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-210" windowWidth="23250" windowHeight="123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41" i="1" l="1"/>
  <c r="E41" i="1"/>
  <c r="C41" i="1"/>
  <c r="H41" i="1"/>
  <c r="I41" i="1"/>
  <c r="G41" i="1"/>
  <c r="L41" i="1"/>
  <c r="M41" i="1"/>
  <c r="K41" i="1"/>
  <c r="O41" i="1"/>
  <c r="P41" i="1"/>
  <c r="N41" i="1"/>
  <c r="S41" i="1"/>
  <c r="T41" i="1"/>
  <c r="R41" i="1"/>
  <c r="V41" i="1"/>
  <c r="W41" i="1"/>
  <c r="U41" i="1"/>
  <c r="Y41" i="1"/>
  <c r="Z41" i="1"/>
  <c r="X41" i="1"/>
  <c r="AH41" i="1"/>
  <c r="AG41" i="1"/>
  <c r="AC41" i="1"/>
  <c r="AD41" i="1"/>
  <c r="AE41" i="1"/>
  <c r="AB41" i="1"/>
  <c r="AP41" i="1"/>
  <c r="AQ41" i="1"/>
  <c r="AO41" i="1"/>
  <c r="AJ41" i="1"/>
  <c r="AK41" i="1"/>
  <c r="AL41" i="1"/>
  <c r="AM41" i="1"/>
  <c r="AI41" i="1"/>
  <c r="AR55" i="1" l="1"/>
  <c r="AR52" i="1"/>
  <c r="AR53" i="1"/>
  <c r="AR51" i="1"/>
  <c r="AR47" i="1"/>
  <c r="AR48" i="1"/>
  <c r="AR49" i="1"/>
  <c r="AR46" i="1"/>
  <c r="AN55" i="1"/>
  <c r="AN52" i="1"/>
  <c r="AN53" i="1"/>
  <c r="AN51" i="1"/>
  <c r="AN47" i="1"/>
  <c r="AN48" i="1"/>
  <c r="AN49" i="1"/>
  <c r="AN46" i="1"/>
  <c r="AF55" i="1"/>
  <c r="AF52" i="1"/>
  <c r="AF53" i="1"/>
  <c r="AF51" i="1"/>
  <c r="AF47" i="1"/>
  <c r="AF48" i="1"/>
  <c r="AF49" i="1"/>
  <c r="AF46" i="1"/>
  <c r="AA55" i="1"/>
  <c r="AA52" i="1"/>
  <c r="AA53" i="1"/>
  <c r="AA51" i="1"/>
  <c r="AA47" i="1"/>
  <c r="AA48" i="1"/>
  <c r="AA49" i="1"/>
  <c r="AA46" i="1"/>
  <c r="Q55" i="1"/>
  <c r="Q52" i="1"/>
  <c r="Q53" i="1"/>
  <c r="Q51" i="1"/>
  <c r="Q47" i="1"/>
  <c r="Q48" i="1"/>
  <c r="Q49" i="1"/>
  <c r="Q46" i="1"/>
  <c r="J55" i="1"/>
  <c r="J52" i="1"/>
  <c r="J53" i="1"/>
  <c r="J51" i="1"/>
  <c r="J47" i="1"/>
  <c r="J48" i="1"/>
  <c r="J49" i="1"/>
  <c r="J46" i="1"/>
  <c r="F55" i="1"/>
  <c r="F52" i="1"/>
  <c r="F53" i="1"/>
  <c r="F51" i="1"/>
  <c r="F47" i="1"/>
  <c r="F48" i="1"/>
  <c r="F49" i="1"/>
  <c r="F46" i="1"/>
  <c r="AR43" i="1"/>
  <c r="AR44" i="1"/>
  <c r="AR42" i="1"/>
  <c r="AN43" i="1"/>
  <c r="AN44" i="1"/>
  <c r="AN42" i="1"/>
  <c r="AF43" i="1"/>
  <c r="AF44" i="1"/>
  <c r="AF42" i="1"/>
  <c r="AA43" i="1"/>
  <c r="AA44" i="1"/>
  <c r="AA42" i="1"/>
  <c r="Q43" i="1"/>
  <c r="Q44" i="1"/>
  <c r="Q42" i="1"/>
  <c r="J43" i="1"/>
  <c r="J44" i="1"/>
  <c r="J42" i="1"/>
  <c r="F43" i="1"/>
  <c r="F44" i="1"/>
  <c r="F42" i="1"/>
  <c r="AR40" i="1"/>
  <c r="AN40" i="1"/>
  <c r="AF40" i="1"/>
  <c r="AA40" i="1"/>
  <c r="Q40" i="1"/>
  <c r="J40" i="1"/>
  <c r="F40" i="1"/>
  <c r="AR27" i="1"/>
  <c r="AR28" i="1"/>
  <c r="AR29" i="1"/>
  <c r="AR30" i="1"/>
  <c r="AR31" i="1"/>
  <c r="AR32" i="1"/>
  <c r="AR33" i="1"/>
  <c r="AR34" i="1"/>
  <c r="AR35" i="1"/>
  <c r="AR26" i="1"/>
  <c r="AN27" i="1"/>
  <c r="AN28" i="1"/>
  <c r="AN29" i="1"/>
  <c r="AN30" i="1"/>
  <c r="AN31" i="1"/>
  <c r="AN32" i="1"/>
  <c r="AN33" i="1"/>
  <c r="AN34" i="1"/>
  <c r="AN35" i="1"/>
  <c r="AN26" i="1"/>
  <c r="AF27" i="1"/>
  <c r="AF28" i="1"/>
  <c r="AF29" i="1"/>
  <c r="AF30" i="1"/>
  <c r="AF31" i="1"/>
  <c r="AF32" i="1"/>
  <c r="AF33" i="1"/>
  <c r="AF34" i="1"/>
  <c r="AF35" i="1"/>
  <c r="AF26" i="1"/>
  <c r="AA27" i="1"/>
  <c r="AA28" i="1"/>
  <c r="AA29" i="1"/>
  <c r="AA30" i="1"/>
  <c r="AA31" i="1"/>
  <c r="AA32" i="1"/>
  <c r="AA33" i="1"/>
  <c r="AA34" i="1"/>
  <c r="AA35" i="1"/>
  <c r="AA26" i="1"/>
  <c r="Q27" i="1"/>
  <c r="Q28" i="1"/>
  <c r="Q29" i="1"/>
  <c r="Q30" i="1"/>
  <c r="Q31" i="1"/>
  <c r="Q32" i="1"/>
  <c r="Q33" i="1"/>
  <c r="Q34" i="1"/>
  <c r="Q35" i="1"/>
  <c r="Q26" i="1"/>
  <c r="J27" i="1"/>
  <c r="J28" i="1"/>
  <c r="J29" i="1"/>
  <c r="J30" i="1"/>
  <c r="J31" i="1"/>
  <c r="J32" i="1"/>
  <c r="J33" i="1"/>
  <c r="J34" i="1"/>
  <c r="J35" i="1"/>
  <c r="J26" i="1"/>
  <c r="F27" i="1"/>
  <c r="F29" i="1"/>
  <c r="F30" i="1"/>
  <c r="F31" i="1"/>
  <c r="F32" i="1"/>
  <c r="F33" i="1"/>
  <c r="F34" i="1"/>
  <c r="F35" i="1"/>
  <c r="F26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7" i="1"/>
  <c r="B41" i="1" l="1"/>
  <c r="B54" i="1"/>
  <c r="B50" i="1"/>
  <c r="B45" i="1"/>
  <c r="B36" i="1"/>
  <c r="B25" i="1"/>
  <c r="B6" i="1"/>
  <c r="AR41" i="1" l="1"/>
  <c r="AN41" i="1"/>
  <c r="AF41" i="1"/>
  <c r="AA41" i="1"/>
  <c r="Q41" i="1"/>
  <c r="J41" i="1"/>
  <c r="F41" i="1"/>
  <c r="B56" i="1"/>
  <c r="AP50" i="1"/>
  <c r="AR50" i="1" s="1"/>
  <c r="AQ50" i="1"/>
  <c r="AP54" i="1"/>
  <c r="AR54" i="1" s="1"/>
  <c r="AQ54" i="1"/>
  <c r="AO54" i="1"/>
  <c r="AO50" i="1"/>
  <c r="AH50" i="1"/>
  <c r="AI50" i="1"/>
  <c r="AJ50" i="1"/>
  <c r="AN50" i="1" s="1"/>
  <c r="AK50" i="1"/>
  <c r="AL50" i="1"/>
  <c r="AM50" i="1"/>
  <c r="AH54" i="1"/>
  <c r="AI54" i="1"/>
  <c r="AJ54" i="1"/>
  <c r="AN54" i="1" s="1"/>
  <c r="AK54" i="1"/>
  <c r="AL54" i="1"/>
  <c r="AM54" i="1"/>
  <c r="AG54" i="1"/>
  <c r="AG50" i="1"/>
  <c r="AC50" i="1"/>
  <c r="AD50" i="1"/>
  <c r="AF50" i="1" s="1"/>
  <c r="AE50" i="1"/>
  <c r="AC54" i="1"/>
  <c r="AD54" i="1"/>
  <c r="AF54" i="1" s="1"/>
  <c r="AE54" i="1"/>
  <c r="AB54" i="1"/>
  <c r="AB50" i="1"/>
  <c r="S50" i="1"/>
  <c r="T50" i="1"/>
  <c r="U50" i="1"/>
  <c r="V50" i="1"/>
  <c r="W50" i="1"/>
  <c r="X50" i="1"/>
  <c r="Y50" i="1"/>
  <c r="AA50" i="1" s="1"/>
  <c r="Z50" i="1"/>
  <c r="S54" i="1"/>
  <c r="T54" i="1"/>
  <c r="U54" i="1"/>
  <c r="V54" i="1"/>
  <c r="W54" i="1"/>
  <c r="X54" i="1"/>
  <c r="Y54" i="1"/>
  <c r="AA54" i="1" s="1"/>
  <c r="Z54" i="1"/>
  <c r="R54" i="1"/>
  <c r="R50" i="1"/>
  <c r="L50" i="1"/>
  <c r="M50" i="1"/>
  <c r="N50" i="1"/>
  <c r="O50" i="1"/>
  <c r="Q50" i="1" s="1"/>
  <c r="P50" i="1"/>
  <c r="L54" i="1"/>
  <c r="M54" i="1"/>
  <c r="N54" i="1"/>
  <c r="O54" i="1"/>
  <c r="Q54" i="1" s="1"/>
  <c r="P54" i="1"/>
  <c r="K54" i="1"/>
  <c r="K50" i="1"/>
  <c r="H50" i="1"/>
  <c r="J50" i="1" s="1"/>
  <c r="I50" i="1"/>
  <c r="H54" i="1"/>
  <c r="J54" i="1" s="1"/>
  <c r="I54" i="1"/>
  <c r="G54" i="1"/>
  <c r="G50" i="1"/>
  <c r="D50" i="1"/>
  <c r="F50" i="1" s="1"/>
  <c r="E50" i="1"/>
  <c r="D54" i="1"/>
  <c r="F54" i="1" s="1"/>
  <c r="E54" i="1"/>
  <c r="C54" i="1"/>
  <c r="C50" i="1"/>
  <c r="AP45" i="1"/>
  <c r="AR45" i="1" s="1"/>
  <c r="AQ45" i="1"/>
  <c r="AO45" i="1"/>
  <c r="AH45" i="1"/>
  <c r="AI45" i="1"/>
  <c r="AJ45" i="1"/>
  <c r="AN45" i="1" s="1"/>
  <c r="AK45" i="1"/>
  <c r="AL45" i="1"/>
  <c r="AM45" i="1"/>
  <c r="AG45" i="1"/>
  <c r="AC45" i="1"/>
  <c r="AD45" i="1"/>
  <c r="AF45" i="1" s="1"/>
  <c r="AE45" i="1"/>
  <c r="AB45" i="1"/>
  <c r="S45" i="1"/>
  <c r="T45" i="1"/>
  <c r="U45" i="1"/>
  <c r="V45" i="1"/>
  <c r="W45" i="1"/>
  <c r="X45" i="1"/>
  <c r="Y45" i="1"/>
  <c r="AA45" i="1" s="1"/>
  <c r="Z45" i="1"/>
  <c r="R45" i="1"/>
  <c r="L45" i="1"/>
  <c r="M45" i="1"/>
  <c r="N45" i="1"/>
  <c r="O45" i="1"/>
  <c r="Q45" i="1" s="1"/>
  <c r="P45" i="1"/>
  <c r="K45" i="1"/>
  <c r="H45" i="1"/>
  <c r="J45" i="1" s="1"/>
  <c r="I45" i="1"/>
  <c r="G45" i="1"/>
  <c r="D45" i="1"/>
  <c r="F45" i="1" s="1"/>
  <c r="E45" i="1"/>
  <c r="C45" i="1"/>
  <c r="AP37" i="1"/>
  <c r="AR37" i="1" s="1"/>
  <c r="AQ37" i="1"/>
  <c r="AQ36" i="1" s="1"/>
  <c r="AO37" i="1"/>
  <c r="AH37" i="1"/>
  <c r="AH36" i="1" s="1"/>
  <c r="AI37" i="1"/>
  <c r="AJ37" i="1"/>
  <c r="AK37" i="1"/>
  <c r="AL37" i="1"/>
  <c r="AL36" i="1" s="1"/>
  <c r="AM37" i="1"/>
  <c r="AG37" i="1"/>
  <c r="AG36" i="1" s="1"/>
  <c r="AC37" i="1"/>
  <c r="AD37" i="1"/>
  <c r="AE37" i="1"/>
  <c r="AB37" i="1"/>
  <c r="AB36" i="1" s="1"/>
  <c r="S37" i="1"/>
  <c r="T37" i="1"/>
  <c r="U37" i="1"/>
  <c r="V37" i="1"/>
  <c r="W37" i="1"/>
  <c r="X37" i="1"/>
  <c r="Y37" i="1"/>
  <c r="AA37" i="1" s="1"/>
  <c r="Z37" i="1"/>
  <c r="R37" i="1"/>
  <c r="R36" i="1" s="1"/>
  <c r="L37" i="1"/>
  <c r="L36" i="1" s="1"/>
  <c r="M37" i="1"/>
  <c r="N37" i="1"/>
  <c r="N36" i="1" s="1"/>
  <c r="O37" i="1"/>
  <c r="Q37" i="1" s="1"/>
  <c r="P37" i="1"/>
  <c r="P36" i="1" s="1"/>
  <c r="K37" i="1"/>
  <c r="H37" i="1"/>
  <c r="I37" i="1"/>
  <c r="G37" i="1"/>
  <c r="G36" i="1" s="1"/>
  <c r="D37" i="1"/>
  <c r="F37" i="1" s="1"/>
  <c r="E37" i="1"/>
  <c r="C37" i="1"/>
  <c r="AP36" i="1"/>
  <c r="AR36" i="1" s="1"/>
  <c r="AO36" i="1"/>
  <c r="AI36" i="1"/>
  <c r="AK36" i="1"/>
  <c r="AM36" i="1"/>
  <c r="AC36" i="1"/>
  <c r="AE36" i="1"/>
  <c r="S36" i="1"/>
  <c r="T36" i="1"/>
  <c r="U36" i="1"/>
  <c r="V36" i="1"/>
  <c r="W36" i="1"/>
  <c r="X36" i="1"/>
  <c r="Y36" i="1"/>
  <c r="AA36" i="1" s="1"/>
  <c r="Z36" i="1"/>
  <c r="M36" i="1"/>
  <c r="O36" i="1"/>
  <c r="Q36" i="1" s="1"/>
  <c r="K36" i="1"/>
  <c r="I36" i="1"/>
  <c r="D36" i="1"/>
  <c r="F36" i="1" s="1"/>
  <c r="E36" i="1"/>
  <c r="C36" i="1"/>
  <c r="AP25" i="1"/>
  <c r="AR25" i="1" s="1"/>
  <c r="AQ25" i="1"/>
  <c r="AO25" i="1"/>
  <c r="AH25" i="1"/>
  <c r="AI25" i="1"/>
  <c r="AJ25" i="1"/>
  <c r="AN25" i="1" s="1"/>
  <c r="AK25" i="1"/>
  <c r="AL25" i="1"/>
  <c r="AM25" i="1"/>
  <c r="AG25" i="1"/>
  <c r="AC25" i="1"/>
  <c r="AD25" i="1"/>
  <c r="AF25" i="1" s="1"/>
  <c r="AE25" i="1"/>
  <c r="AB25" i="1"/>
  <c r="S25" i="1"/>
  <c r="T25" i="1"/>
  <c r="U25" i="1"/>
  <c r="V25" i="1"/>
  <c r="W25" i="1"/>
  <c r="X25" i="1"/>
  <c r="Y25" i="1"/>
  <c r="AA25" i="1" s="1"/>
  <c r="Z25" i="1"/>
  <c r="R25" i="1"/>
  <c r="L25" i="1"/>
  <c r="M25" i="1"/>
  <c r="N25" i="1"/>
  <c r="O25" i="1"/>
  <c r="Q25" i="1" s="1"/>
  <c r="P25" i="1"/>
  <c r="K25" i="1"/>
  <c r="H25" i="1"/>
  <c r="J25" i="1" s="1"/>
  <c r="I25" i="1"/>
  <c r="G25" i="1"/>
  <c r="D28" i="1"/>
  <c r="F28" i="1" s="1"/>
  <c r="E28" i="1"/>
  <c r="E25" i="1" s="1"/>
  <c r="C28" i="1"/>
  <c r="C25" i="1" s="1"/>
  <c r="AP6" i="1"/>
  <c r="AR6" i="1" s="1"/>
  <c r="AQ6" i="1"/>
  <c r="AO6" i="1"/>
  <c r="AH6" i="1"/>
  <c r="AI6" i="1"/>
  <c r="AJ6" i="1"/>
  <c r="AN6" i="1" s="1"/>
  <c r="AK6" i="1"/>
  <c r="AL6" i="1"/>
  <c r="AM6" i="1"/>
  <c r="AG6" i="1"/>
  <c r="AC6" i="1"/>
  <c r="AD6" i="1"/>
  <c r="AF6" i="1" s="1"/>
  <c r="AE6" i="1"/>
  <c r="AB6" i="1"/>
  <c r="S6" i="1"/>
  <c r="T6" i="1"/>
  <c r="U6" i="1"/>
  <c r="V6" i="1"/>
  <c r="W6" i="1"/>
  <c r="X6" i="1"/>
  <c r="Y6" i="1"/>
  <c r="AA6" i="1" s="1"/>
  <c r="Z6" i="1"/>
  <c r="R6" i="1"/>
  <c r="L6" i="1"/>
  <c r="M6" i="1"/>
  <c r="N6" i="1"/>
  <c r="O6" i="1"/>
  <c r="Q6" i="1" s="1"/>
  <c r="P6" i="1"/>
  <c r="K6" i="1"/>
  <c r="D10" i="1"/>
  <c r="F10" i="1" s="1"/>
  <c r="E10" i="1"/>
  <c r="C10" i="1"/>
  <c r="C6" i="1" s="1"/>
  <c r="H10" i="1"/>
  <c r="I10" i="1"/>
  <c r="I6" i="1" s="1"/>
  <c r="G10" i="1"/>
  <c r="G6" i="1" s="1"/>
  <c r="D6" i="1"/>
  <c r="F6" i="1" s="1"/>
  <c r="E6" i="1"/>
  <c r="H6" i="1" l="1"/>
  <c r="J6" i="1" s="1"/>
  <c r="J10" i="1"/>
  <c r="P56" i="1"/>
  <c r="N56" i="1"/>
  <c r="L56" i="1"/>
  <c r="AG56" i="1"/>
  <c r="AL56" i="1"/>
  <c r="AH56" i="1"/>
  <c r="AQ56" i="1"/>
  <c r="AJ36" i="1"/>
  <c r="AN37" i="1"/>
  <c r="H36" i="1"/>
  <c r="J37" i="1"/>
  <c r="AD36" i="1"/>
  <c r="AF37" i="1"/>
  <c r="D25" i="1"/>
  <c r="F25" i="1" s="1"/>
  <c r="C56" i="1"/>
  <c r="D56" i="1"/>
  <c r="F56" i="1" s="1"/>
  <c r="Y56" i="1"/>
  <c r="AA56" i="1" s="1"/>
  <c r="W56" i="1"/>
  <c r="U56" i="1"/>
  <c r="S56" i="1"/>
  <c r="R56" i="1"/>
  <c r="E56" i="1"/>
  <c r="I56" i="1"/>
  <c r="K56" i="1"/>
  <c r="O56" i="1"/>
  <c r="Q56" i="1" s="1"/>
  <c r="M56" i="1"/>
  <c r="Z56" i="1"/>
  <c r="X56" i="1"/>
  <c r="V56" i="1"/>
  <c r="T56" i="1"/>
  <c r="AE56" i="1"/>
  <c r="AC56" i="1"/>
  <c r="AM56" i="1"/>
  <c r="AK56" i="1"/>
  <c r="AI56" i="1"/>
  <c r="AO56" i="1"/>
  <c r="AP56" i="1"/>
  <c r="AR56" i="1" s="1"/>
  <c r="G56" i="1"/>
  <c r="AB56" i="1"/>
  <c r="AD56" i="1" l="1"/>
  <c r="AF56" i="1" s="1"/>
  <c r="AF36" i="1"/>
  <c r="H56" i="1"/>
  <c r="J56" i="1" s="1"/>
  <c r="J36" i="1"/>
  <c r="AJ56" i="1"/>
  <c r="AN56" i="1" s="1"/>
  <c r="AN36" i="1"/>
</calcChain>
</file>

<file path=xl/sharedStrings.xml><?xml version="1.0" encoding="utf-8"?>
<sst xmlns="http://schemas.openxmlformats.org/spreadsheetml/2006/main" count="112" uniqueCount="86">
  <si>
    <t xml:space="preserve"> </t>
  </si>
  <si>
    <t xml:space="preserve">dane na dzień </t>
  </si>
  <si>
    <t>Priorytety/Działania/Poddziałania</t>
  </si>
  <si>
    <t>limit finansowy dla środków w latach 2014 - 2020  w PLN</t>
  </si>
  <si>
    <t xml:space="preserve"> Złożone wnioski o dofinansowanie </t>
  </si>
  <si>
    <t>Wnioski z listy rankingowej, które zakwalifikowały się do oceny/Wnioski spełniające kryteria wyboru (tzw. Pozytywna lista)</t>
  </si>
  <si>
    <r>
      <t>Wnioski o odrzucone</t>
    </r>
    <r>
      <rPr>
        <b/>
        <vertAlign val="superscript"/>
        <sz val="14"/>
        <rFont val="Arial CE"/>
        <charset val="238"/>
      </rPr>
      <t>1</t>
    </r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</si>
  <si>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</si>
  <si>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</si>
  <si>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</si>
  <si>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</si>
  <si>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</si>
  <si>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r>
      <t>Wydatki do poświadczenia</t>
    </r>
    <r>
      <rPr>
        <b/>
        <vertAlign val="superscript"/>
        <sz val="14"/>
        <rFont val="Calibri"/>
        <family val="2"/>
        <charset val="238"/>
      </rPr>
      <t>3</t>
    </r>
  </si>
  <si>
    <t xml:space="preserve"> liczba</t>
  </si>
  <si>
    <t xml:space="preserve"> kwota dofinansowania w PLN</t>
  </si>
  <si>
    <t>w tym wkład UE</t>
  </si>
  <si>
    <t>wykorzystanie limitu w %</t>
  </si>
  <si>
    <r>
      <t>liczba wniosków odrzuconych</t>
    </r>
    <r>
      <rPr>
        <sz val="13"/>
        <rFont val="Calibri"/>
        <family val="2"/>
        <charset val="238"/>
      </rPr>
      <t>¹</t>
    </r>
  </si>
  <si>
    <r>
      <t>kwota wniosków odrzuconych w PLN</t>
    </r>
    <r>
      <rPr>
        <sz val="13"/>
        <rFont val="Calibri"/>
        <family val="2"/>
        <charset val="238"/>
      </rPr>
      <t>¹</t>
    </r>
  </si>
  <si>
    <t>kwota dofinansowania w PLN</t>
  </si>
  <si>
    <t>liczba rozwiązanych umów</t>
  </si>
  <si>
    <t>kwota dofinansowania rozwiązanych umów w PLN</t>
  </si>
  <si>
    <t>liczba operacji</t>
  </si>
  <si>
    <t xml:space="preserve"> liczba wniosków</t>
  </si>
  <si>
    <t>liczba wniosków odrzuconych</t>
  </si>
  <si>
    <t>kwota wniosków odrzuconych w PLN*</t>
  </si>
  <si>
    <t>liczba płatności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</si>
  <si>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</si>
  <si>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</si>
  <si>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</si>
  <si>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</si>
  <si>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</si>
  <si>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</si>
  <si>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</si>
  <si>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</si>
  <si>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</si>
  <si>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</si>
  <si>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</si>
  <si>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</si>
  <si>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</si>
  <si>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</si>
  <si>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</si>
  <si>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</si>
  <si>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</si>
  <si>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</si>
  <si>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</si>
  <si>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</si>
  <si>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</si>
  <si>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</si>
  <si>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</si>
  <si>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</si>
  <si>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</si>
  <si>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</si>
  <si>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</si>
  <si>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</si>
  <si>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</si>
  <si>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</si>
  <si>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</si>
  <si>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</si>
  <si>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</si>
  <si>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</si>
  <si>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</si>
  <si>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</si>
  <si>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</si>
  <si>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</si>
  <si>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</si>
  <si>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</si>
  <si>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</si>
  <si>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</si>
  <si>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</si>
  <si>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</si>
  <si>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</si>
  <si>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</si>
  <si>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</si>
  <si>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1. W tym: odmowa przyznania pomocy/umorzenie postępowania/ pozostawienie bez rozpoznania/wycofanie wniosku</t>
  </si>
  <si>
    <t>2. Oszczędności ze zleceń płatności - różnica między kwotą określoną w umowie/etapie umowy i kwotą zlecenia płatności. Nie należy uwzględniać kwot z odrzuconych  wniosków.</t>
  </si>
  <si>
    <t>4.Poświadczone wydatki nie uwzględniają zwrotów i środków odzyskanych.</t>
  </si>
  <si>
    <t>Limit finansowy przekazany przez MGM, zgodnie z kursem walutowym 4,2489 w arkuszu kalkulacyjnym z dnia 05.07.2017</t>
  </si>
  <si>
    <t>MGMiŻŚ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</si>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</sst>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vertAlign val="superscript"/>
      <sz val="14"/>
      <name val="Arial CE"/>
      <charset val="238"/>
    </font>
    <font>
      <b/>
      <sz val="14"/>
      <name val="Arial"/>
      <family val="2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b/>
      <sz val="13"/>
      <name val="Arial CE"/>
      <charset val="238"/>
    </font>
    <font>
      <sz val="13"/>
      <name val="Arial CE"/>
      <charset val="238"/>
    </font>
    <font>
      <sz val="13"/>
      <name val="Calibri"/>
      <family val="2"/>
      <charset val="238"/>
    </font>
    <font>
      <sz val="14"/>
      <name val="Arial CE"/>
      <charset val="238"/>
    </font>
    <font>
      <i/>
      <sz val="14"/>
      <name val="Arial CE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146">
    <xf numFmtId="0" fontId="0" fillId="0" borderId="0" xfId="0"/>
    <xf numFmtId="0" fontId="4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6" fillId="0" borderId="0" xfId="4" applyNumberFormat="1" applyFont="1" applyAlignment="1">
      <alignment horizontal="right" vertical="center"/>
    </xf>
    <xf numFmtId="164" fontId="6" fillId="0" borderId="0" xfId="4" applyNumberFormat="1" applyFont="1" applyAlignment="1">
      <alignment horizontal="right" vertical="center"/>
    </xf>
    <xf numFmtId="4" fontId="6" fillId="0" borderId="0" xfId="4" applyNumberFormat="1" applyFont="1" applyAlignment="1">
      <alignment horizontal="right" vertical="center"/>
    </xf>
    <xf numFmtId="4" fontId="6" fillId="0" borderId="0" xfId="4" applyNumberFormat="1" applyFont="1" applyFill="1" applyAlignment="1">
      <alignment horizontal="right" vertical="center"/>
    </xf>
    <xf numFmtId="10" fontId="8" fillId="0" borderId="0" xfId="2" applyNumberFormat="1" applyFont="1" applyAlignment="1">
      <alignment horizontal="center"/>
    </xf>
    <xf numFmtId="0" fontId="8" fillId="0" borderId="0" xfId="5" applyFont="1" applyFill="1"/>
    <xf numFmtId="0" fontId="8" fillId="0" borderId="0" xfId="5" applyFont="1"/>
    <xf numFmtId="4" fontId="8" fillId="0" borderId="0" xfId="5" applyNumberFormat="1" applyFont="1" applyFill="1"/>
    <xf numFmtId="0" fontId="5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164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wrapText="1"/>
    </xf>
    <xf numFmtId="10" fontId="11" fillId="2" borderId="0" xfId="2" applyNumberFormat="1" applyFont="1" applyFill="1" applyAlignment="1">
      <alignment horizontal="center"/>
    </xf>
    <xf numFmtId="0" fontId="4" fillId="2" borderId="0" xfId="5" applyFont="1" applyFill="1"/>
    <xf numFmtId="14" fontId="4" fillId="2" borderId="0" xfId="5" applyNumberFormat="1" applyFont="1" applyFill="1"/>
    <xf numFmtId="0" fontId="11" fillId="2" borderId="0" xfId="5" applyFont="1" applyFill="1"/>
    <xf numFmtId="0" fontId="0" fillId="0" borderId="0" xfId="0" applyAlignment="1">
      <alignment vertical="center"/>
    </xf>
    <xf numFmtId="0" fontId="17" fillId="0" borderId="6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10" fontId="13" fillId="2" borderId="7" xfId="2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10" fontId="13" fillId="2" borderId="1" xfId="2" applyNumberFormat="1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/>
    </xf>
    <xf numFmtId="44" fontId="21" fillId="5" borderId="2" xfId="0" applyNumberFormat="1" applyFont="1" applyFill="1" applyBorder="1" applyAlignment="1">
      <alignment horizontal="center" vertical="center" wrapText="1"/>
    </xf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10" fontId="12" fillId="0" borderId="7" xfId="2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10" fontId="12" fillId="0" borderId="1" xfId="2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2" fillId="4" borderId="1" xfId="0" applyFont="1" applyFill="1" applyBorder="1" applyAlignment="1">
      <alignment horizontal="left" vertical="center" wrapText="1"/>
    </xf>
    <xf numFmtId="4" fontId="23" fillId="3" borderId="1" xfId="0" applyNumberFormat="1" applyFont="1" applyFill="1" applyBorder="1" applyAlignment="1">
      <alignment horizontal="center" vertical="center"/>
    </xf>
    <xf numFmtId="10" fontId="23" fillId="3" borderId="7" xfId="2" applyNumberFormat="1" applyFont="1" applyFill="1" applyBorder="1" applyAlignment="1">
      <alignment horizontal="center" vertical="center"/>
    </xf>
    <xf numFmtId="4" fontId="23" fillId="3" borderId="7" xfId="0" applyNumberFormat="1" applyFont="1" applyFill="1" applyBorder="1" applyAlignment="1">
      <alignment horizontal="center" vertical="center"/>
    </xf>
    <xf numFmtId="10" fontId="23" fillId="3" borderId="1" xfId="2" applyNumberFormat="1" applyFont="1" applyFill="1" applyBorder="1" applyAlignment="1">
      <alignment horizontal="center" vertical="center"/>
    </xf>
    <xf numFmtId="0" fontId="23" fillId="3" borderId="8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1" fillId="0" borderId="1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2" fillId="6" borderId="6" xfId="0" applyNumberFormat="1" applyFont="1" applyFill="1" applyBorder="1" applyAlignment="1">
      <alignment horizontal="center" vertical="center"/>
    </xf>
    <xf numFmtId="4" fontId="22" fillId="6" borderId="1" xfId="0" applyNumberFormat="1" applyFont="1" applyFill="1" applyBorder="1" applyAlignment="1">
      <alignment horizontal="center" vertical="center"/>
    </xf>
    <xf numFmtId="10" fontId="22" fillId="0" borderId="7" xfId="2" applyNumberFormat="1" applyFont="1" applyFill="1" applyBorder="1" applyAlignment="1">
      <alignment horizontal="center" vertical="center"/>
    </xf>
    <xf numFmtId="4" fontId="22" fillId="6" borderId="7" xfId="0" applyNumberFormat="1" applyFont="1" applyFill="1" applyBorder="1" applyAlignment="1">
      <alignment horizontal="center" vertical="center"/>
    </xf>
    <xf numFmtId="10" fontId="22" fillId="0" borderId="1" xfId="2" applyNumberFormat="1" applyFont="1" applyFill="1" applyBorder="1" applyAlignment="1">
      <alignment horizontal="center" vertical="center"/>
    </xf>
    <xf numFmtId="0" fontId="22" fillId="6" borderId="8" xfId="0" applyNumberFormat="1" applyFont="1" applyFill="1" applyBorder="1" applyAlignment="1">
      <alignment horizontal="center" vertical="center"/>
    </xf>
    <xf numFmtId="0" fontId="22" fillId="6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10" fontId="12" fillId="3" borderId="7" xfId="2" applyNumberFormat="1" applyFont="1" applyFill="1" applyBorder="1" applyAlignment="1">
      <alignment horizontal="center" vertical="center"/>
    </xf>
    <xf numFmtId="4" fontId="12" fillId="3" borderId="7" xfId="0" applyNumberFormat="1" applyFont="1" applyFill="1" applyBorder="1" applyAlignment="1">
      <alignment horizontal="center" vertical="center"/>
    </xf>
    <xf numFmtId="10" fontId="12" fillId="3" borderId="1" xfId="2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0" fontId="13" fillId="2" borderId="10" xfId="2" applyNumberFormat="1" applyFont="1" applyFill="1" applyBorder="1" applyAlignment="1">
      <alignment horizontal="center" vertical="center"/>
    </xf>
    <xf numFmtId="10" fontId="13" fillId="2" borderId="9" xfId="2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13" fillId="2" borderId="9" xfId="0" applyNumberFormat="1" applyFont="1" applyFill="1" applyBorder="1" applyAlignment="1">
      <alignment horizontal="center" vertical="center"/>
    </xf>
    <xf numFmtId="4" fontId="13" fillId="2" borderId="9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center" vertical="center"/>
    </xf>
    <xf numFmtId="0" fontId="25" fillId="0" borderId="0" xfId="0" applyNumberFormat="1" applyFont="1"/>
    <xf numFmtId="164" fontId="25" fillId="0" borderId="0" xfId="0" applyNumberFormat="1" applyFont="1"/>
    <xf numFmtId="0" fontId="25" fillId="0" borderId="0" xfId="0" applyNumberFormat="1" applyFont="1" applyFill="1"/>
    <xf numFmtId="4" fontId="26" fillId="0" borderId="0" xfId="0" applyNumberFormat="1" applyFont="1" applyBorder="1" applyAlignment="1">
      <alignment wrapText="1"/>
    </xf>
    <xf numFmtId="0" fontId="25" fillId="0" borderId="0" xfId="0" applyFont="1" applyBorder="1"/>
    <xf numFmtId="0" fontId="25" fillId="0" borderId="0" xfId="0" applyFont="1"/>
    <xf numFmtId="0" fontId="9" fillId="0" borderId="0" xfId="0" applyFont="1"/>
    <xf numFmtId="0" fontId="9" fillId="0" borderId="0" xfId="0" applyFont="1" applyFill="1"/>
    <xf numFmtId="4" fontId="0" fillId="0" borderId="0" xfId="0" applyNumberFormat="1"/>
    <xf numFmtId="0" fontId="27" fillId="0" borderId="0" xfId="0" applyNumberFormat="1" applyFont="1"/>
    <xf numFmtId="164" fontId="27" fillId="0" borderId="0" xfId="0" applyNumberFormat="1" applyFont="1"/>
    <xf numFmtId="164" fontId="9" fillId="0" borderId="0" xfId="0" applyNumberFormat="1" applyFont="1"/>
    <xf numFmtId="0" fontId="0" fillId="0" borderId="0" xfId="0" applyNumberFormat="1"/>
    <xf numFmtId="0" fontId="9" fillId="0" borderId="0" xfId="0" applyNumberFormat="1" applyFont="1" applyFill="1"/>
    <xf numFmtId="0" fontId="28" fillId="0" borderId="0" xfId="0" applyFont="1"/>
    <xf numFmtId="4" fontId="28" fillId="0" borderId="0" xfId="0" applyNumberFormat="1" applyFont="1"/>
    <xf numFmtId="164" fontId="0" fillId="0" borderId="0" xfId="0" applyNumberFormat="1"/>
    <xf numFmtId="0" fontId="28" fillId="0" borderId="0" xfId="0" applyFont="1" applyBorder="1"/>
    <xf numFmtId="4" fontId="28" fillId="0" borderId="0" xfId="0" applyNumberFormat="1" applyFont="1" applyBorder="1"/>
    <xf numFmtId="4" fontId="25" fillId="0" borderId="0" xfId="0" applyNumberFormat="1" applyFont="1"/>
    <xf numFmtId="4" fontId="9" fillId="0" borderId="0" xfId="0" applyNumberFormat="1" applyFont="1"/>
    <xf numFmtId="4" fontId="0" fillId="0" borderId="0" xfId="0" applyNumberFormat="1" applyFill="1"/>
    <xf numFmtId="0" fontId="13" fillId="2" borderId="12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0" fontId="12" fillId="6" borderId="12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0" fontId="13" fillId="2" borderId="13" xfId="0" applyNumberFormat="1" applyFont="1" applyFill="1" applyBorder="1" applyAlignment="1">
      <alignment horizontal="center" vertical="center"/>
    </xf>
    <xf numFmtId="10" fontId="13" fillId="2" borderId="8" xfId="2" applyNumberFormat="1" applyFont="1" applyFill="1" applyBorder="1" applyAlignment="1">
      <alignment horizontal="center" vertical="center"/>
    </xf>
    <xf numFmtId="0" fontId="23" fillId="3" borderId="12" xfId="0" applyNumberFormat="1" applyFont="1" applyFill="1" applyBorder="1" applyAlignment="1">
      <alignment horizontal="center" vertical="center"/>
    </xf>
    <xf numFmtId="4" fontId="23" fillId="3" borderId="8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center" vertical="center"/>
    </xf>
    <xf numFmtId="10" fontId="12" fillId="0" borderId="8" xfId="2" applyNumberFormat="1" applyFont="1" applyFill="1" applyBorder="1" applyAlignment="1">
      <alignment horizontal="center" vertical="center"/>
    </xf>
    <xf numFmtId="0" fontId="22" fillId="6" borderId="12" xfId="0" applyNumberFormat="1" applyFont="1" applyFill="1" applyBorder="1" applyAlignment="1">
      <alignment horizontal="center" vertical="center"/>
    </xf>
    <xf numFmtId="0" fontId="12" fillId="3" borderId="12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horizontal="center" vertical="center"/>
    </xf>
    <xf numFmtId="10" fontId="23" fillId="3" borderId="2" xfId="2" applyNumberFormat="1" applyFont="1" applyFill="1" applyBorder="1" applyAlignment="1">
      <alignment horizontal="center" vertical="center"/>
    </xf>
    <xf numFmtId="0" fontId="13" fillId="2" borderId="14" xfId="0" applyNumberFormat="1" applyFont="1" applyFill="1" applyBorder="1" applyAlignment="1">
      <alignment horizontal="center" vertical="center"/>
    </xf>
    <xf numFmtId="4" fontId="13" fillId="2" borderId="11" xfId="0" applyNumberFormat="1" applyFont="1" applyFill="1" applyBorder="1" applyAlignment="1">
      <alignment horizontal="center" vertical="center"/>
    </xf>
    <xf numFmtId="4" fontId="13" fillId="2" borderId="10" xfId="0" applyNumberFormat="1" applyFont="1" applyFill="1" applyBorder="1" applyAlignment="1">
      <alignment horizontal="center" vertical="center"/>
    </xf>
    <xf numFmtId="4" fontId="23" fillId="3" borderId="2" xfId="0" applyNumberFormat="1" applyFont="1" applyFill="1" applyBorder="1" applyAlignment="1">
      <alignment horizontal="center" vertical="center"/>
    </xf>
    <xf numFmtId="3" fontId="7" fillId="0" borderId="0" xfId="4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" fillId="2" borderId="0" xfId="0" applyFont="1" applyFill="1" applyAlignment="1"/>
    <xf numFmtId="4" fontId="8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wrapText="1"/>
    </xf>
    <xf numFmtId="4" fontId="11" fillId="2" borderId="0" xfId="3" applyNumberFormat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6"/>
  <sheetViews>
    <sheetView tabSelected="1" zoomScale="70" zoomScaleNormal="70" workbookViewId="0">
      <selection activeCell="A57" sqref="A57"/>
    </sheetView>
  </sheetViews>
  <sheetFormatPr defaultRowHeight="15" outlineLevelRow="1" x14ac:dyDescent="0.25"/>
  <cols>
    <col min="1" max="1" width="44.85546875" customWidth="1"/>
    <col min="2" max="2" width="29.28515625" bestFit="1" customWidth="1"/>
    <col min="3" max="3" width="14.5703125" style="98" customWidth="1"/>
    <col min="4" max="4" width="26.140625" style="102" customWidth="1"/>
    <col min="5" max="5" width="26.140625" style="97" customWidth="1"/>
    <col min="6" max="6" width="30.140625" customWidth="1"/>
    <col min="7" max="7" width="22.28515625" style="93" customWidth="1"/>
    <col min="8" max="8" width="27.7109375" style="93" customWidth="1"/>
    <col min="9" max="9" width="24.7109375" style="93" customWidth="1"/>
    <col min="10" max="10" width="30.140625" style="93" customWidth="1"/>
    <col min="11" max="11" width="23.7109375" customWidth="1"/>
    <col min="12" max="12" width="29.7109375" customWidth="1"/>
    <col min="13" max="13" width="26.7109375" customWidth="1"/>
    <col min="14" max="14" width="14.5703125" style="92" customWidth="1"/>
    <col min="15" max="16" width="26.140625" style="92" customWidth="1"/>
    <col min="17" max="17" width="17.85546875" style="92" customWidth="1"/>
    <col min="18" max="18" width="19" style="92" customWidth="1"/>
    <col min="19" max="19" width="21.140625" customWidth="1"/>
    <col min="20" max="27" width="23.5703125" customWidth="1"/>
    <col min="28" max="28" width="18.7109375" bestFit="1" customWidth="1"/>
    <col min="29" max="29" width="14.7109375" customWidth="1"/>
    <col min="30" max="30" width="23.85546875" bestFit="1" customWidth="1"/>
    <col min="31" max="31" width="23.85546875" customWidth="1"/>
    <col min="32" max="32" width="14.42578125" customWidth="1"/>
    <col min="33" max="34" width="18.140625" customWidth="1"/>
    <col min="35" max="35" width="13" customWidth="1"/>
    <col min="36" max="36" width="26.5703125" style="50" customWidth="1"/>
    <col min="37" max="37" width="25" style="50" bestFit="1" customWidth="1"/>
    <col min="38" max="39" width="23.85546875" style="50" customWidth="1"/>
    <col min="40" max="40" width="15" style="50" customWidth="1"/>
    <col min="41" max="41" width="11.85546875" style="50" customWidth="1"/>
    <col min="42" max="43" width="23.85546875" style="107" bestFit="1" customWidth="1"/>
    <col min="44" max="44" width="19" style="50" bestFit="1" customWidth="1"/>
  </cols>
  <sheetData>
    <row r="1" spans="1:44" s="9" customFormat="1" ht="20.25" customHeight="1" x14ac:dyDescent="0.2">
      <c r="A1" s="1" t="s">
        <v>78</v>
      </c>
      <c r="B1" s="2"/>
      <c r="C1" s="3"/>
      <c r="D1" s="4"/>
      <c r="E1" s="4"/>
      <c r="F1" s="5"/>
      <c r="G1" s="6"/>
      <c r="H1" s="6"/>
      <c r="I1" s="6"/>
      <c r="J1" s="6"/>
      <c r="K1" s="127"/>
      <c r="L1" s="127"/>
      <c r="M1" s="127"/>
      <c r="N1" s="7"/>
      <c r="O1" s="8"/>
      <c r="P1" s="8"/>
      <c r="AJ1" s="8"/>
      <c r="AK1" s="8"/>
      <c r="AL1" s="8"/>
      <c r="AM1" s="8"/>
      <c r="AN1" s="8"/>
      <c r="AO1" s="8"/>
      <c r="AP1" s="10"/>
      <c r="AQ1" s="10"/>
      <c r="AR1" s="8"/>
    </row>
    <row r="2" spans="1:44" s="9" customFormat="1" ht="21" x14ac:dyDescent="0.4">
      <c r="A2" s="11"/>
      <c r="B2" s="2"/>
      <c r="C2" s="3"/>
      <c r="D2" s="4"/>
      <c r="E2" s="4"/>
      <c r="F2" s="5"/>
      <c r="G2" s="6"/>
      <c r="H2" s="6"/>
      <c r="I2" s="6"/>
      <c r="J2" s="6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J2" s="8"/>
      <c r="AK2" s="8"/>
      <c r="AL2" s="8"/>
      <c r="AM2" s="8"/>
      <c r="AN2" s="8"/>
      <c r="AO2" s="8"/>
      <c r="AP2" s="10"/>
      <c r="AQ2" s="10"/>
      <c r="AR2" s="8"/>
    </row>
    <row r="3" spans="1:44" s="9" customFormat="1" ht="73.5" customHeight="1" thickBot="1" x14ac:dyDescent="0.35">
      <c r="A3" s="12" t="s">
        <v>77</v>
      </c>
      <c r="B3" s="13" t="s">
        <v>0</v>
      </c>
      <c r="C3" s="132"/>
      <c r="D3" s="132"/>
      <c r="E3" s="14"/>
      <c r="F3" s="133"/>
      <c r="G3" s="133"/>
      <c r="H3" s="133"/>
      <c r="I3" s="133"/>
      <c r="J3" s="133"/>
      <c r="K3" s="15"/>
      <c r="L3" s="15"/>
      <c r="M3" s="16"/>
      <c r="N3" s="17"/>
      <c r="O3" s="18" t="s">
        <v>1</v>
      </c>
      <c r="P3" s="18"/>
      <c r="Q3" s="19">
        <v>42916</v>
      </c>
      <c r="R3" s="134"/>
      <c r="S3" s="134"/>
      <c r="T3" s="134"/>
      <c r="U3" s="15"/>
      <c r="V3" s="15"/>
      <c r="W3" s="15"/>
      <c r="X3" s="15"/>
      <c r="Y3" s="15"/>
      <c r="Z3" s="15"/>
      <c r="AA3" s="15"/>
      <c r="AB3" s="20"/>
      <c r="AJ3" s="8"/>
      <c r="AK3" s="8"/>
      <c r="AL3" s="8"/>
      <c r="AM3" s="8"/>
      <c r="AN3" s="8"/>
      <c r="AO3" s="8"/>
      <c r="AP3" s="10"/>
      <c r="AQ3" s="10"/>
      <c r="AR3" s="8"/>
    </row>
    <row r="4" spans="1:44" s="21" customFormat="1" ht="38.25" customHeight="1" x14ac:dyDescent="0.25">
      <c r="A4" s="141" t="s">
        <v>2</v>
      </c>
      <c r="B4" s="142" t="s">
        <v>3</v>
      </c>
      <c r="C4" s="128" t="s">
        <v>4</v>
      </c>
      <c r="D4" s="129"/>
      <c r="E4" s="129"/>
      <c r="F4" s="130"/>
      <c r="G4" s="143" t="s">
        <v>5</v>
      </c>
      <c r="H4" s="144"/>
      <c r="I4" s="144"/>
      <c r="J4" s="145"/>
      <c r="K4" s="135" t="s">
        <v>6</v>
      </c>
      <c r="L4" s="136"/>
      <c r="M4" s="137"/>
      <c r="N4" s="135" t="s">
        <v>7</v>
      </c>
      <c r="O4" s="136"/>
      <c r="P4" s="136"/>
      <c r="Q4" s="136"/>
      <c r="R4" s="136"/>
      <c r="S4" s="136"/>
      <c r="T4" s="137"/>
      <c r="U4" s="138" t="s">
        <v>8</v>
      </c>
      <c r="V4" s="139"/>
      <c r="W4" s="140"/>
      <c r="X4" s="138" t="s">
        <v>9</v>
      </c>
      <c r="Y4" s="139"/>
      <c r="Z4" s="139"/>
      <c r="AA4" s="140"/>
      <c r="AB4" s="128" t="s">
        <v>10</v>
      </c>
      <c r="AC4" s="129"/>
      <c r="AD4" s="129"/>
      <c r="AE4" s="129"/>
      <c r="AF4" s="129"/>
      <c r="AG4" s="129"/>
      <c r="AH4" s="129"/>
      <c r="AI4" s="128" t="s">
        <v>11</v>
      </c>
      <c r="AJ4" s="129"/>
      <c r="AK4" s="129"/>
      <c r="AL4" s="129"/>
      <c r="AM4" s="129"/>
      <c r="AN4" s="130"/>
      <c r="AO4" s="128" t="s">
        <v>12</v>
      </c>
      <c r="AP4" s="129"/>
      <c r="AQ4" s="129"/>
      <c r="AR4" s="130"/>
    </row>
    <row r="5" spans="1:44" s="21" customFormat="1" ht="86.25" customHeight="1" x14ac:dyDescent="0.25">
      <c r="A5" s="141"/>
      <c r="B5" s="142"/>
      <c r="C5" s="22" t="s">
        <v>13</v>
      </c>
      <c r="D5" s="23" t="s">
        <v>14</v>
      </c>
      <c r="E5" s="24" t="s">
        <v>15</v>
      </c>
      <c r="F5" s="25" t="s">
        <v>16</v>
      </c>
      <c r="G5" s="26" t="s">
        <v>13</v>
      </c>
      <c r="H5" s="27" t="s">
        <v>14</v>
      </c>
      <c r="I5" s="27" t="s">
        <v>15</v>
      </c>
      <c r="J5" s="28" t="s">
        <v>16</v>
      </c>
      <c r="K5" s="29" t="s">
        <v>17</v>
      </c>
      <c r="L5" s="30" t="s">
        <v>18</v>
      </c>
      <c r="M5" s="25" t="s">
        <v>15</v>
      </c>
      <c r="N5" s="31" t="s">
        <v>13</v>
      </c>
      <c r="O5" s="30" t="s">
        <v>19</v>
      </c>
      <c r="P5" s="30" t="s">
        <v>15</v>
      </c>
      <c r="Q5" s="30" t="s">
        <v>16</v>
      </c>
      <c r="R5" s="30" t="s">
        <v>20</v>
      </c>
      <c r="S5" s="30" t="s">
        <v>21</v>
      </c>
      <c r="T5" s="25" t="s">
        <v>15</v>
      </c>
      <c r="U5" s="31" t="s">
        <v>13</v>
      </c>
      <c r="V5" s="30" t="s">
        <v>19</v>
      </c>
      <c r="W5" s="25" t="s">
        <v>15</v>
      </c>
      <c r="X5" s="29" t="s">
        <v>13</v>
      </c>
      <c r="Y5" s="30" t="s">
        <v>19</v>
      </c>
      <c r="Z5" s="30" t="s">
        <v>15</v>
      </c>
      <c r="AA5" s="25" t="s">
        <v>16</v>
      </c>
      <c r="AB5" s="29" t="s">
        <v>22</v>
      </c>
      <c r="AC5" s="30" t="s">
        <v>23</v>
      </c>
      <c r="AD5" s="30" t="s">
        <v>14</v>
      </c>
      <c r="AE5" s="30" t="s">
        <v>15</v>
      </c>
      <c r="AF5" s="30" t="s">
        <v>16</v>
      </c>
      <c r="AG5" s="30" t="s">
        <v>24</v>
      </c>
      <c r="AH5" s="30" t="s">
        <v>25</v>
      </c>
      <c r="AI5" s="29" t="s">
        <v>26</v>
      </c>
      <c r="AJ5" s="30" t="s">
        <v>19</v>
      </c>
      <c r="AK5" s="30" t="s">
        <v>15</v>
      </c>
      <c r="AL5" s="30" t="s">
        <v>27</v>
      </c>
      <c r="AM5" s="30" t="s">
        <v>28</v>
      </c>
      <c r="AN5" s="25" t="s">
        <v>16</v>
      </c>
      <c r="AO5" s="29" t="s">
        <v>22</v>
      </c>
      <c r="AP5" s="32" t="s">
        <v>19</v>
      </c>
      <c r="AQ5" s="32" t="s">
        <v>15</v>
      </c>
      <c r="AR5" s="25" t="s">
        <v>16</v>
      </c>
    </row>
    <row r="6" spans="1:44" s="21" customFormat="1" ht="126" x14ac:dyDescent="0.25">
      <c r="A6" s="33" t="s">
        <v>79</v>
      </c>
      <c r="B6" s="34">
        <f>SUM(B7+B8+B9+B10+B14+B15+B16+B17+B18+B19+B20+B21+B22+B23+B24)</f>
        <v>758019128.27130008</v>
      </c>
      <c r="C6" s="108">
        <f>SUM(C7+C8+C9+C10+C14+C15+C16+C17+C18+C19+C20+C21+C22+C23+C24)</f>
        <v>1418</v>
      </c>
      <c r="D6" s="35">
        <f t="shared" ref="D6:E6" si="0">SUM(D7+D8+D9+D10+D14+D15+D16+D17+D18+D19+D20+D21+D22+D23+D24)</f>
        <v>503660836.69</v>
      </c>
      <c r="E6" s="109">
        <f t="shared" si="0"/>
        <v>342753787.875</v>
      </c>
      <c r="F6" s="36">
        <f>D6/B6</f>
        <v>0.66444343936098726</v>
      </c>
      <c r="G6" s="108">
        <f>SUM(G7+G8+G9+G10+G14+G15+G16+G17+G18+G19+G20+G21+G22+G23+G24)</f>
        <v>1397</v>
      </c>
      <c r="H6" s="35">
        <f t="shared" ref="H6:I6" si="1">SUM(H7+H8+H9+H10+H14+H15+H16+H17+H18+H19+H20+H21+H22+H23+H24)</f>
        <v>272624512.56</v>
      </c>
      <c r="I6" s="35">
        <f t="shared" si="1"/>
        <v>169476544.7775</v>
      </c>
      <c r="J6" s="36">
        <f>H6/B6</f>
        <v>0.35965386939737737</v>
      </c>
      <c r="K6" s="108">
        <f>SUM(K7+K8+K9+K10+K14+K15+K16+K17+K18+K19+K20+K21+K22+K23+K24)</f>
        <v>99</v>
      </c>
      <c r="L6" s="35">
        <f t="shared" ref="L6:P6" si="2">SUM(L7+L8+L9+L10+L14+L15+L16+L17+L18+L19+L20+L21+L22+L23+L24)</f>
        <v>20928924.309999999</v>
      </c>
      <c r="M6" s="37">
        <f t="shared" si="2"/>
        <v>11532868.6075</v>
      </c>
      <c r="N6" s="112">
        <f t="shared" si="2"/>
        <v>1063</v>
      </c>
      <c r="O6" s="35">
        <f t="shared" si="2"/>
        <v>108424350.36</v>
      </c>
      <c r="P6" s="35">
        <f t="shared" si="2"/>
        <v>54212175.090000004</v>
      </c>
      <c r="Q6" s="113">
        <f>O6/B6</f>
        <v>0.14303643050178308</v>
      </c>
      <c r="R6" s="39">
        <f>SUM(R7+R8+R9+R10+R14+R15+R16+R17+R18+R19+R20+R21+R22+R23+R24)</f>
        <v>1</v>
      </c>
      <c r="S6" s="109">
        <f t="shared" ref="S6:Z6" si="3">SUM(S7+S8+S9+S10+S14+S15+S16+S17+S18+S19+S20+S21+S22+S23+S24)</f>
        <v>1792757.14</v>
      </c>
      <c r="T6" s="37">
        <f t="shared" si="3"/>
        <v>896378.57</v>
      </c>
      <c r="U6" s="39">
        <f t="shared" si="3"/>
        <v>0</v>
      </c>
      <c r="V6" s="109">
        <f t="shared" si="3"/>
        <v>0</v>
      </c>
      <c r="W6" s="37">
        <f t="shared" si="3"/>
        <v>0</v>
      </c>
      <c r="X6" s="39">
        <f t="shared" si="3"/>
        <v>1063</v>
      </c>
      <c r="Y6" s="109">
        <f t="shared" si="3"/>
        <v>108424350.36</v>
      </c>
      <c r="Z6" s="109">
        <f t="shared" si="3"/>
        <v>54212175.090000004</v>
      </c>
      <c r="AA6" s="36">
        <f>Y6/B6</f>
        <v>0.14303643050178308</v>
      </c>
      <c r="AB6" s="108">
        <f>SUM(AB7+AB8+AB9+AB10+AB14+AB15+AB16+AB17+AB18+AB19+AB20+AB21+AB22+AB23+AB24)</f>
        <v>902</v>
      </c>
      <c r="AC6" s="40">
        <f t="shared" ref="AC6:AE6" si="4">SUM(AC7+AC8+AC9+AC10+AC14+AC15+AC16+AC17+AC18+AC19+AC20+AC21+AC22+AC23+AC24)</f>
        <v>902</v>
      </c>
      <c r="AD6" s="35">
        <f t="shared" si="4"/>
        <v>95242829.789999992</v>
      </c>
      <c r="AE6" s="109">
        <f t="shared" si="4"/>
        <v>47621414.894999996</v>
      </c>
      <c r="AF6" s="38">
        <f>AD6/B6</f>
        <v>0.12564700050143318</v>
      </c>
      <c r="AG6" s="40">
        <f>SUM(AG7+AG8+AG9+AG10+AG14+AG15+AG16+AG17+AG18+AG19+AG20+AG21+AG22+AG23+AG24)</f>
        <v>0</v>
      </c>
      <c r="AH6" s="37">
        <f t="shared" ref="AH6:AM6" si="5">SUM(AH7+AH8+AH9+AH10+AH14+AH15+AH16+AH17+AH18+AH19+AH20+AH21+AH22+AH23+AH24)</f>
        <v>0</v>
      </c>
      <c r="AI6" s="39">
        <f t="shared" si="5"/>
        <v>643</v>
      </c>
      <c r="AJ6" s="35">
        <f t="shared" si="5"/>
        <v>79847381.319999993</v>
      </c>
      <c r="AK6" s="35">
        <f t="shared" si="5"/>
        <v>39923690.57</v>
      </c>
      <c r="AL6" s="35">
        <f t="shared" si="5"/>
        <v>0</v>
      </c>
      <c r="AM6" s="35">
        <f t="shared" si="5"/>
        <v>0</v>
      </c>
      <c r="AN6" s="36">
        <f>AJ6/B6</f>
        <v>0.10533689499643087</v>
      </c>
      <c r="AO6" s="108">
        <f>SUM(AO7+AO8+AO9+AO10+AO14+AO15+AO16+AO17+AO18+AO19+AO20+AO21+AO22+AO23+AO24)</f>
        <v>643</v>
      </c>
      <c r="AP6" s="35">
        <f t="shared" ref="AP6:AQ6" si="6">SUM(AP7+AP8+AP9+AP10+AP14+AP15+AP16+AP17+AP18+AP19+AP20+AP21+AP22+AP23+AP24)</f>
        <v>79847381.319999993</v>
      </c>
      <c r="AQ6" s="35">
        <f t="shared" si="6"/>
        <v>39923690.57</v>
      </c>
      <c r="AR6" s="36">
        <f>AP6/B6</f>
        <v>0.10533689499643087</v>
      </c>
    </row>
    <row r="7" spans="1:44" ht="36" x14ac:dyDescent="0.25">
      <c r="A7" s="41" t="s">
        <v>29</v>
      </c>
      <c r="B7" s="42">
        <v>8388688.2479999997</v>
      </c>
      <c r="C7" s="43">
        <v>0</v>
      </c>
      <c r="D7" s="44">
        <v>0</v>
      </c>
      <c r="E7" s="44">
        <v>0</v>
      </c>
      <c r="F7" s="45">
        <f>D7/B7</f>
        <v>0</v>
      </c>
      <c r="G7" s="43">
        <v>0</v>
      </c>
      <c r="H7" s="44">
        <v>0</v>
      </c>
      <c r="I7" s="44">
        <v>0</v>
      </c>
      <c r="J7" s="45">
        <f>H7/B7</f>
        <v>0</v>
      </c>
      <c r="K7" s="43">
        <v>0</v>
      </c>
      <c r="L7" s="44">
        <v>0</v>
      </c>
      <c r="M7" s="46">
        <v>0</v>
      </c>
      <c r="N7" s="43">
        <v>0</v>
      </c>
      <c r="O7" s="44">
        <v>0</v>
      </c>
      <c r="P7" s="44">
        <v>0</v>
      </c>
      <c r="Q7" s="47">
        <f>O7/B7</f>
        <v>0</v>
      </c>
      <c r="R7" s="48">
        <v>0</v>
      </c>
      <c r="S7" s="44">
        <v>0</v>
      </c>
      <c r="T7" s="46">
        <v>0</v>
      </c>
      <c r="U7" s="43">
        <v>0</v>
      </c>
      <c r="V7" s="44">
        <v>0</v>
      </c>
      <c r="W7" s="46">
        <v>0</v>
      </c>
      <c r="X7" s="43">
        <v>0</v>
      </c>
      <c r="Y7" s="44">
        <v>0</v>
      </c>
      <c r="Z7" s="44">
        <v>0</v>
      </c>
      <c r="AA7" s="45">
        <f>Y7/B7</f>
        <v>0</v>
      </c>
      <c r="AB7" s="43">
        <v>0</v>
      </c>
      <c r="AC7" s="49">
        <v>0</v>
      </c>
      <c r="AD7" s="44">
        <v>0</v>
      </c>
      <c r="AE7" s="44">
        <v>0</v>
      </c>
      <c r="AF7" s="47">
        <f>AD7/B7</f>
        <v>0</v>
      </c>
      <c r="AG7" s="49">
        <v>0</v>
      </c>
      <c r="AH7" s="44">
        <v>0</v>
      </c>
      <c r="AI7" s="43">
        <v>0</v>
      </c>
      <c r="AJ7" s="44">
        <v>0</v>
      </c>
      <c r="AK7" s="44">
        <v>0</v>
      </c>
      <c r="AL7" s="44">
        <v>0</v>
      </c>
      <c r="AM7" s="44">
        <v>0</v>
      </c>
      <c r="AN7" s="45">
        <f>AJ7/B7</f>
        <v>0</v>
      </c>
      <c r="AO7" s="43">
        <v>0</v>
      </c>
      <c r="AP7" s="44">
        <v>0</v>
      </c>
      <c r="AQ7" s="44">
        <v>0</v>
      </c>
      <c r="AR7" s="45">
        <f>AP7/B7</f>
        <v>0</v>
      </c>
    </row>
    <row r="8" spans="1:44" ht="36" x14ac:dyDescent="0.25">
      <c r="A8" s="41" t="s">
        <v>30</v>
      </c>
      <c r="B8" s="42">
        <v>9984915</v>
      </c>
      <c r="C8" s="43">
        <v>0</v>
      </c>
      <c r="D8" s="44">
        <v>0</v>
      </c>
      <c r="E8" s="44">
        <v>0</v>
      </c>
      <c r="F8" s="45">
        <f t="shared" ref="F8:F24" si="7">D8/B8</f>
        <v>0</v>
      </c>
      <c r="G8" s="43">
        <v>0</v>
      </c>
      <c r="H8" s="44">
        <v>0</v>
      </c>
      <c r="I8" s="44">
        <v>0</v>
      </c>
      <c r="J8" s="45">
        <f t="shared" ref="J8:J24" si="8">H8/B8</f>
        <v>0</v>
      </c>
      <c r="K8" s="43">
        <v>0</v>
      </c>
      <c r="L8" s="44">
        <v>0</v>
      </c>
      <c r="M8" s="46">
        <v>0</v>
      </c>
      <c r="N8" s="43">
        <v>0</v>
      </c>
      <c r="O8" s="44">
        <v>0</v>
      </c>
      <c r="P8" s="44">
        <v>0</v>
      </c>
      <c r="Q8" s="47">
        <f t="shared" ref="Q8:Q24" si="9">O8/B8</f>
        <v>0</v>
      </c>
      <c r="R8" s="48">
        <v>0</v>
      </c>
      <c r="S8" s="44">
        <v>0</v>
      </c>
      <c r="T8" s="46">
        <v>0</v>
      </c>
      <c r="U8" s="43">
        <v>0</v>
      </c>
      <c r="V8" s="44">
        <v>0</v>
      </c>
      <c r="W8" s="46">
        <v>0</v>
      </c>
      <c r="X8" s="43">
        <v>0</v>
      </c>
      <c r="Y8" s="44">
        <v>0</v>
      </c>
      <c r="Z8" s="44">
        <v>0</v>
      </c>
      <c r="AA8" s="45">
        <f t="shared" ref="AA8:AA24" si="10">Y8/B8</f>
        <v>0</v>
      </c>
      <c r="AB8" s="43">
        <v>0</v>
      </c>
      <c r="AC8" s="49">
        <v>0</v>
      </c>
      <c r="AD8" s="44">
        <v>0</v>
      </c>
      <c r="AE8" s="44">
        <v>0</v>
      </c>
      <c r="AF8" s="47">
        <f t="shared" ref="AF8:AF24" si="11">AD8/B8</f>
        <v>0</v>
      </c>
      <c r="AG8" s="49">
        <v>0</v>
      </c>
      <c r="AH8" s="44">
        <v>0</v>
      </c>
      <c r="AI8" s="43">
        <v>0</v>
      </c>
      <c r="AJ8" s="44">
        <v>0</v>
      </c>
      <c r="AK8" s="44">
        <v>0</v>
      </c>
      <c r="AL8" s="44">
        <v>0</v>
      </c>
      <c r="AM8" s="44">
        <v>0</v>
      </c>
      <c r="AN8" s="45">
        <f t="shared" ref="AN8:AN24" si="12">AJ8/B8</f>
        <v>0</v>
      </c>
      <c r="AO8" s="43">
        <v>0</v>
      </c>
      <c r="AP8" s="44">
        <v>0</v>
      </c>
      <c r="AQ8" s="44">
        <v>0</v>
      </c>
      <c r="AR8" s="45">
        <f t="shared" ref="AR8:AR24" si="13">AP8/B8</f>
        <v>0</v>
      </c>
    </row>
    <row r="9" spans="1:44" s="50" customFormat="1" ht="36" x14ac:dyDescent="0.25">
      <c r="A9" s="41" t="s">
        <v>31</v>
      </c>
      <c r="B9" s="42">
        <v>9984915</v>
      </c>
      <c r="C9" s="43">
        <v>0</v>
      </c>
      <c r="D9" s="44">
        <v>0</v>
      </c>
      <c r="E9" s="44">
        <v>0</v>
      </c>
      <c r="F9" s="45">
        <f t="shared" si="7"/>
        <v>0</v>
      </c>
      <c r="G9" s="43">
        <v>0</v>
      </c>
      <c r="H9" s="44">
        <v>0</v>
      </c>
      <c r="I9" s="44">
        <v>0</v>
      </c>
      <c r="J9" s="45">
        <f t="shared" si="8"/>
        <v>0</v>
      </c>
      <c r="K9" s="43">
        <v>0</v>
      </c>
      <c r="L9" s="44">
        <v>0</v>
      </c>
      <c r="M9" s="46">
        <v>0</v>
      </c>
      <c r="N9" s="43">
        <v>0</v>
      </c>
      <c r="O9" s="44">
        <v>0</v>
      </c>
      <c r="P9" s="44">
        <v>0</v>
      </c>
      <c r="Q9" s="47">
        <f t="shared" si="9"/>
        <v>0</v>
      </c>
      <c r="R9" s="48">
        <v>0</v>
      </c>
      <c r="S9" s="44">
        <v>0</v>
      </c>
      <c r="T9" s="46">
        <v>0</v>
      </c>
      <c r="U9" s="43">
        <v>0</v>
      </c>
      <c r="V9" s="44">
        <v>0</v>
      </c>
      <c r="W9" s="46">
        <v>0</v>
      </c>
      <c r="X9" s="43">
        <v>0</v>
      </c>
      <c r="Y9" s="44">
        <v>0</v>
      </c>
      <c r="Z9" s="44">
        <v>0</v>
      </c>
      <c r="AA9" s="45">
        <f t="shared" si="10"/>
        <v>0</v>
      </c>
      <c r="AB9" s="43">
        <v>0</v>
      </c>
      <c r="AC9" s="49">
        <v>0</v>
      </c>
      <c r="AD9" s="44">
        <v>0</v>
      </c>
      <c r="AE9" s="44">
        <v>0</v>
      </c>
      <c r="AF9" s="47">
        <f t="shared" si="11"/>
        <v>0</v>
      </c>
      <c r="AG9" s="49">
        <v>0</v>
      </c>
      <c r="AH9" s="44">
        <v>0</v>
      </c>
      <c r="AI9" s="43">
        <v>0</v>
      </c>
      <c r="AJ9" s="44">
        <v>0</v>
      </c>
      <c r="AK9" s="44">
        <v>0</v>
      </c>
      <c r="AL9" s="44">
        <v>0</v>
      </c>
      <c r="AM9" s="44">
        <v>0</v>
      </c>
      <c r="AN9" s="45">
        <f t="shared" si="12"/>
        <v>0</v>
      </c>
      <c r="AO9" s="43">
        <v>0</v>
      </c>
      <c r="AP9" s="44">
        <v>0</v>
      </c>
      <c r="AQ9" s="44">
        <v>0</v>
      </c>
      <c r="AR9" s="45">
        <f t="shared" si="13"/>
        <v>0</v>
      </c>
    </row>
    <row r="10" spans="1:44" s="50" customFormat="1" ht="36" x14ac:dyDescent="0.25">
      <c r="A10" s="41" t="s">
        <v>32</v>
      </c>
      <c r="B10" s="42">
        <v>61906473</v>
      </c>
      <c r="C10" s="110">
        <f>SUM(C11+C12+C13)</f>
        <v>6</v>
      </c>
      <c r="D10" s="44">
        <f t="shared" ref="D10:E10" si="14">SUM(D11+D12+D13)</f>
        <v>34208973</v>
      </c>
      <c r="E10" s="111">
        <f t="shared" si="14"/>
        <v>25656729.75</v>
      </c>
      <c r="F10" s="45">
        <f t="shared" si="7"/>
        <v>0.55259121287688284</v>
      </c>
      <c r="G10" s="110">
        <f>SUM(G11+G12+G13)</f>
        <v>5</v>
      </c>
      <c r="H10" s="44">
        <f t="shared" ref="H10:I10" si="15">SUM(H11+H12+H13)</f>
        <v>28182502</v>
      </c>
      <c r="I10" s="111">
        <f t="shared" si="15"/>
        <v>21136876.5</v>
      </c>
      <c r="J10" s="45">
        <f t="shared" si="8"/>
        <v>0.45524321826572156</v>
      </c>
      <c r="K10" s="43">
        <v>1</v>
      </c>
      <c r="L10" s="44">
        <v>6026471</v>
      </c>
      <c r="M10" s="46">
        <v>3013235.5</v>
      </c>
      <c r="N10" s="43">
        <v>0</v>
      </c>
      <c r="O10" s="44">
        <v>0</v>
      </c>
      <c r="P10" s="44">
        <v>0</v>
      </c>
      <c r="Q10" s="47">
        <f t="shared" si="9"/>
        <v>0</v>
      </c>
      <c r="R10" s="48">
        <v>0</v>
      </c>
      <c r="S10" s="44">
        <v>0</v>
      </c>
      <c r="T10" s="46">
        <v>0</v>
      </c>
      <c r="U10" s="43">
        <v>0</v>
      </c>
      <c r="V10" s="44">
        <v>0</v>
      </c>
      <c r="W10" s="46">
        <v>0</v>
      </c>
      <c r="X10" s="43">
        <v>0</v>
      </c>
      <c r="Y10" s="44">
        <v>0</v>
      </c>
      <c r="Z10" s="44">
        <v>0</v>
      </c>
      <c r="AA10" s="45">
        <f t="shared" si="10"/>
        <v>0</v>
      </c>
      <c r="AB10" s="43">
        <v>0</v>
      </c>
      <c r="AC10" s="49">
        <v>0</v>
      </c>
      <c r="AD10" s="44">
        <v>0</v>
      </c>
      <c r="AE10" s="44">
        <v>0</v>
      </c>
      <c r="AF10" s="47">
        <f t="shared" si="11"/>
        <v>0</v>
      </c>
      <c r="AG10" s="49">
        <v>0</v>
      </c>
      <c r="AH10" s="44">
        <v>0</v>
      </c>
      <c r="AI10" s="43">
        <v>0</v>
      </c>
      <c r="AJ10" s="44">
        <v>0</v>
      </c>
      <c r="AK10" s="44">
        <v>0</v>
      </c>
      <c r="AL10" s="44">
        <v>0</v>
      </c>
      <c r="AM10" s="44">
        <v>0</v>
      </c>
      <c r="AN10" s="45">
        <f t="shared" si="12"/>
        <v>0</v>
      </c>
      <c r="AO10" s="43">
        <v>0</v>
      </c>
      <c r="AP10" s="44">
        <v>0</v>
      </c>
      <c r="AQ10" s="44">
        <v>0</v>
      </c>
      <c r="AR10" s="45">
        <f t="shared" si="13"/>
        <v>0</v>
      </c>
    </row>
    <row r="11" spans="1:44" s="50" customFormat="1" ht="37.5" hidden="1" customHeight="1" outlineLevel="1" collapsed="1" x14ac:dyDescent="0.25">
      <c r="A11" s="51" t="s">
        <v>33</v>
      </c>
      <c r="B11" s="42"/>
      <c r="C11" s="43">
        <v>6</v>
      </c>
      <c r="D11" s="44">
        <v>34208973</v>
      </c>
      <c r="E11" s="44">
        <v>25656729.75</v>
      </c>
      <c r="F11" s="45" t="e">
        <f t="shared" si="7"/>
        <v>#DIV/0!</v>
      </c>
      <c r="G11" s="43">
        <v>5</v>
      </c>
      <c r="H11" s="44">
        <v>28182502</v>
      </c>
      <c r="I11" s="44">
        <v>21136876.5</v>
      </c>
      <c r="J11" s="45" t="e">
        <f t="shared" si="8"/>
        <v>#DIV/0!</v>
      </c>
      <c r="K11" s="43">
        <v>0</v>
      </c>
      <c r="L11" s="44">
        <v>0</v>
      </c>
      <c r="M11" s="46">
        <v>0</v>
      </c>
      <c r="N11" s="43">
        <v>0</v>
      </c>
      <c r="O11" s="44">
        <v>0</v>
      </c>
      <c r="P11" s="44">
        <v>0</v>
      </c>
      <c r="Q11" s="47" t="e">
        <f t="shared" si="9"/>
        <v>#DIV/0!</v>
      </c>
      <c r="R11" s="48">
        <v>0</v>
      </c>
      <c r="S11" s="44">
        <v>0</v>
      </c>
      <c r="T11" s="46">
        <v>0</v>
      </c>
      <c r="U11" s="43">
        <v>0</v>
      </c>
      <c r="V11" s="44">
        <v>0</v>
      </c>
      <c r="W11" s="46">
        <v>0</v>
      </c>
      <c r="X11" s="43">
        <v>0</v>
      </c>
      <c r="Y11" s="44">
        <v>0</v>
      </c>
      <c r="Z11" s="44">
        <v>0</v>
      </c>
      <c r="AA11" s="45" t="e">
        <f t="shared" si="10"/>
        <v>#DIV/0!</v>
      </c>
      <c r="AB11" s="43">
        <v>0</v>
      </c>
      <c r="AC11" s="49">
        <v>0</v>
      </c>
      <c r="AD11" s="44">
        <v>0</v>
      </c>
      <c r="AE11" s="44">
        <v>0</v>
      </c>
      <c r="AF11" s="47" t="e">
        <f t="shared" si="11"/>
        <v>#DIV/0!</v>
      </c>
      <c r="AG11" s="49">
        <v>0</v>
      </c>
      <c r="AH11" s="44">
        <v>0</v>
      </c>
      <c r="AI11" s="43">
        <v>0</v>
      </c>
      <c r="AJ11" s="44">
        <v>0</v>
      </c>
      <c r="AK11" s="44">
        <v>0</v>
      </c>
      <c r="AL11" s="44">
        <v>0</v>
      </c>
      <c r="AM11" s="44">
        <v>0</v>
      </c>
      <c r="AN11" s="45" t="e">
        <f t="shared" si="12"/>
        <v>#DIV/0!</v>
      </c>
      <c r="AO11" s="43">
        <v>0</v>
      </c>
      <c r="AP11" s="44">
        <v>0</v>
      </c>
      <c r="AQ11" s="44">
        <v>0</v>
      </c>
      <c r="AR11" s="45" t="e">
        <f t="shared" si="13"/>
        <v>#DIV/0!</v>
      </c>
    </row>
    <row r="12" spans="1:44" s="50" customFormat="1" ht="56.25" hidden="1" outlineLevel="1" x14ac:dyDescent="0.25">
      <c r="A12" s="51" t="s">
        <v>34</v>
      </c>
      <c r="B12" s="42"/>
      <c r="C12" s="43">
        <v>0</v>
      </c>
      <c r="D12" s="44">
        <v>0</v>
      </c>
      <c r="E12" s="44">
        <v>0</v>
      </c>
      <c r="F12" s="45" t="e">
        <f t="shared" si="7"/>
        <v>#DIV/0!</v>
      </c>
      <c r="G12" s="43">
        <v>0</v>
      </c>
      <c r="H12" s="44">
        <v>0</v>
      </c>
      <c r="I12" s="44">
        <v>0</v>
      </c>
      <c r="J12" s="45" t="e">
        <f t="shared" si="8"/>
        <v>#DIV/0!</v>
      </c>
      <c r="K12" s="43">
        <v>0</v>
      </c>
      <c r="L12" s="44">
        <v>0</v>
      </c>
      <c r="M12" s="46">
        <v>0</v>
      </c>
      <c r="N12" s="43">
        <v>0</v>
      </c>
      <c r="O12" s="44">
        <v>0</v>
      </c>
      <c r="P12" s="44">
        <v>0</v>
      </c>
      <c r="Q12" s="47" t="e">
        <f t="shared" si="9"/>
        <v>#DIV/0!</v>
      </c>
      <c r="R12" s="48">
        <v>0</v>
      </c>
      <c r="S12" s="44">
        <v>0</v>
      </c>
      <c r="T12" s="46">
        <v>0</v>
      </c>
      <c r="U12" s="43">
        <v>0</v>
      </c>
      <c r="V12" s="44">
        <v>0</v>
      </c>
      <c r="W12" s="46">
        <v>0</v>
      </c>
      <c r="X12" s="43">
        <v>0</v>
      </c>
      <c r="Y12" s="44">
        <v>0</v>
      </c>
      <c r="Z12" s="44">
        <v>0</v>
      </c>
      <c r="AA12" s="45" t="e">
        <f t="shared" si="10"/>
        <v>#DIV/0!</v>
      </c>
      <c r="AB12" s="43">
        <v>0</v>
      </c>
      <c r="AC12" s="49">
        <v>0</v>
      </c>
      <c r="AD12" s="44">
        <v>0</v>
      </c>
      <c r="AE12" s="44">
        <v>0</v>
      </c>
      <c r="AF12" s="47" t="e">
        <f t="shared" si="11"/>
        <v>#DIV/0!</v>
      </c>
      <c r="AG12" s="49">
        <v>0</v>
      </c>
      <c r="AH12" s="44">
        <v>0</v>
      </c>
      <c r="AI12" s="43">
        <v>0</v>
      </c>
      <c r="AJ12" s="44">
        <v>0</v>
      </c>
      <c r="AK12" s="44">
        <v>0</v>
      </c>
      <c r="AL12" s="44">
        <v>0</v>
      </c>
      <c r="AM12" s="44">
        <v>0</v>
      </c>
      <c r="AN12" s="45" t="e">
        <f t="shared" si="12"/>
        <v>#DIV/0!</v>
      </c>
      <c r="AO12" s="43">
        <v>0</v>
      </c>
      <c r="AP12" s="44">
        <v>0</v>
      </c>
      <c r="AQ12" s="44">
        <v>0</v>
      </c>
      <c r="AR12" s="45" t="e">
        <f t="shared" si="13"/>
        <v>#DIV/0!</v>
      </c>
    </row>
    <row r="13" spans="1:44" ht="75" hidden="1" outlineLevel="1" x14ac:dyDescent="0.25">
      <c r="A13" s="51" t="s">
        <v>35</v>
      </c>
      <c r="B13" s="42"/>
      <c r="C13" s="43">
        <v>0</v>
      </c>
      <c r="D13" s="44">
        <v>0</v>
      </c>
      <c r="E13" s="44">
        <v>0</v>
      </c>
      <c r="F13" s="45" t="e">
        <f t="shared" si="7"/>
        <v>#DIV/0!</v>
      </c>
      <c r="G13" s="43">
        <v>0</v>
      </c>
      <c r="H13" s="44">
        <v>0</v>
      </c>
      <c r="I13" s="44">
        <v>0</v>
      </c>
      <c r="J13" s="45" t="e">
        <f t="shared" si="8"/>
        <v>#DIV/0!</v>
      </c>
      <c r="K13" s="43">
        <v>0</v>
      </c>
      <c r="L13" s="44">
        <v>0</v>
      </c>
      <c r="M13" s="46">
        <v>0</v>
      </c>
      <c r="N13" s="43">
        <v>0</v>
      </c>
      <c r="O13" s="44">
        <v>0</v>
      </c>
      <c r="P13" s="44">
        <v>0</v>
      </c>
      <c r="Q13" s="47" t="e">
        <f t="shared" si="9"/>
        <v>#DIV/0!</v>
      </c>
      <c r="R13" s="48">
        <v>0</v>
      </c>
      <c r="S13" s="44">
        <v>0</v>
      </c>
      <c r="T13" s="46">
        <v>0</v>
      </c>
      <c r="U13" s="43">
        <v>0</v>
      </c>
      <c r="V13" s="44">
        <v>0</v>
      </c>
      <c r="W13" s="46">
        <v>0</v>
      </c>
      <c r="X13" s="43">
        <v>0</v>
      </c>
      <c r="Y13" s="44">
        <v>0</v>
      </c>
      <c r="Z13" s="44">
        <v>0</v>
      </c>
      <c r="AA13" s="45" t="e">
        <f t="shared" si="10"/>
        <v>#DIV/0!</v>
      </c>
      <c r="AB13" s="43">
        <v>0</v>
      </c>
      <c r="AC13" s="49">
        <v>0</v>
      </c>
      <c r="AD13" s="44">
        <v>0</v>
      </c>
      <c r="AE13" s="44">
        <v>0</v>
      </c>
      <c r="AF13" s="47" t="e">
        <f t="shared" si="11"/>
        <v>#DIV/0!</v>
      </c>
      <c r="AG13" s="49">
        <v>0</v>
      </c>
      <c r="AH13" s="44">
        <v>0</v>
      </c>
      <c r="AI13" s="43">
        <v>0</v>
      </c>
      <c r="AJ13" s="44">
        <v>0</v>
      </c>
      <c r="AK13" s="44">
        <v>0</v>
      </c>
      <c r="AL13" s="44">
        <v>0</v>
      </c>
      <c r="AM13" s="44">
        <v>0</v>
      </c>
      <c r="AN13" s="45" t="e">
        <f t="shared" si="12"/>
        <v>#DIV/0!</v>
      </c>
      <c r="AO13" s="43">
        <v>0</v>
      </c>
      <c r="AP13" s="44">
        <v>0</v>
      </c>
      <c r="AQ13" s="44">
        <v>0</v>
      </c>
      <c r="AR13" s="45" t="e">
        <f t="shared" si="13"/>
        <v>#DIV/0!</v>
      </c>
    </row>
    <row r="14" spans="1:44" ht="54" collapsed="1" x14ac:dyDescent="0.25">
      <c r="A14" s="41" t="s">
        <v>36</v>
      </c>
      <c r="B14" s="42">
        <v>31951728</v>
      </c>
      <c r="C14" s="43">
        <v>5</v>
      </c>
      <c r="D14" s="44">
        <v>10121206.390000001</v>
      </c>
      <c r="E14" s="44">
        <v>7590904.7925000004</v>
      </c>
      <c r="F14" s="45">
        <f t="shared" si="7"/>
        <v>0.31676554050535233</v>
      </c>
      <c r="G14" s="43">
        <v>5</v>
      </c>
      <c r="H14" s="44">
        <v>10121206.390000001</v>
      </c>
      <c r="I14" s="44">
        <v>7590904.7925000004</v>
      </c>
      <c r="J14" s="45">
        <f t="shared" si="8"/>
        <v>0.31676554050535233</v>
      </c>
      <c r="K14" s="43">
        <v>0</v>
      </c>
      <c r="L14" s="44">
        <v>0</v>
      </c>
      <c r="M14" s="46">
        <v>0</v>
      </c>
      <c r="N14" s="43">
        <v>0</v>
      </c>
      <c r="O14" s="44">
        <v>0</v>
      </c>
      <c r="P14" s="44">
        <v>0</v>
      </c>
      <c r="Q14" s="47">
        <f t="shared" si="9"/>
        <v>0</v>
      </c>
      <c r="R14" s="48">
        <v>0</v>
      </c>
      <c r="S14" s="44">
        <v>0</v>
      </c>
      <c r="T14" s="46">
        <v>0</v>
      </c>
      <c r="U14" s="43">
        <v>0</v>
      </c>
      <c r="V14" s="44">
        <v>0</v>
      </c>
      <c r="W14" s="46">
        <v>0</v>
      </c>
      <c r="X14" s="43">
        <v>0</v>
      </c>
      <c r="Y14" s="44">
        <v>0</v>
      </c>
      <c r="Z14" s="44">
        <v>0</v>
      </c>
      <c r="AA14" s="45">
        <f t="shared" si="10"/>
        <v>0</v>
      </c>
      <c r="AB14" s="43">
        <v>0</v>
      </c>
      <c r="AC14" s="49">
        <v>0</v>
      </c>
      <c r="AD14" s="44">
        <v>0</v>
      </c>
      <c r="AE14" s="44">
        <v>0</v>
      </c>
      <c r="AF14" s="47">
        <f t="shared" si="11"/>
        <v>0</v>
      </c>
      <c r="AG14" s="49">
        <v>0</v>
      </c>
      <c r="AH14" s="44">
        <v>0</v>
      </c>
      <c r="AI14" s="43">
        <v>0</v>
      </c>
      <c r="AJ14" s="44">
        <v>0</v>
      </c>
      <c r="AK14" s="44">
        <v>0</v>
      </c>
      <c r="AL14" s="44">
        <v>0</v>
      </c>
      <c r="AM14" s="44">
        <v>0</v>
      </c>
      <c r="AN14" s="45">
        <f t="shared" si="12"/>
        <v>0</v>
      </c>
      <c r="AO14" s="43">
        <v>0</v>
      </c>
      <c r="AP14" s="44">
        <v>0</v>
      </c>
      <c r="AQ14" s="44">
        <v>0</v>
      </c>
      <c r="AR14" s="45">
        <f t="shared" si="13"/>
        <v>0</v>
      </c>
    </row>
    <row r="15" spans="1:44" ht="36" x14ac:dyDescent="0.25">
      <c r="A15" s="41" t="s">
        <v>37</v>
      </c>
      <c r="B15" s="42">
        <v>104949843.9786</v>
      </c>
      <c r="C15" s="43">
        <v>165</v>
      </c>
      <c r="D15" s="44">
        <v>66704858.569999993</v>
      </c>
      <c r="E15" s="44">
        <v>33352429.284999996</v>
      </c>
      <c r="F15" s="45">
        <f t="shared" si="7"/>
        <v>0.63558797270438605</v>
      </c>
      <c r="G15" s="43">
        <v>165</v>
      </c>
      <c r="H15" s="44">
        <v>66704858.569999993</v>
      </c>
      <c r="I15" s="44">
        <v>33352429.284999996</v>
      </c>
      <c r="J15" s="45">
        <f t="shared" si="8"/>
        <v>0.63558797270438605</v>
      </c>
      <c r="K15" s="43">
        <v>35</v>
      </c>
      <c r="L15" s="44">
        <v>9711008.5099999998</v>
      </c>
      <c r="M15" s="46">
        <v>5491549.5075000003</v>
      </c>
      <c r="N15" s="43">
        <v>112</v>
      </c>
      <c r="O15" s="44">
        <v>47089350.359999999</v>
      </c>
      <c r="P15" s="44">
        <v>23544675.09</v>
      </c>
      <c r="Q15" s="47">
        <f t="shared" si="9"/>
        <v>0.44868432934118363</v>
      </c>
      <c r="R15" s="48">
        <v>1</v>
      </c>
      <c r="S15" s="44">
        <v>1792757.14</v>
      </c>
      <c r="T15" s="46">
        <v>896378.57</v>
      </c>
      <c r="U15" s="43">
        <v>0</v>
      </c>
      <c r="V15" s="44">
        <v>0</v>
      </c>
      <c r="W15" s="46">
        <v>0</v>
      </c>
      <c r="X15" s="43">
        <v>112</v>
      </c>
      <c r="Y15" s="44">
        <v>47089350.359999999</v>
      </c>
      <c r="Z15" s="44">
        <v>23544675.09</v>
      </c>
      <c r="AA15" s="45">
        <f t="shared" si="10"/>
        <v>0.44868432934118363</v>
      </c>
      <c r="AB15" s="43">
        <v>35</v>
      </c>
      <c r="AC15" s="49">
        <v>35</v>
      </c>
      <c r="AD15" s="44">
        <v>38957829.789999999</v>
      </c>
      <c r="AE15" s="44">
        <v>19478914.895</v>
      </c>
      <c r="AF15" s="47">
        <f t="shared" si="11"/>
        <v>0.37120426589622918</v>
      </c>
      <c r="AG15" s="49">
        <v>0</v>
      </c>
      <c r="AH15" s="44">
        <v>0</v>
      </c>
      <c r="AI15" s="43">
        <v>105</v>
      </c>
      <c r="AJ15" s="44">
        <v>44520881.32</v>
      </c>
      <c r="AK15" s="44">
        <v>22260440.57</v>
      </c>
      <c r="AL15" s="44">
        <v>0</v>
      </c>
      <c r="AM15" s="44">
        <v>0</v>
      </c>
      <c r="AN15" s="45">
        <f t="shared" si="12"/>
        <v>0.42421102911861513</v>
      </c>
      <c r="AO15" s="43">
        <v>105</v>
      </c>
      <c r="AP15" s="44">
        <v>44520881.32</v>
      </c>
      <c r="AQ15" s="44">
        <v>22260440.57</v>
      </c>
      <c r="AR15" s="45">
        <f t="shared" si="13"/>
        <v>0.42421102911861513</v>
      </c>
    </row>
    <row r="16" spans="1:44" ht="54" x14ac:dyDescent="0.25">
      <c r="A16" s="41" t="s">
        <v>38</v>
      </c>
      <c r="B16" s="42">
        <v>3993966</v>
      </c>
      <c r="C16" s="43">
        <v>0</v>
      </c>
      <c r="D16" s="44">
        <v>0</v>
      </c>
      <c r="E16" s="44">
        <v>0</v>
      </c>
      <c r="F16" s="45">
        <f t="shared" si="7"/>
        <v>0</v>
      </c>
      <c r="G16" s="43">
        <v>0</v>
      </c>
      <c r="H16" s="44">
        <v>0</v>
      </c>
      <c r="I16" s="44">
        <v>0</v>
      </c>
      <c r="J16" s="45">
        <f t="shared" si="8"/>
        <v>0</v>
      </c>
      <c r="K16" s="43">
        <v>0</v>
      </c>
      <c r="L16" s="44">
        <v>0</v>
      </c>
      <c r="M16" s="46">
        <v>0</v>
      </c>
      <c r="N16" s="43">
        <v>0</v>
      </c>
      <c r="O16" s="44">
        <v>0</v>
      </c>
      <c r="P16" s="44">
        <v>0</v>
      </c>
      <c r="Q16" s="47">
        <f t="shared" si="9"/>
        <v>0</v>
      </c>
      <c r="R16" s="48">
        <v>0</v>
      </c>
      <c r="S16" s="44">
        <v>0</v>
      </c>
      <c r="T16" s="46">
        <v>0</v>
      </c>
      <c r="U16" s="43">
        <v>0</v>
      </c>
      <c r="V16" s="44">
        <v>0</v>
      </c>
      <c r="W16" s="46">
        <v>0</v>
      </c>
      <c r="X16" s="43">
        <v>0</v>
      </c>
      <c r="Y16" s="44">
        <v>0</v>
      </c>
      <c r="Z16" s="44">
        <v>0</v>
      </c>
      <c r="AA16" s="45">
        <f t="shared" si="10"/>
        <v>0</v>
      </c>
      <c r="AB16" s="43">
        <v>0</v>
      </c>
      <c r="AC16" s="49">
        <v>0</v>
      </c>
      <c r="AD16" s="44">
        <v>0</v>
      </c>
      <c r="AE16" s="44">
        <v>0</v>
      </c>
      <c r="AF16" s="47">
        <f t="shared" si="11"/>
        <v>0</v>
      </c>
      <c r="AG16" s="49">
        <v>0</v>
      </c>
      <c r="AH16" s="44">
        <v>0</v>
      </c>
      <c r="AI16" s="43">
        <v>0</v>
      </c>
      <c r="AJ16" s="44">
        <v>0</v>
      </c>
      <c r="AK16" s="44">
        <v>0</v>
      </c>
      <c r="AL16" s="44">
        <v>0</v>
      </c>
      <c r="AM16" s="44">
        <v>0</v>
      </c>
      <c r="AN16" s="45">
        <f t="shared" si="12"/>
        <v>0</v>
      </c>
      <c r="AO16" s="43">
        <v>0</v>
      </c>
      <c r="AP16" s="44">
        <v>0</v>
      </c>
      <c r="AQ16" s="44">
        <v>0</v>
      </c>
      <c r="AR16" s="45">
        <f t="shared" si="13"/>
        <v>0</v>
      </c>
    </row>
    <row r="17" spans="1:44" ht="54" x14ac:dyDescent="0.25">
      <c r="A17" s="41" t="s">
        <v>39</v>
      </c>
      <c r="B17" s="42">
        <v>49924608.9912</v>
      </c>
      <c r="C17" s="43">
        <v>129</v>
      </c>
      <c r="D17" s="44">
        <v>30456216.910000004</v>
      </c>
      <c r="E17" s="44">
        <v>22842162.682499997</v>
      </c>
      <c r="F17" s="45">
        <f t="shared" si="7"/>
        <v>0.61004417511549047</v>
      </c>
      <c r="G17" s="43">
        <v>118</v>
      </c>
      <c r="H17" s="44">
        <v>27734004.609999999</v>
      </c>
      <c r="I17" s="44">
        <v>20800503.457499996</v>
      </c>
      <c r="J17" s="45">
        <f t="shared" si="8"/>
        <v>0.55551771301581065</v>
      </c>
      <c r="K17" s="43">
        <v>8</v>
      </c>
      <c r="L17" s="44">
        <v>1729444.8</v>
      </c>
      <c r="M17" s="46">
        <v>1297083.6000000001</v>
      </c>
      <c r="N17" s="43">
        <v>0</v>
      </c>
      <c r="O17" s="44">
        <v>0</v>
      </c>
      <c r="P17" s="44">
        <v>0</v>
      </c>
      <c r="Q17" s="47">
        <f t="shared" si="9"/>
        <v>0</v>
      </c>
      <c r="R17" s="48">
        <v>0</v>
      </c>
      <c r="S17" s="44">
        <v>0</v>
      </c>
      <c r="T17" s="46">
        <v>0</v>
      </c>
      <c r="U17" s="43">
        <v>0</v>
      </c>
      <c r="V17" s="44">
        <v>0</v>
      </c>
      <c r="W17" s="46">
        <v>0</v>
      </c>
      <c r="X17" s="43">
        <v>0</v>
      </c>
      <c r="Y17" s="44">
        <v>0</v>
      </c>
      <c r="Z17" s="44">
        <v>0</v>
      </c>
      <c r="AA17" s="45">
        <f t="shared" si="10"/>
        <v>0</v>
      </c>
      <c r="AB17" s="43">
        <v>0</v>
      </c>
      <c r="AC17" s="49">
        <v>0</v>
      </c>
      <c r="AD17" s="44">
        <v>0</v>
      </c>
      <c r="AE17" s="44">
        <v>0</v>
      </c>
      <c r="AF17" s="47">
        <f t="shared" si="11"/>
        <v>0</v>
      </c>
      <c r="AG17" s="49">
        <v>0</v>
      </c>
      <c r="AH17" s="44">
        <v>0</v>
      </c>
      <c r="AI17" s="43">
        <v>0</v>
      </c>
      <c r="AJ17" s="44">
        <v>0</v>
      </c>
      <c r="AK17" s="44">
        <v>0</v>
      </c>
      <c r="AL17" s="44">
        <v>0</v>
      </c>
      <c r="AM17" s="44">
        <v>0</v>
      </c>
      <c r="AN17" s="45">
        <f t="shared" si="12"/>
        <v>0</v>
      </c>
      <c r="AO17" s="43">
        <v>0</v>
      </c>
      <c r="AP17" s="44">
        <v>0</v>
      </c>
      <c r="AQ17" s="44">
        <v>0</v>
      </c>
      <c r="AR17" s="45">
        <f t="shared" si="13"/>
        <v>0</v>
      </c>
    </row>
    <row r="18" spans="1:44" ht="36" x14ac:dyDescent="0.25">
      <c r="A18" s="41" t="s">
        <v>40</v>
      </c>
      <c r="B18" s="42">
        <v>35679449.428199999</v>
      </c>
      <c r="C18" s="43">
        <v>0</v>
      </c>
      <c r="D18" s="44">
        <v>0</v>
      </c>
      <c r="E18" s="44">
        <v>0</v>
      </c>
      <c r="F18" s="45">
        <f t="shared" si="7"/>
        <v>0</v>
      </c>
      <c r="G18" s="43">
        <v>0</v>
      </c>
      <c r="H18" s="44">
        <v>0</v>
      </c>
      <c r="I18" s="44">
        <v>0</v>
      </c>
      <c r="J18" s="45">
        <f t="shared" si="8"/>
        <v>0</v>
      </c>
      <c r="K18" s="43">
        <v>0</v>
      </c>
      <c r="L18" s="44">
        <v>0</v>
      </c>
      <c r="M18" s="46">
        <v>0</v>
      </c>
      <c r="N18" s="43">
        <v>0</v>
      </c>
      <c r="O18" s="44">
        <v>0</v>
      </c>
      <c r="P18" s="44">
        <v>0</v>
      </c>
      <c r="Q18" s="47">
        <f t="shared" si="9"/>
        <v>0</v>
      </c>
      <c r="R18" s="48">
        <v>0</v>
      </c>
      <c r="S18" s="44">
        <v>0</v>
      </c>
      <c r="T18" s="46">
        <v>0</v>
      </c>
      <c r="U18" s="43">
        <v>0</v>
      </c>
      <c r="V18" s="44">
        <v>0</v>
      </c>
      <c r="W18" s="46">
        <v>0</v>
      </c>
      <c r="X18" s="43">
        <v>0</v>
      </c>
      <c r="Y18" s="44">
        <v>0</v>
      </c>
      <c r="Z18" s="44">
        <v>0</v>
      </c>
      <c r="AA18" s="45">
        <f t="shared" si="10"/>
        <v>0</v>
      </c>
      <c r="AB18" s="43">
        <v>0</v>
      </c>
      <c r="AC18" s="49">
        <v>0</v>
      </c>
      <c r="AD18" s="44">
        <v>0</v>
      </c>
      <c r="AE18" s="44">
        <v>0</v>
      </c>
      <c r="AF18" s="47">
        <f t="shared" si="11"/>
        <v>0</v>
      </c>
      <c r="AG18" s="49">
        <v>0</v>
      </c>
      <c r="AH18" s="44">
        <v>0</v>
      </c>
      <c r="AI18" s="43">
        <v>0</v>
      </c>
      <c r="AJ18" s="44">
        <v>0</v>
      </c>
      <c r="AK18" s="44">
        <v>0</v>
      </c>
      <c r="AL18" s="44">
        <v>0</v>
      </c>
      <c r="AM18" s="44">
        <v>0</v>
      </c>
      <c r="AN18" s="45">
        <f t="shared" si="12"/>
        <v>0</v>
      </c>
      <c r="AO18" s="43">
        <v>0</v>
      </c>
      <c r="AP18" s="44">
        <v>0</v>
      </c>
      <c r="AQ18" s="44">
        <v>0</v>
      </c>
      <c r="AR18" s="45">
        <f t="shared" si="13"/>
        <v>0</v>
      </c>
    </row>
    <row r="19" spans="1:44" ht="54" x14ac:dyDescent="0.25">
      <c r="A19" s="41" t="s">
        <v>41</v>
      </c>
      <c r="B19" s="42">
        <v>99066545.108999997</v>
      </c>
      <c r="C19" s="43">
        <v>1095</v>
      </c>
      <c r="D19" s="44">
        <v>73262500</v>
      </c>
      <c r="E19" s="44">
        <v>36631250</v>
      </c>
      <c r="F19" s="45">
        <f t="shared" si="7"/>
        <v>0.73952816179661285</v>
      </c>
      <c r="G19" s="43">
        <v>1095</v>
      </c>
      <c r="H19" s="44">
        <v>73262500</v>
      </c>
      <c r="I19" s="44">
        <v>36631250</v>
      </c>
      <c r="J19" s="45">
        <f t="shared" si="8"/>
        <v>0.73952816179661285</v>
      </c>
      <c r="K19" s="43">
        <v>55</v>
      </c>
      <c r="L19" s="44">
        <v>3462000</v>
      </c>
      <c r="M19" s="46">
        <v>1731000</v>
      </c>
      <c r="N19" s="43">
        <v>951</v>
      </c>
      <c r="O19" s="44">
        <v>61335000</v>
      </c>
      <c r="P19" s="44">
        <v>30667500</v>
      </c>
      <c r="Q19" s="47">
        <f t="shared" si="9"/>
        <v>0.61912929266398564</v>
      </c>
      <c r="R19" s="48">
        <v>0</v>
      </c>
      <c r="S19" s="44">
        <v>0</v>
      </c>
      <c r="T19" s="46">
        <v>0</v>
      </c>
      <c r="U19" s="43">
        <v>0</v>
      </c>
      <c r="V19" s="44">
        <v>0</v>
      </c>
      <c r="W19" s="46">
        <v>0</v>
      </c>
      <c r="X19" s="43">
        <v>951</v>
      </c>
      <c r="Y19" s="44">
        <v>61335000</v>
      </c>
      <c r="Z19" s="44">
        <v>30667500</v>
      </c>
      <c r="AA19" s="45">
        <f t="shared" si="10"/>
        <v>0.61912929266398564</v>
      </c>
      <c r="AB19" s="43">
        <v>867</v>
      </c>
      <c r="AC19" s="49">
        <v>867</v>
      </c>
      <c r="AD19" s="44">
        <v>56285000</v>
      </c>
      <c r="AE19" s="44">
        <v>28142500</v>
      </c>
      <c r="AF19" s="47">
        <f t="shared" si="11"/>
        <v>0.56815345622552271</v>
      </c>
      <c r="AG19" s="49">
        <v>0</v>
      </c>
      <c r="AH19" s="44">
        <v>0</v>
      </c>
      <c r="AI19" s="43">
        <v>538</v>
      </c>
      <c r="AJ19" s="44">
        <v>35326500</v>
      </c>
      <c r="AK19" s="44">
        <v>17663250</v>
      </c>
      <c r="AL19" s="44">
        <v>0</v>
      </c>
      <c r="AM19" s="44">
        <v>0</v>
      </c>
      <c r="AN19" s="45">
        <f t="shared" si="12"/>
        <v>0.35659364078086397</v>
      </c>
      <c r="AO19" s="43">
        <v>538</v>
      </c>
      <c r="AP19" s="44">
        <v>35326500</v>
      </c>
      <c r="AQ19" s="44">
        <v>17663250</v>
      </c>
      <c r="AR19" s="45">
        <f t="shared" si="13"/>
        <v>0.35659364078086397</v>
      </c>
    </row>
    <row r="20" spans="1:44" ht="72" x14ac:dyDescent="0.25">
      <c r="A20" s="41" t="s">
        <v>42</v>
      </c>
      <c r="B20" s="42">
        <v>102738402</v>
      </c>
      <c r="C20" s="43">
        <v>0</v>
      </c>
      <c r="D20" s="44">
        <v>0</v>
      </c>
      <c r="E20" s="44">
        <v>0</v>
      </c>
      <c r="F20" s="45">
        <f t="shared" si="7"/>
        <v>0</v>
      </c>
      <c r="G20" s="43">
        <v>0</v>
      </c>
      <c r="H20" s="44">
        <v>0</v>
      </c>
      <c r="I20" s="44">
        <v>0</v>
      </c>
      <c r="J20" s="45">
        <f t="shared" si="8"/>
        <v>0</v>
      </c>
      <c r="K20" s="43">
        <v>0</v>
      </c>
      <c r="L20" s="44">
        <v>0</v>
      </c>
      <c r="M20" s="46">
        <v>0</v>
      </c>
      <c r="N20" s="43">
        <v>0</v>
      </c>
      <c r="O20" s="44">
        <v>0</v>
      </c>
      <c r="P20" s="44">
        <v>0</v>
      </c>
      <c r="Q20" s="47">
        <f t="shared" si="9"/>
        <v>0</v>
      </c>
      <c r="R20" s="48">
        <v>0</v>
      </c>
      <c r="S20" s="44">
        <v>0</v>
      </c>
      <c r="T20" s="46">
        <v>0</v>
      </c>
      <c r="U20" s="43">
        <v>0</v>
      </c>
      <c r="V20" s="44">
        <v>0</v>
      </c>
      <c r="W20" s="46">
        <v>0</v>
      </c>
      <c r="X20" s="43">
        <v>0</v>
      </c>
      <c r="Y20" s="44">
        <v>0</v>
      </c>
      <c r="Z20" s="44">
        <v>0</v>
      </c>
      <c r="AA20" s="45">
        <f t="shared" si="10"/>
        <v>0</v>
      </c>
      <c r="AB20" s="43">
        <v>0</v>
      </c>
      <c r="AC20" s="49">
        <v>0</v>
      </c>
      <c r="AD20" s="44">
        <v>0</v>
      </c>
      <c r="AE20" s="44">
        <v>0</v>
      </c>
      <c r="AF20" s="47">
        <f t="shared" si="11"/>
        <v>0</v>
      </c>
      <c r="AG20" s="49">
        <v>0</v>
      </c>
      <c r="AH20" s="44">
        <v>0</v>
      </c>
      <c r="AI20" s="43">
        <v>0</v>
      </c>
      <c r="AJ20" s="44">
        <v>0</v>
      </c>
      <c r="AK20" s="44">
        <v>0</v>
      </c>
      <c r="AL20" s="44">
        <v>0</v>
      </c>
      <c r="AM20" s="44">
        <v>0</v>
      </c>
      <c r="AN20" s="45">
        <f t="shared" si="12"/>
        <v>0</v>
      </c>
      <c r="AO20" s="43">
        <v>0</v>
      </c>
      <c r="AP20" s="44">
        <v>0</v>
      </c>
      <c r="AQ20" s="44">
        <v>0</v>
      </c>
      <c r="AR20" s="45">
        <f t="shared" si="13"/>
        <v>0</v>
      </c>
    </row>
    <row r="21" spans="1:44" ht="36" collapsed="1" x14ac:dyDescent="0.25">
      <c r="A21" s="41" t="s">
        <v>43</v>
      </c>
      <c r="B21" s="42">
        <v>190856339.09999999</v>
      </c>
      <c r="C21" s="43">
        <v>14</v>
      </c>
      <c r="D21" s="44">
        <v>277153027.50999999</v>
      </c>
      <c r="E21" s="44">
        <v>207864770.63249999</v>
      </c>
      <c r="F21" s="45">
        <f t="shared" si="7"/>
        <v>1.4521552116997511</v>
      </c>
      <c r="G21" s="43">
        <v>9</v>
      </c>
      <c r="H21" s="44">
        <v>66619440.989999995</v>
      </c>
      <c r="I21" s="44">
        <v>49964580.7425</v>
      </c>
      <c r="J21" s="45">
        <f t="shared" si="8"/>
        <v>0.349055427260891</v>
      </c>
      <c r="K21" s="43">
        <v>0</v>
      </c>
      <c r="L21" s="44">
        <v>0</v>
      </c>
      <c r="M21" s="46">
        <v>0</v>
      </c>
      <c r="N21" s="43">
        <v>0</v>
      </c>
      <c r="O21" s="44">
        <v>0</v>
      </c>
      <c r="P21" s="44">
        <v>0</v>
      </c>
      <c r="Q21" s="47">
        <f t="shared" si="9"/>
        <v>0</v>
      </c>
      <c r="R21" s="48">
        <v>0</v>
      </c>
      <c r="S21" s="44">
        <v>0</v>
      </c>
      <c r="T21" s="46">
        <v>0</v>
      </c>
      <c r="U21" s="43">
        <v>0</v>
      </c>
      <c r="V21" s="44">
        <v>0</v>
      </c>
      <c r="W21" s="46">
        <v>0</v>
      </c>
      <c r="X21" s="43">
        <v>0</v>
      </c>
      <c r="Y21" s="44">
        <v>0</v>
      </c>
      <c r="Z21" s="44">
        <v>0</v>
      </c>
      <c r="AA21" s="45">
        <f t="shared" si="10"/>
        <v>0</v>
      </c>
      <c r="AB21" s="43">
        <v>0</v>
      </c>
      <c r="AC21" s="49">
        <v>0</v>
      </c>
      <c r="AD21" s="44">
        <v>0</v>
      </c>
      <c r="AE21" s="44">
        <v>0</v>
      </c>
      <c r="AF21" s="47">
        <f t="shared" si="11"/>
        <v>0</v>
      </c>
      <c r="AG21" s="49">
        <v>0</v>
      </c>
      <c r="AH21" s="44">
        <v>0</v>
      </c>
      <c r="AI21" s="43">
        <v>0</v>
      </c>
      <c r="AJ21" s="44">
        <v>0</v>
      </c>
      <c r="AK21" s="44">
        <v>0</v>
      </c>
      <c r="AL21" s="44">
        <v>0</v>
      </c>
      <c r="AM21" s="44">
        <v>0</v>
      </c>
      <c r="AN21" s="45">
        <f t="shared" si="12"/>
        <v>0</v>
      </c>
      <c r="AO21" s="43">
        <v>0</v>
      </c>
      <c r="AP21" s="44">
        <v>0</v>
      </c>
      <c r="AQ21" s="44">
        <v>0</v>
      </c>
      <c r="AR21" s="45">
        <f t="shared" si="13"/>
        <v>0</v>
      </c>
    </row>
    <row r="22" spans="1:44" ht="36" x14ac:dyDescent="0.25">
      <c r="A22" s="41" t="s">
        <v>44</v>
      </c>
      <c r="B22" s="42">
        <v>30620407.416299999</v>
      </c>
      <c r="C22" s="43">
        <v>4</v>
      </c>
      <c r="D22" s="44">
        <v>11754054.310000001</v>
      </c>
      <c r="E22" s="44">
        <v>8815540.7324999999</v>
      </c>
      <c r="F22" s="45">
        <f t="shared" si="7"/>
        <v>0.38386341991462292</v>
      </c>
      <c r="G22" s="43">
        <v>0</v>
      </c>
      <c r="H22" s="44">
        <v>0</v>
      </c>
      <c r="I22" s="44">
        <v>0</v>
      </c>
      <c r="J22" s="45">
        <f t="shared" si="8"/>
        <v>0</v>
      </c>
      <c r="K22" s="43">
        <v>0</v>
      </c>
      <c r="L22" s="44">
        <v>0</v>
      </c>
      <c r="M22" s="46">
        <v>0</v>
      </c>
      <c r="N22" s="43">
        <v>0</v>
      </c>
      <c r="O22" s="44">
        <v>0</v>
      </c>
      <c r="P22" s="44">
        <v>0</v>
      </c>
      <c r="Q22" s="47">
        <f t="shared" si="9"/>
        <v>0</v>
      </c>
      <c r="R22" s="48">
        <v>0</v>
      </c>
      <c r="S22" s="44">
        <v>0</v>
      </c>
      <c r="T22" s="46">
        <v>0</v>
      </c>
      <c r="U22" s="43">
        <v>0</v>
      </c>
      <c r="V22" s="44">
        <v>0</v>
      </c>
      <c r="W22" s="46">
        <v>0</v>
      </c>
      <c r="X22" s="43">
        <v>0</v>
      </c>
      <c r="Y22" s="44">
        <v>0</v>
      </c>
      <c r="Z22" s="44">
        <v>0</v>
      </c>
      <c r="AA22" s="45">
        <f t="shared" si="10"/>
        <v>0</v>
      </c>
      <c r="AB22" s="43">
        <v>0</v>
      </c>
      <c r="AC22" s="49">
        <v>0</v>
      </c>
      <c r="AD22" s="44">
        <v>0</v>
      </c>
      <c r="AE22" s="44">
        <v>0</v>
      </c>
      <c r="AF22" s="47">
        <f t="shared" si="11"/>
        <v>0</v>
      </c>
      <c r="AG22" s="49">
        <v>0</v>
      </c>
      <c r="AH22" s="44">
        <v>0</v>
      </c>
      <c r="AI22" s="43">
        <v>0</v>
      </c>
      <c r="AJ22" s="44">
        <v>0</v>
      </c>
      <c r="AK22" s="44">
        <v>0</v>
      </c>
      <c r="AL22" s="44">
        <v>0</v>
      </c>
      <c r="AM22" s="44">
        <v>0</v>
      </c>
      <c r="AN22" s="45">
        <f t="shared" si="12"/>
        <v>0</v>
      </c>
      <c r="AO22" s="43">
        <v>0</v>
      </c>
      <c r="AP22" s="44">
        <v>0</v>
      </c>
      <c r="AQ22" s="44">
        <v>0</v>
      </c>
      <c r="AR22" s="45">
        <f t="shared" si="13"/>
        <v>0</v>
      </c>
    </row>
    <row r="23" spans="1:44" ht="36" x14ac:dyDescent="0.25">
      <c r="A23" s="41" t="s">
        <v>45</v>
      </c>
      <c r="B23" s="42">
        <v>7987932</v>
      </c>
      <c r="C23" s="43">
        <v>0</v>
      </c>
      <c r="D23" s="44">
        <v>0</v>
      </c>
      <c r="E23" s="44">
        <v>0</v>
      </c>
      <c r="F23" s="45">
        <f t="shared" si="7"/>
        <v>0</v>
      </c>
      <c r="G23" s="43">
        <v>0</v>
      </c>
      <c r="H23" s="44">
        <v>0</v>
      </c>
      <c r="I23" s="44">
        <v>0</v>
      </c>
      <c r="J23" s="45">
        <f t="shared" si="8"/>
        <v>0</v>
      </c>
      <c r="K23" s="43">
        <v>0</v>
      </c>
      <c r="L23" s="44">
        <v>0</v>
      </c>
      <c r="M23" s="46">
        <v>0</v>
      </c>
      <c r="N23" s="43">
        <v>0</v>
      </c>
      <c r="O23" s="44">
        <v>0</v>
      </c>
      <c r="P23" s="44">
        <v>0</v>
      </c>
      <c r="Q23" s="47">
        <f t="shared" si="9"/>
        <v>0</v>
      </c>
      <c r="R23" s="48">
        <v>0</v>
      </c>
      <c r="S23" s="44">
        <v>0</v>
      </c>
      <c r="T23" s="46">
        <v>0</v>
      </c>
      <c r="U23" s="43">
        <v>0</v>
      </c>
      <c r="V23" s="44">
        <v>0</v>
      </c>
      <c r="W23" s="46">
        <v>0</v>
      </c>
      <c r="X23" s="43">
        <v>0</v>
      </c>
      <c r="Y23" s="44">
        <v>0</v>
      </c>
      <c r="Z23" s="44">
        <v>0</v>
      </c>
      <c r="AA23" s="45">
        <f t="shared" si="10"/>
        <v>0</v>
      </c>
      <c r="AB23" s="43">
        <v>0</v>
      </c>
      <c r="AC23" s="49">
        <v>0</v>
      </c>
      <c r="AD23" s="44">
        <v>0</v>
      </c>
      <c r="AE23" s="44">
        <v>0</v>
      </c>
      <c r="AF23" s="47">
        <f t="shared" si="11"/>
        <v>0</v>
      </c>
      <c r="AG23" s="49">
        <v>0</v>
      </c>
      <c r="AH23" s="44">
        <v>0</v>
      </c>
      <c r="AI23" s="43">
        <v>0</v>
      </c>
      <c r="AJ23" s="44">
        <v>0</v>
      </c>
      <c r="AK23" s="44">
        <v>0</v>
      </c>
      <c r="AL23" s="44">
        <v>0</v>
      </c>
      <c r="AM23" s="44">
        <v>0</v>
      </c>
      <c r="AN23" s="45">
        <f t="shared" si="12"/>
        <v>0</v>
      </c>
      <c r="AO23" s="43">
        <v>0</v>
      </c>
      <c r="AP23" s="44">
        <v>0</v>
      </c>
      <c r="AQ23" s="44">
        <v>0</v>
      </c>
      <c r="AR23" s="45">
        <f t="shared" si="13"/>
        <v>0</v>
      </c>
    </row>
    <row r="24" spans="1:44" ht="36" x14ac:dyDescent="0.25">
      <c r="A24" s="41" t="s">
        <v>46</v>
      </c>
      <c r="B24" s="42">
        <v>9984915</v>
      </c>
      <c r="C24" s="43">
        <v>0</v>
      </c>
      <c r="D24" s="44">
        <v>0</v>
      </c>
      <c r="E24" s="44">
        <v>0</v>
      </c>
      <c r="F24" s="45">
        <f t="shared" si="7"/>
        <v>0</v>
      </c>
      <c r="G24" s="43">
        <v>0</v>
      </c>
      <c r="H24" s="44">
        <v>0</v>
      </c>
      <c r="I24" s="44">
        <v>0</v>
      </c>
      <c r="J24" s="45">
        <f t="shared" si="8"/>
        <v>0</v>
      </c>
      <c r="K24" s="43">
        <v>0</v>
      </c>
      <c r="L24" s="44">
        <v>0</v>
      </c>
      <c r="M24" s="46">
        <v>0</v>
      </c>
      <c r="N24" s="43">
        <v>0</v>
      </c>
      <c r="O24" s="44">
        <v>0</v>
      </c>
      <c r="P24" s="44">
        <v>0</v>
      </c>
      <c r="Q24" s="47">
        <f t="shared" si="9"/>
        <v>0</v>
      </c>
      <c r="R24" s="48">
        <v>0</v>
      </c>
      <c r="S24" s="44">
        <v>0</v>
      </c>
      <c r="T24" s="46">
        <v>0</v>
      </c>
      <c r="U24" s="43">
        <v>0</v>
      </c>
      <c r="V24" s="44">
        <v>0</v>
      </c>
      <c r="W24" s="46">
        <v>0</v>
      </c>
      <c r="X24" s="43">
        <v>0</v>
      </c>
      <c r="Y24" s="44">
        <v>0</v>
      </c>
      <c r="Z24" s="44">
        <v>0</v>
      </c>
      <c r="AA24" s="45">
        <f t="shared" si="10"/>
        <v>0</v>
      </c>
      <c r="AB24" s="43">
        <v>0</v>
      </c>
      <c r="AC24" s="49">
        <v>0</v>
      </c>
      <c r="AD24" s="44">
        <v>0</v>
      </c>
      <c r="AE24" s="44">
        <v>0</v>
      </c>
      <c r="AF24" s="47">
        <f t="shared" si="11"/>
        <v>0</v>
      </c>
      <c r="AG24" s="49">
        <v>0</v>
      </c>
      <c r="AH24" s="44">
        <v>0</v>
      </c>
      <c r="AI24" s="43">
        <v>0</v>
      </c>
      <c r="AJ24" s="44">
        <v>0</v>
      </c>
      <c r="AK24" s="44">
        <v>0</v>
      </c>
      <c r="AL24" s="44">
        <v>0</v>
      </c>
      <c r="AM24" s="44">
        <v>0</v>
      </c>
      <c r="AN24" s="45">
        <f t="shared" si="12"/>
        <v>0</v>
      </c>
      <c r="AO24" s="43">
        <v>0</v>
      </c>
      <c r="AP24" s="44">
        <v>0</v>
      </c>
      <c r="AQ24" s="44">
        <v>0</v>
      </c>
      <c r="AR24" s="45">
        <f t="shared" si="13"/>
        <v>0</v>
      </c>
    </row>
    <row r="25" spans="1:44" s="58" customFormat="1" ht="108" x14ac:dyDescent="0.25">
      <c r="A25" s="33" t="s">
        <v>80</v>
      </c>
      <c r="B25" s="34">
        <f>SUM(B26+B27+B28+B32+B33+B34+B35)</f>
        <v>1066848483.0239999</v>
      </c>
      <c r="C25" s="114">
        <f>SUM(C26+C27+C28+C32+C33+C34+C35)</f>
        <v>94</v>
      </c>
      <c r="D25" s="52">
        <f t="shared" ref="D25:E25" si="16">SUM(D26+D27+D28+D32+D33+D34+D35)</f>
        <v>81382428.280000016</v>
      </c>
      <c r="E25" s="52">
        <f t="shared" si="16"/>
        <v>61036821.210000008</v>
      </c>
      <c r="F25" s="53">
        <f>D25/B25</f>
        <v>7.6283023854821594E-2</v>
      </c>
      <c r="G25" s="114">
        <f>SUM(G26+G27+G28+G32+G33+G34+G35)</f>
        <v>0</v>
      </c>
      <c r="H25" s="52">
        <f t="shared" ref="H25:I25" si="17">SUM(H26+H27+H28+H32+H33+H34+H35)</f>
        <v>0</v>
      </c>
      <c r="I25" s="52">
        <f t="shared" si="17"/>
        <v>0</v>
      </c>
      <c r="J25" s="53">
        <f>H25/B25</f>
        <v>0</v>
      </c>
      <c r="K25" s="114">
        <f>SUM(K26+K27+K28+K32+K33+K34+K35)</f>
        <v>0</v>
      </c>
      <c r="L25" s="52">
        <f t="shared" ref="L25:P25" si="18">SUM(L26+L27+L28+L32+L33+L34+L35)</f>
        <v>0</v>
      </c>
      <c r="M25" s="115">
        <f t="shared" si="18"/>
        <v>0</v>
      </c>
      <c r="N25" s="114">
        <f t="shared" si="18"/>
        <v>0</v>
      </c>
      <c r="O25" s="52">
        <f t="shared" si="18"/>
        <v>0</v>
      </c>
      <c r="P25" s="115">
        <f t="shared" si="18"/>
        <v>0</v>
      </c>
      <c r="Q25" s="55">
        <f>O25/B25</f>
        <v>0</v>
      </c>
      <c r="R25" s="56">
        <f>SUM(R26+R27+R28+R32+R33+R34+R35)</f>
        <v>0</v>
      </c>
      <c r="S25" s="115">
        <f t="shared" ref="S25:Z25" si="19">SUM(S26+S27+S28+S32+S33+S34+S35)</f>
        <v>0</v>
      </c>
      <c r="T25" s="54">
        <f t="shared" si="19"/>
        <v>0</v>
      </c>
      <c r="U25" s="56">
        <f t="shared" si="19"/>
        <v>0</v>
      </c>
      <c r="V25" s="115">
        <f t="shared" si="19"/>
        <v>0</v>
      </c>
      <c r="W25" s="54">
        <f t="shared" si="19"/>
        <v>0</v>
      </c>
      <c r="X25" s="56">
        <f t="shared" si="19"/>
        <v>0</v>
      </c>
      <c r="Y25" s="115">
        <f t="shared" si="19"/>
        <v>0</v>
      </c>
      <c r="Z25" s="115">
        <f t="shared" si="19"/>
        <v>0</v>
      </c>
      <c r="AA25" s="53">
        <f>Y25/B25</f>
        <v>0</v>
      </c>
      <c r="AB25" s="114">
        <f>SUM(AB26+AB27+AB28+AB32+AB33+AB34+AB35)</f>
        <v>0</v>
      </c>
      <c r="AC25" s="57">
        <f t="shared" ref="AC25:AE25" si="20">SUM(AC26+AC27+AC28+AC32+AC33+AC34+AC35)</f>
        <v>0</v>
      </c>
      <c r="AD25" s="52">
        <f t="shared" si="20"/>
        <v>0</v>
      </c>
      <c r="AE25" s="115">
        <f t="shared" si="20"/>
        <v>0</v>
      </c>
      <c r="AF25" s="55">
        <f>AD25/B25</f>
        <v>0</v>
      </c>
      <c r="AG25" s="57">
        <f>SUM(AG26+AG27+AG28+AG32+AG33+AG34+AG35)</f>
        <v>0</v>
      </c>
      <c r="AH25" s="54">
        <f t="shared" ref="AH25:AM25" si="21">SUM(AH26+AH27+AH28+AH32+AH33+AH34+AH35)</f>
        <v>0</v>
      </c>
      <c r="AI25" s="56">
        <f t="shared" si="21"/>
        <v>0</v>
      </c>
      <c r="AJ25" s="52">
        <f t="shared" si="21"/>
        <v>0</v>
      </c>
      <c r="AK25" s="52">
        <f t="shared" si="21"/>
        <v>0</v>
      </c>
      <c r="AL25" s="52">
        <f t="shared" si="21"/>
        <v>0</v>
      </c>
      <c r="AM25" s="52">
        <f t="shared" si="21"/>
        <v>0</v>
      </c>
      <c r="AN25" s="53">
        <f>AJ25/B25</f>
        <v>0</v>
      </c>
      <c r="AO25" s="114">
        <f>SUM(AO26+AO27+AO28+AO32+AO33+AO34+AO35)</f>
        <v>0</v>
      </c>
      <c r="AP25" s="52">
        <f t="shared" ref="AP25:AQ25" si="22">SUM(AP26+AP27+AP28+AP32+AP33+AP34+AP35)</f>
        <v>0</v>
      </c>
      <c r="AQ25" s="52">
        <f t="shared" si="22"/>
        <v>0</v>
      </c>
      <c r="AR25" s="53">
        <f>AP25/B25</f>
        <v>0</v>
      </c>
    </row>
    <row r="26" spans="1:44" s="50" customFormat="1" ht="36" x14ac:dyDescent="0.25">
      <c r="A26" s="59" t="s">
        <v>47</v>
      </c>
      <c r="B26" s="42">
        <v>39939660</v>
      </c>
      <c r="C26" s="60">
        <v>0</v>
      </c>
      <c r="D26" s="61">
        <v>0</v>
      </c>
      <c r="E26" s="61">
        <v>0</v>
      </c>
      <c r="F26" s="45">
        <f>D26/B26</f>
        <v>0</v>
      </c>
      <c r="G26" s="60">
        <v>0</v>
      </c>
      <c r="H26" s="61">
        <v>0</v>
      </c>
      <c r="I26" s="61">
        <v>0</v>
      </c>
      <c r="J26" s="45">
        <f>H26/B26</f>
        <v>0</v>
      </c>
      <c r="K26" s="60">
        <v>0</v>
      </c>
      <c r="L26" s="61">
        <v>0</v>
      </c>
      <c r="M26" s="62">
        <v>0</v>
      </c>
      <c r="N26" s="60">
        <v>0</v>
      </c>
      <c r="O26" s="61">
        <v>0</v>
      </c>
      <c r="P26" s="61">
        <v>0</v>
      </c>
      <c r="Q26" s="47">
        <f>O26/B26</f>
        <v>0</v>
      </c>
      <c r="R26" s="63">
        <v>0</v>
      </c>
      <c r="S26" s="61">
        <v>0</v>
      </c>
      <c r="T26" s="62">
        <v>0</v>
      </c>
      <c r="U26" s="60">
        <v>0</v>
      </c>
      <c r="V26" s="61">
        <v>0</v>
      </c>
      <c r="W26" s="62">
        <v>0</v>
      </c>
      <c r="X26" s="60">
        <v>0</v>
      </c>
      <c r="Y26" s="61">
        <v>0</v>
      </c>
      <c r="Z26" s="61">
        <v>0</v>
      </c>
      <c r="AA26" s="45">
        <f>Y26/B26</f>
        <v>0</v>
      </c>
      <c r="AB26" s="60">
        <v>0</v>
      </c>
      <c r="AC26" s="64">
        <v>0</v>
      </c>
      <c r="AD26" s="61">
        <v>0</v>
      </c>
      <c r="AE26" s="61">
        <v>0</v>
      </c>
      <c r="AF26" s="47">
        <f>AD26/B26</f>
        <v>0</v>
      </c>
      <c r="AG26" s="64">
        <v>0</v>
      </c>
      <c r="AH26" s="61">
        <v>0</v>
      </c>
      <c r="AI26" s="60">
        <v>0</v>
      </c>
      <c r="AJ26" s="61">
        <v>0</v>
      </c>
      <c r="AK26" s="61">
        <v>0</v>
      </c>
      <c r="AL26" s="61">
        <v>0</v>
      </c>
      <c r="AM26" s="61">
        <v>0</v>
      </c>
      <c r="AN26" s="45">
        <f>AJ26/B26</f>
        <v>0</v>
      </c>
      <c r="AO26" s="60">
        <v>0</v>
      </c>
      <c r="AP26" s="61">
        <v>0</v>
      </c>
      <c r="AQ26" s="61">
        <v>0</v>
      </c>
      <c r="AR26" s="45">
        <f>AP26/B26</f>
        <v>0</v>
      </c>
    </row>
    <row r="27" spans="1:44" s="21" customFormat="1" ht="109.5" customHeight="1" x14ac:dyDescent="0.25">
      <c r="A27" s="41" t="s">
        <v>48</v>
      </c>
      <c r="B27" s="42">
        <v>62305869.599999994</v>
      </c>
      <c r="C27" s="43">
        <v>0</v>
      </c>
      <c r="D27" s="44">
        <v>0</v>
      </c>
      <c r="E27" s="44">
        <v>0</v>
      </c>
      <c r="F27" s="45">
        <f t="shared" ref="F27:F35" si="23">D27/B27</f>
        <v>0</v>
      </c>
      <c r="G27" s="43">
        <v>0</v>
      </c>
      <c r="H27" s="44">
        <v>0</v>
      </c>
      <c r="I27" s="44">
        <v>0</v>
      </c>
      <c r="J27" s="45">
        <f t="shared" ref="J27:J35" si="24">H27/B27</f>
        <v>0</v>
      </c>
      <c r="K27" s="43">
        <v>0</v>
      </c>
      <c r="L27" s="44">
        <v>0</v>
      </c>
      <c r="M27" s="46">
        <v>0</v>
      </c>
      <c r="N27" s="43">
        <v>0</v>
      </c>
      <c r="O27" s="44">
        <v>0</v>
      </c>
      <c r="P27" s="44">
        <v>0</v>
      </c>
      <c r="Q27" s="47">
        <f t="shared" ref="Q27:Q35" si="25">O27/B27</f>
        <v>0</v>
      </c>
      <c r="R27" s="48">
        <v>0</v>
      </c>
      <c r="S27" s="44">
        <v>0</v>
      </c>
      <c r="T27" s="46">
        <v>0</v>
      </c>
      <c r="U27" s="43">
        <v>0</v>
      </c>
      <c r="V27" s="44">
        <v>0</v>
      </c>
      <c r="W27" s="46">
        <v>0</v>
      </c>
      <c r="X27" s="43">
        <v>0</v>
      </c>
      <c r="Y27" s="44">
        <v>0</v>
      </c>
      <c r="Z27" s="44">
        <v>0</v>
      </c>
      <c r="AA27" s="45">
        <f t="shared" ref="AA27:AA35" si="26">Y27/B27</f>
        <v>0</v>
      </c>
      <c r="AB27" s="43">
        <v>0</v>
      </c>
      <c r="AC27" s="49">
        <v>0</v>
      </c>
      <c r="AD27" s="44">
        <v>0</v>
      </c>
      <c r="AE27" s="44">
        <v>0</v>
      </c>
      <c r="AF27" s="47">
        <f t="shared" ref="AF27:AF35" si="27">AD27/B27</f>
        <v>0</v>
      </c>
      <c r="AG27" s="49">
        <v>0</v>
      </c>
      <c r="AH27" s="44">
        <v>0</v>
      </c>
      <c r="AI27" s="43">
        <v>0</v>
      </c>
      <c r="AJ27" s="44">
        <v>0</v>
      </c>
      <c r="AK27" s="44">
        <v>0</v>
      </c>
      <c r="AL27" s="44">
        <v>0</v>
      </c>
      <c r="AM27" s="44">
        <v>0</v>
      </c>
      <c r="AN27" s="45">
        <f t="shared" ref="AN27:AN35" si="28">AJ27/B27</f>
        <v>0</v>
      </c>
      <c r="AO27" s="43">
        <v>0</v>
      </c>
      <c r="AP27" s="44">
        <v>0</v>
      </c>
      <c r="AQ27" s="44">
        <v>0</v>
      </c>
      <c r="AR27" s="45">
        <f t="shared" ref="AR27:AR35" si="29">AP27/B27</f>
        <v>0</v>
      </c>
    </row>
    <row r="28" spans="1:44" s="21" customFormat="1" ht="39" customHeight="1" x14ac:dyDescent="0.25">
      <c r="A28" s="41" t="s">
        <v>49</v>
      </c>
      <c r="B28" s="42">
        <v>546313615.32509995</v>
      </c>
      <c r="C28" s="110">
        <f>SUM(C29+C30+C31)</f>
        <v>94</v>
      </c>
      <c r="D28" s="49">
        <f t="shared" ref="D28:E28" si="30">SUM(D29+D30+D31)</f>
        <v>81382428.280000016</v>
      </c>
      <c r="E28" s="48">
        <f t="shared" si="30"/>
        <v>61036821.210000008</v>
      </c>
      <c r="F28" s="45">
        <f t="shared" si="23"/>
        <v>0.14896650201838924</v>
      </c>
      <c r="G28" s="43">
        <v>0</v>
      </c>
      <c r="H28" s="44">
        <v>0</v>
      </c>
      <c r="I28" s="44">
        <v>0</v>
      </c>
      <c r="J28" s="45">
        <f t="shared" si="24"/>
        <v>0</v>
      </c>
      <c r="K28" s="43">
        <v>0</v>
      </c>
      <c r="L28" s="44">
        <v>0</v>
      </c>
      <c r="M28" s="46">
        <v>0</v>
      </c>
      <c r="N28" s="43">
        <v>0</v>
      </c>
      <c r="O28" s="44">
        <v>0</v>
      </c>
      <c r="P28" s="44">
        <v>0</v>
      </c>
      <c r="Q28" s="47">
        <f t="shared" si="25"/>
        <v>0</v>
      </c>
      <c r="R28" s="48">
        <v>0</v>
      </c>
      <c r="S28" s="44">
        <v>0</v>
      </c>
      <c r="T28" s="46">
        <v>0</v>
      </c>
      <c r="U28" s="43">
        <v>0</v>
      </c>
      <c r="V28" s="44">
        <v>0</v>
      </c>
      <c r="W28" s="46">
        <v>0</v>
      </c>
      <c r="X28" s="43">
        <v>0</v>
      </c>
      <c r="Y28" s="44">
        <v>0</v>
      </c>
      <c r="Z28" s="44">
        <v>0</v>
      </c>
      <c r="AA28" s="45">
        <f t="shared" si="26"/>
        <v>0</v>
      </c>
      <c r="AB28" s="43">
        <v>0</v>
      </c>
      <c r="AC28" s="49">
        <v>0</v>
      </c>
      <c r="AD28" s="44">
        <v>0</v>
      </c>
      <c r="AE28" s="44">
        <v>0</v>
      </c>
      <c r="AF28" s="47">
        <f t="shared" si="27"/>
        <v>0</v>
      </c>
      <c r="AG28" s="49">
        <v>0</v>
      </c>
      <c r="AH28" s="44">
        <v>0</v>
      </c>
      <c r="AI28" s="43">
        <v>0</v>
      </c>
      <c r="AJ28" s="44">
        <v>0</v>
      </c>
      <c r="AK28" s="44">
        <v>0</v>
      </c>
      <c r="AL28" s="44">
        <v>0</v>
      </c>
      <c r="AM28" s="44">
        <v>0</v>
      </c>
      <c r="AN28" s="45">
        <f t="shared" si="28"/>
        <v>0</v>
      </c>
      <c r="AO28" s="43">
        <v>0</v>
      </c>
      <c r="AP28" s="44">
        <v>0</v>
      </c>
      <c r="AQ28" s="44">
        <v>0</v>
      </c>
      <c r="AR28" s="45">
        <f t="shared" si="29"/>
        <v>0</v>
      </c>
    </row>
    <row r="29" spans="1:44" s="21" customFormat="1" ht="35.25" hidden="1" customHeight="1" outlineLevel="1" x14ac:dyDescent="0.25">
      <c r="A29" s="51" t="s">
        <v>50</v>
      </c>
      <c r="B29" s="42"/>
      <c r="C29" s="43">
        <v>94</v>
      </c>
      <c r="D29" s="44">
        <v>81382428.280000016</v>
      </c>
      <c r="E29" s="44">
        <v>61036821.210000008</v>
      </c>
      <c r="F29" s="45" t="e">
        <f t="shared" si="23"/>
        <v>#DIV/0!</v>
      </c>
      <c r="G29" s="43">
        <v>0</v>
      </c>
      <c r="H29" s="44">
        <v>0</v>
      </c>
      <c r="I29" s="44">
        <v>0</v>
      </c>
      <c r="J29" s="45" t="e">
        <f t="shared" si="24"/>
        <v>#DIV/0!</v>
      </c>
      <c r="K29" s="43">
        <v>0</v>
      </c>
      <c r="L29" s="44">
        <v>0</v>
      </c>
      <c r="M29" s="46">
        <v>0</v>
      </c>
      <c r="N29" s="43">
        <v>0</v>
      </c>
      <c r="O29" s="44">
        <v>0</v>
      </c>
      <c r="P29" s="44">
        <v>0</v>
      </c>
      <c r="Q29" s="47" t="e">
        <f t="shared" si="25"/>
        <v>#DIV/0!</v>
      </c>
      <c r="R29" s="48">
        <v>0</v>
      </c>
      <c r="S29" s="44">
        <v>0</v>
      </c>
      <c r="T29" s="46">
        <v>0</v>
      </c>
      <c r="U29" s="43">
        <v>0</v>
      </c>
      <c r="V29" s="44">
        <v>0</v>
      </c>
      <c r="W29" s="46">
        <v>0</v>
      </c>
      <c r="X29" s="43">
        <v>0</v>
      </c>
      <c r="Y29" s="44">
        <v>0</v>
      </c>
      <c r="Z29" s="44">
        <v>0</v>
      </c>
      <c r="AA29" s="45" t="e">
        <f t="shared" si="26"/>
        <v>#DIV/0!</v>
      </c>
      <c r="AB29" s="43">
        <v>0</v>
      </c>
      <c r="AC29" s="49">
        <v>0</v>
      </c>
      <c r="AD29" s="44">
        <v>0</v>
      </c>
      <c r="AE29" s="44">
        <v>0</v>
      </c>
      <c r="AF29" s="47" t="e">
        <f t="shared" si="27"/>
        <v>#DIV/0!</v>
      </c>
      <c r="AG29" s="49">
        <v>0</v>
      </c>
      <c r="AH29" s="44">
        <v>0</v>
      </c>
      <c r="AI29" s="43">
        <v>0</v>
      </c>
      <c r="AJ29" s="44">
        <v>0</v>
      </c>
      <c r="AK29" s="44">
        <v>0</v>
      </c>
      <c r="AL29" s="44">
        <v>0</v>
      </c>
      <c r="AM29" s="44">
        <v>0</v>
      </c>
      <c r="AN29" s="45" t="e">
        <f t="shared" si="28"/>
        <v>#DIV/0!</v>
      </c>
      <c r="AO29" s="43">
        <v>0</v>
      </c>
      <c r="AP29" s="44">
        <v>0</v>
      </c>
      <c r="AQ29" s="44">
        <v>0</v>
      </c>
      <c r="AR29" s="45" t="e">
        <f t="shared" si="29"/>
        <v>#DIV/0!</v>
      </c>
    </row>
    <row r="30" spans="1:44" s="21" customFormat="1" ht="37.5" hidden="1" outlineLevel="1" x14ac:dyDescent="0.25">
      <c r="A30" s="51" t="s">
        <v>51</v>
      </c>
      <c r="B30" s="42"/>
      <c r="C30" s="43">
        <v>0</v>
      </c>
      <c r="D30" s="44">
        <v>0</v>
      </c>
      <c r="E30" s="44">
        <v>0</v>
      </c>
      <c r="F30" s="45" t="e">
        <f t="shared" si="23"/>
        <v>#DIV/0!</v>
      </c>
      <c r="G30" s="43">
        <v>0</v>
      </c>
      <c r="H30" s="44">
        <v>0</v>
      </c>
      <c r="I30" s="44">
        <v>0</v>
      </c>
      <c r="J30" s="45" t="e">
        <f t="shared" si="24"/>
        <v>#DIV/0!</v>
      </c>
      <c r="K30" s="43">
        <v>0</v>
      </c>
      <c r="L30" s="44">
        <v>0</v>
      </c>
      <c r="M30" s="46">
        <v>0</v>
      </c>
      <c r="N30" s="43">
        <v>0</v>
      </c>
      <c r="O30" s="44">
        <v>0</v>
      </c>
      <c r="P30" s="44">
        <v>0</v>
      </c>
      <c r="Q30" s="47" t="e">
        <f t="shared" si="25"/>
        <v>#DIV/0!</v>
      </c>
      <c r="R30" s="48">
        <v>0</v>
      </c>
      <c r="S30" s="44">
        <v>0</v>
      </c>
      <c r="T30" s="46">
        <v>0</v>
      </c>
      <c r="U30" s="43">
        <v>0</v>
      </c>
      <c r="V30" s="44">
        <v>0</v>
      </c>
      <c r="W30" s="46">
        <v>0</v>
      </c>
      <c r="X30" s="43">
        <v>0</v>
      </c>
      <c r="Y30" s="44">
        <v>0</v>
      </c>
      <c r="Z30" s="44">
        <v>0</v>
      </c>
      <c r="AA30" s="45" t="e">
        <f t="shared" si="26"/>
        <v>#DIV/0!</v>
      </c>
      <c r="AB30" s="43">
        <v>0</v>
      </c>
      <c r="AC30" s="49">
        <v>0</v>
      </c>
      <c r="AD30" s="44">
        <v>0</v>
      </c>
      <c r="AE30" s="44">
        <v>0</v>
      </c>
      <c r="AF30" s="47" t="e">
        <f t="shared" si="27"/>
        <v>#DIV/0!</v>
      </c>
      <c r="AG30" s="49">
        <v>0</v>
      </c>
      <c r="AH30" s="44">
        <v>0</v>
      </c>
      <c r="AI30" s="43">
        <v>0</v>
      </c>
      <c r="AJ30" s="44">
        <v>0</v>
      </c>
      <c r="AK30" s="44">
        <v>0</v>
      </c>
      <c r="AL30" s="44">
        <v>0</v>
      </c>
      <c r="AM30" s="44">
        <v>0</v>
      </c>
      <c r="AN30" s="45" t="e">
        <f t="shared" si="28"/>
        <v>#DIV/0!</v>
      </c>
      <c r="AO30" s="43">
        <v>0</v>
      </c>
      <c r="AP30" s="44">
        <v>0</v>
      </c>
      <c r="AQ30" s="44">
        <v>0</v>
      </c>
      <c r="AR30" s="45" t="e">
        <f t="shared" si="29"/>
        <v>#DIV/0!</v>
      </c>
    </row>
    <row r="31" spans="1:44" s="21" customFormat="1" ht="37.5" hidden="1" outlineLevel="1" x14ac:dyDescent="0.25">
      <c r="A31" s="51" t="s">
        <v>52</v>
      </c>
      <c r="B31" s="42"/>
      <c r="C31" s="43">
        <v>0</v>
      </c>
      <c r="D31" s="44">
        <v>0</v>
      </c>
      <c r="E31" s="44">
        <v>0</v>
      </c>
      <c r="F31" s="45" t="e">
        <f t="shared" si="23"/>
        <v>#DIV/0!</v>
      </c>
      <c r="G31" s="43">
        <v>0</v>
      </c>
      <c r="H31" s="44">
        <v>0</v>
      </c>
      <c r="I31" s="44">
        <v>0</v>
      </c>
      <c r="J31" s="45" t="e">
        <f t="shared" si="24"/>
        <v>#DIV/0!</v>
      </c>
      <c r="K31" s="43">
        <v>0</v>
      </c>
      <c r="L31" s="44">
        <v>0</v>
      </c>
      <c r="M31" s="46">
        <v>0</v>
      </c>
      <c r="N31" s="43">
        <v>0</v>
      </c>
      <c r="O31" s="44">
        <v>0</v>
      </c>
      <c r="P31" s="44">
        <v>0</v>
      </c>
      <c r="Q31" s="47" t="e">
        <f t="shared" si="25"/>
        <v>#DIV/0!</v>
      </c>
      <c r="R31" s="48">
        <v>0</v>
      </c>
      <c r="S31" s="44">
        <v>0</v>
      </c>
      <c r="T31" s="46">
        <v>0</v>
      </c>
      <c r="U31" s="43">
        <v>0</v>
      </c>
      <c r="V31" s="44">
        <v>0</v>
      </c>
      <c r="W31" s="46">
        <v>0</v>
      </c>
      <c r="X31" s="43">
        <v>0</v>
      </c>
      <c r="Y31" s="44">
        <v>0</v>
      </c>
      <c r="Z31" s="44">
        <v>0</v>
      </c>
      <c r="AA31" s="45" t="e">
        <f t="shared" si="26"/>
        <v>#DIV/0!</v>
      </c>
      <c r="AB31" s="43">
        <v>0</v>
      </c>
      <c r="AC31" s="49">
        <v>0</v>
      </c>
      <c r="AD31" s="44">
        <v>0</v>
      </c>
      <c r="AE31" s="44">
        <v>0</v>
      </c>
      <c r="AF31" s="47" t="e">
        <f t="shared" si="27"/>
        <v>#DIV/0!</v>
      </c>
      <c r="AG31" s="49">
        <v>0</v>
      </c>
      <c r="AH31" s="44">
        <v>0</v>
      </c>
      <c r="AI31" s="43">
        <v>0</v>
      </c>
      <c r="AJ31" s="44">
        <v>0</v>
      </c>
      <c r="AK31" s="44">
        <v>0</v>
      </c>
      <c r="AL31" s="44">
        <v>0</v>
      </c>
      <c r="AM31" s="44">
        <v>0</v>
      </c>
      <c r="AN31" s="45" t="e">
        <f t="shared" si="28"/>
        <v>#DIV/0!</v>
      </c>
      <c r="AO31" s="43">
        <v>0</v>
      </c>
      <c r="AP31" s="44">
        <v>0</v>
      </c>
      <c r="AQ31" s="44">
        <v>0</v>
      </c>
      <c r="AR31" s="45" t="e">
        <f t="shared" si="29"/>
        <v>#DIV/0!</v>
      </c>
    </row>
    <row r="32" spans="1:44" s="21" customFormat="1" ht="36" collapsed="1" x14ac:dyDescent="0.25">
      <c r="A32" s="41" t="s">
        <v>53</v>
      </c>
      <c r="B32" s="42">
        <v>39939660</v>
      </c>
      <c r="C32" s="43">
        <v>0</v>
      </c>
      <c r="D32" s="44">
        <v>0</v>
      </c>
      <c r="E32" s="44">
        <v>0</v>
      </c>
      <c r="F32" s="45">
        <f t="shared" si="23"/>
        <v>0</v>
      </c>
      <c r="G32" s="43">
        <v>0</v>
      </c>
      <c r="H32" s="44">
        <v>0</v>
      </c>
      <c r="I32" s="44">
        <v>0</v>
      </c>
      <c r="J32" s="45">
        <f t="shared" si="24"/>
        <v>0</v>
      </c>
      <c r="K32" s="43">
        <v>0</v>
      </c>
      <c r="L32" s="44">
        <v>0</v>
      </c>
      <c r="M32" s="46">
        <v>0</v>
      </c>
      <c r="N32" s="43">
        <v>0</v>
      </c>
      <c r="O32" s="44">
        <v>0</v>
      </c>
      <c r="P32" s="44">
        <v>0</v>
      </c>
      <c r="Q32" s="47">
        <f t="shared" si="25"/>
        <v>0</v>
      </c>
      <c r="R32" s="48">
        <v>0</v>
      </c>
      <c r="S32" s="44">
        <v>0</v>
      </c>
      <c r="T32" s="46">
        <v>0</v>
      </c>
      <c r="U32" s="43">
        <v>0</v>
      </c>
      <c r="V32" s="44">
        <v>0</v>
      </c>
      <c r="W32" s="46">
        <v>0</v>
      </c>
      <c r="X32" s="43">
        <v>0</v>
      </c>
      <c r="Y32" s="44">
        <v>0</v>
      </c>
      <c r="Z32" s="44">
        <v>0</v>
      </c>
      <c r="AA32" s="45">
        <f t="shared" si="26"/>
        <v>0</v>
      </c>
      <c r="AB32" s="43">
        <v>0</v>
      </c>
      <c r="AC32" s="49">
        <v>0</v>
      </c>
      <c r="AD32" s="44">
        <v>0</v>
      </c>
      <c r="AE32" s="44">
        <v>0</v>
      </c>
      <c r="AF32" s="47">
        <f t="shared" si="27"/>
        <v>0</v>
      </c>
      <c r="AG32" s="49">
        <v>0</v>
      </c>
      <c r="AH32" s="44">
        <v>0</v>
      </c>
      <c r="AI32" s="43">
        <v>0</v>
      </c>
      <c r="AJ32" s="44">
        <v>0</v>
      </c>
      <c r="AK32" s="44">
        <v>0</v>
      </c>
      <c r="AL32" s="44">
        <v>0</v>
      </c>
      <c r="AM32" s="44">
        <v>0</v>
      </c>
      <c r="AN32" s="45">
        <f t="shared" si="28"/>
        <v>0</v>
      </c>
      <c r="AO32" s="43">
        <v>0</v>
      </c>
      <c r="AP32" s="44">
        <v>0</v>
      </c>
      <c r="AQ32" s="44">
        <v>0</v>
      </c>
      <c r="AR32" s="45">
        <f t="shared" si="29"/>
        <v>0</v>
      </c>
    </row>
    <row r="33" spans="1:44" ht="36" x14ac:dyDescent="0.25">
      <c r="A33" s="41" t="s">
        <v>54</v>
      </c>
      <c r="B33" s="42">
        <v>366367780.09889996</v>
      </c>
      <c r="C33" s="43">
        <v>0</v>
      </c>
      <c r="D33" s="44">
        <v>0</v>
      </c>
      <c r="E33" s="44">
        <v>0</v>
      </c>
      <c r="F33" s="45">
        <f t="shared" si="23"/>
        <v>0</v>
      </c>
      <c r="G33" s="43">
        <v>0</v>
      </c>
      <c r="H33" s="44">
        <v>0</v>
      </c>
      <c r="I33" s="44">
        <v>0</v>
      </c>
      <c r="J33" s="45">
        <f t="shared" si="24"/>
        <v>0</v>
      </c>
      <c r="K33" s="43">
        <v>0</v>
      </c>
      <c r="L33" s="44">
        <v>0</v>
      </c>
      <c r="M33" s="46">
        <v>0</v>
      </c>
      <c r="N33" s="43">
        <v>0</v>
      </c>
      <c r="O33" s="44">
        <v>0</v>
      </c>
      <c r="P33" s="44">
        <v>0</v>
      </c>
      <c r="Q33" s="47">
        <f t="shared" si="25"/>
        <v>0</v>
      </c>
      <c r="R33" s="48">
        <v>0</v>
      </c>
      <c r="S33" s="44">
        <v>0</v>
      </c>
      <c r="T33" s="46">
        <v>0</v>
      </c>
      <c r="U33" s="43">
        <v>0</v>
      </c>
      <c r="V33" s="44">
        <v>0</v>
      </c>
      <c r="W33" s="46">
        <v>0</v>
      </c>
      <c r="X33" s="43">
        <v>0</v>
      </c>
      <c r="Y33" s="44">
        <v>0</v>
      </c>
      <c r="Z33" s="44">
        <v>0</v>
      </c>
      <c r="AA33" s="45">
        <f t="shared" si="26"/>
        <v>0</v>
      </c>
      <c r="AB33" s="43">
        <v>0</v>
      </c>
      <c r="AC33" s="49">
        <v>0</v>
      </c>
      <c r="AD33" s="44">
        <v>0</v>
      </c>
      <c r="AE33" s="44">
        <v>0</v>
      </c>
      <c r="AF33" s="47">
        <f t="shared" si="27"/>
        <v>0</v>
      </c>
      <c r="AG33" s="49">
        <v>0</v>
      </c>
      <c r="AH33" s="44">
        <v>0</v>
      </c>
      <c r="AI33" s="43">
        <v>0</v>
      </c>
      <c r="AJ33" s="44">
        <v>0</v>
      </c>
      <c r="AK33" s="44">
        <v>0</v>
      </c>
      <c r="AL33" s="44">
        <v>0</v>
      </c>
      <c r="AM33" s="44">
        <v>0</v>
      </c>
      <c r="AN33" s="45">
        <f t="shared" si="28"/>
        <v>0</v>
      </c>
      <c r="AO33" s="43">
        <v>0</v>
      </c>
      <c r="AP33" s="44">
        <v>0</v>
      </c>
      <c r="AQ33" s="44">
        <v>0</v>
      </c>
      <c r="AR33" s="45">
        <f t="shared" si="29"/>
        <v>0</v>
      </c>
    </row>
    <row r="34" spans="1:44" ht="36" x14ac:dyDescent="0.25">
      <c r="A34" s="41" t="s">
        <v>55</v>
      </c>
      <c r="B34" s="42">
        <v>7987932</v>
      </c>
      <c r="C34" s="43">
        <v>0</v>
      </c>
      <c r="D34" s="44">
        <v>0</v>
      </c>
      <c r="E34" s="44">
        <v>0</v>
      </c>
      <c r="F34" s="45">
        <f t="shared" si="23"/>
        <v>0</v>
      </c>
      <c r="G34" s="43">
        <v>0</v>
      </c>
      <c r="H34" s="44">
        <v>0</v>
      </c>
      <c r="I34" s="44">
        <v>0</v>
      </c>
      <c r="J34" s="45">
        <f t="shared" si="24"/>
        <v>0</v>
      </c>
      <c r="K34" s="43">
        <v>0</v>
      </c>
      <c r="L34" s="44">
        <v>0</v>
      </c>
      <c r="M34" s="46">
        <v>0</v>
      </c>
      <c r="N34" s="43">
        <v>0</v>
      </c>
      <c r="O34" s="44">
        <v>0</v>
      </c>
      <c r="P34" s="44">
        <v>0</v>
      </c>
      <c r="Q34" s="47">
        <f t="shared" si="25"/>
        <v>0</v>
      </c>
      <c r="R34" s="48">
        <v>0</v>
      </c>
      <c r="S34" s="44">
        <v>0</v>
      </c>
      <c r="T34" s="46">
        <v>0</v>
      </c>
      <c r="U34" s="43">
        <v>0</v>
      </c>
      <c r="V34" s="44">
        <v>0</v>
      </c>
      <c r="W34" s="46">
        <v>0</v>
      </c>
      <c r="X34" s="43">
        <v>0</v>
      </c>
      <c r="Y34" s="44">
        <v>0</v>
      </c>
      <c r="Z34" s="44">
        <v>0</v>
      </c>
      <c r="AA34" s="45">
        <f t="shared" si="26"/>
        <v>0</v>
      </c>
      <c r="AB34" s="43">
        <v>0</v>
      </c>
      <c r="AC34" s="49">
        <v>0</v>
      </c>
      <c r="AD34" s="44">
        <v>0</v>
      </c>
      <c r="AE34" s="44">
        <v>0</v>
      </c>
      <c r="AF34" s="47">
        <f t="shared" si="27"/>
        <v>0</v>
      </c>
      <c r="AG34" s="49">
        <v>0</v>
      </c>
      <c r="AH34" s="44">
        <v>0</v>
      </c>
      <c r="AI34" s="43">
        <v>0</v>
      </c>
      <c r="AJ34" s="44">
        <v>0</v>
      </c>
      <c r="AK34" s="44">
        <v>0</v>
      </c>
      <c r="AL34" s="44">
        <v>0</v>
      </c>
      <c r="AM34" s="44">
        <v>0</v>
      </c>
      <c r="AN34" s="45">
        <f t="shared" si="28"/>
        <v>0</v>
      </c>
      <c r="AO34" s="43">
        <v>0</v>
      </c>
      <c r="AP34" s="44">
        <v>0</v>
      </c>
      <c r="AQ34" s="44">
        <v>0</v>
      </c>
      <c r="AR34" s="45">
        <f t="shared" si="29"/>
        <v>0</v>
      </c>
    </row>
    <row r="35" spans="1:44" ht="36" x14ac:dyDescent="0.25">
      <c r="A35" s="41" t="s">
        <v>56</v>
      </c>
      <c r="B35" s="42">
        <v>3993966</v>
      </c>
      <c r="C35" s="43">
        <v>0</v>
      </c>
      <c r="D35" s="44">
        <v>0</v>
      </c>
      <c r="E35" s="44">
        <v>0</v>
      </c>
      <c r="F35" s="45">
        <f t="shared" si="23"/>
        <v>0</v>
      </c>
      <c r="G35" s="43">
        <v>0</v>
      </c>
      <c r="H35" s="44">
        <v>0</v>
      </c>
      <c r="I35" s="44">
        <v>0</v>
      </c>
      <c r="J35" s="45">
        <f t="shared" si="24"/>
        <v>0</v>
      </c>
      <c r="K35" s="43">
        <v>0</v>
      </c>
      <c r="L35" s="44">
        <v>0</v>
      </c>
      <c r="M35" s="46">
        <v>0</v>
      </c>
      <c r="N35" s="43">
        <v>0</v>
      </c>
      <c r="O35" s="44">
        <v>0</v>
      </c>
      <c r="P35" s="44">
        <v>0</v>
      </c>
      <c r="Q35" s="47">
        <f t="shared" si="25"/>
        <v>0</v>
      </c>
      <c r="R35" s="48">
        <v>0</v>
      </c>
      <c r="S35" s="44">
        <v>0</v>
      </c>
      <c r="T35" s="46">
        <v>0</v>
      </c>
      <c r="U35" s="43">
        <v>0</v>
      </c>
      <c r="V35" s="44">
        <v>0</v>
      </c>
      <c r="W35" s="46">
        <v>0</v>
      </c>
      <c r="X35" s="43">
        <v>0</v>
      </c>
      <c r="Y35" s="44">
        <v>0</v>
      </c>
      <c r="Z35" s="44">
        <v>0</v>
      </c>
      <c r="AA35" s="45">
        <f t="shared" si="26"/>
        <v>0</v>
      </c>
      <c r="AB35" s="43">
        <v>0</v>
      </c>
      <c r="AC35" s="49">
        <v>0</v>
      </c>
      <c r="AD35" s="44">
        <v>0</v>
      </c>
      <c r="AE35" s="44">
        <v>0</v>
      </c>
      <c r="AF35" s="47">
        <f t="shared" si="27"/>
        <v>0</v>
      </c>
      <c r="AG35" s="49">
        <v>0</v>
      </c>
      <c r="AH35" s="44">
        <v>0</v>
      </c>
      <c r="AI35" s="43">
        <v>0</v>
      </c>
      <c r="AJ35" s="44">
        <v>0</v>
      </c>
      <c r="AK35" s="44">
        <v>0</v>
      </c>
      <c r="AL35" s="44">
        <v>0</v>
      </c>
      <c r="AM35" s="44">
        <v>0</v>
      </c>
      <c r="AN35" s="45">
        <f t="shared" si="28"/>
        <v>0</v>
      </c>
      <c r="AO35" s="43">
        <v>0</v>
      </c>
      <c r="AP35" s="44">
        <v>0</v>
      </c>
      <c r="AQ35" s="44">
        <v>0</v>
      </c>
      <c r="AR35" s="45">
        <f t="shared" si="29"/>
        <v>0</v>
      </c>
    </row>
    <row r="36" spans="1:44" s="58" customFormat="1" ht="54" x14ac:dyDescent="0.25">
      <c r="A36" s="33" t="s">
        <v>81</v>
      </c>
      <c r="B36" s="34">
        <f>SUM(B37+B40)</f>
        <v>119119334.88150001</v>
      </c>
      <c r="C36" s="114">
        <f>SUM(C37+C40)</f>
        <v>12</v>
      </c>
      <c r="D36" s="52">
        <f t="shared" ref="D36:E36" si="31">SUM(D37+D40)</f>
        <v>22831333.890000001</v>
      </c>
      <c r="E36" s="52">
        <f t="shared" si="31"/>
        <v>18989909.858000003</v>
      </c>
      <c r="F36" s="53">
        <f>D36/B36</f>
        <v>0.19166774153593644</v>
      </c>
      <c r="G36" s="114">
        <f>SUM(G37+G40)</f>
        <v>12</v>
      </c>
      <c r="H36" s="52">
        <f t="shared" ref="H36:I36" si="32">SUM(H37+H40)</f>
        <v>22831333.890000001</v>
      </c>
      <c r="I36" s="52">
        <f t="shared" si="32"/>
        <v>18989909.858000003</v>
      </c>
      <c r="J36" s="53">
        <f>H36/B36</f>
        <v>0.19166774153593644</v>
      </c>
      <c r="K36" s="114">
        <f>SUM(K37+K40)</f>
        <v>0</v>
      </c>
      <c r="L36" s="52">
        <f t="shared" ref="L36:P36" si="33">SUM(L37+L40)</f>
        <v>0</v>
      </c>
      <c r="M36" s="115">
        <f t="shared" si="33"/>
        <v>0</v>
      </c>
      <c r="N36" s="114">
        <f t="shared" si="33"/>
        <v>12</v>
      </c>
      <c r="O36" s="52">
        <f t="shared" si="33"/>
        <v>21659479.52</v>
      </c>
      <c r="P36" s="115">
        <f t="shared" si="33"/>
        <v>18052425.754000001</v>
      </c>
      <c r="Q36" s="55">
        <f>O36/B36</f>
        <v>0.18183009115645973</v>
      </c>
      <c r="R36" s="56">
        <f>SUM(R37+R40)</f>
        <v>0</v>
      </c>
      <c r="S36" s="115">
        <f t="shared" ref="S36:Z36" si="34">SUM(S37+S40)</f>
        <v>0</v>
      </c>
      <c r="T36" s="54">
        <f t="shared" si="34"/>
        <v>0</v>
      </c>
      <c r="U36" s="56">
        <f t="shared" si="34"/>
        <v>0</v>
      </c>
      <c r="V36" s="115">
        <f t="shared" si="34"/>
        <v>0</v>
      </c>
      <c r="W36" s="54">
        <f t="shared" si="34"/>
        <v>0</v>
      </c>
      <c r="X36" s="56">
        <f t="shared" si="34"/>
        <v>12</v>
      </c>
      <c r="Y36" s="115">
        <f t="shared" si="34"/>
        <v>21659479.52</v>
      </c>
      <c r="Z36" s="115">
        <f t="shared" si="34"/>
        <v>18052425.754000001</v>
      </c>
      <c r="AA36" s="53">
        <f>Y36/B36</f>
        <v>0.18183009115645973</v>
      </c>
      <c r="AB36" s="114">
        <f>SUM(AB37+AB40)</f>
        <v>11</v>
      </c>
      <c r="AC36" s="57">
        <f t="shared" ref="AC36:AE36" si="35">SUM(AC37+AC40)</f>
        <v>11</v>
      </c>
      <c r="AD36" s="52">
        <f t="shared" si="35"/>
        <v>2448510.4500000002</v>
      </c>
      <c r="AE36" s="115">
        <f t="shared" si="35"/>
        <v>2203659.4050000003</v>
      </c>
      <c r="AF36" s="55">
        <f>AD36/B36</f>
        <v>2.0555105117366378E-2</v>
      </c>
      <c r="AG36" s="57">
        <f>SUM(AG37+AG40)</f>
        <v>0</v>
      </c>
      <c r="AH36" s="54">
        <f t="shared" ref="AH36:AM36" si="36">SUM(AH37+AH40)</f>
        <v>0</v>
      </c>
      <c r="AI36" s="56">
        <f t="shared" si="36"/>
        <v>1</v>
      </c>
      <c r="AJ36" s="52">
        <f t="shared" si="36"/>
        <v>9592906</v>
      </c>
      <c r="AK36" s="52">
        <f t="shared" si="36"/>
        <v>7674324.7999999998</v>
      </c>
      <c r="AL36" s="52">
        <f t="shared" si="36"/>
        <v>0</v>
      </c>
      <c r="AM36" s="52">
        <f t="shared" si="36"/>
        <v>0</v>
      </c>
      <c r="AN36" s="53">
        <f>AJ36/B36</f>
        <v>8.0531896937999434E-2</v>
      </c>
      <c r="AO36" s="114">
        <f>SUM(AO37+AO40)</f>
        <v>1</v>
      </c>
      <c r="AP36" s="52">
        <f t="shared" ref="AP36:AQ36" si="37">SUM(AP37+AP40)</f>
        <v>9592906</v>
      </c>
      <c r="AQ36" s="52">
        <f t="shared" si="37"/>
        <v>7674324.7999999998</v>
      </c>
      <c r="AR36" s="53">
        <f>AP36/B36</f>
        <v>8.0531896937999434E-2</v>
      </c>
    </row>
    <row r="37" spans="1:44" ht="36" x14ac:dyDescent="0.25">
      <c r="A37" s="41" t="s">
        <v>57</v>
      </c>
      <c r="B37" s="42">
        <v>82003854.978</v>
      </c>
      <c r="C37" s="110">
        <f>SUM(C38+C39)</f>
        <v>10</v>
      </c>
      <c r="D37" s="44">
        <f t="shared" ref="D37:E37" si="38">SUM(D38+D39)</f>
        <v>7248427.46</v>
      </c>
      <c r="E37" s="44">
        <f t="shared" si="38"/>
        <v>6523584.7139999997</v>
      </c>
      <c r="F37" s="45">
        <f>D37/B37</f>
        <v>8.8391301383875284E-2</v>
      </c>
      <c r="G37" s="110">
        <f>SUM(G38+G39)</f>
        <v>10</v>
      </c>
      <c r="H37" s="44">
        <f t="shared" ref="H37:I37" si="39">SUM(H38+H39)</f>
        <v>7248427.46</v>
      </c>
      <c r="I37" s="44">
        <f t="shared" si="39"/>
        <v>6523584.7139999997</v>
      </c>
      <c r="J37" s="45">
        <f>H37/B37</f>
        <v>8.8391301383875284E-2</v>
      </c>
      <c r="K37" s="110">
        <f>SUM(K38+K39)</f>
        <v>0</v>
      </c>
      <c r="L37" s="44">
        <f t="shared" ref="L37:P37" si="40">SUM(L38+L39)</f>
        <v>0</v>
      </c>
      <c r="M37" s="46">
        <f t="shared" si="40"/>
        <v>0</v>
      </c>
      <c r="N37" s="116">
        <f t="shared" si="40"/>
        <v>10</v>
      </c>
      <c r="O37" s="44">
        <f t="shared" si="40"/>
        <v>7248421.46</v>
      </c>
      <c r="P37" s="44">
        <f t="shared" si="40"/>
        <v>6523579.3140000002</v>
      </c>
      <c r="Q37" s="117">
        <f>O37/B37</f>
        <v>8.8391228216583323E-2</v>
      </c>
      <c r="R37" s="48">
        <f>SUM(R38+R39)</f>
        <v>0</v>
      </c>
      <c r="S37" s="111">
        <f t="shared" ref="S37:Z37" si="41">SUM(S38+S39)</f>
        <v>0</v>
      </c>
      <c r="T37" s="46">
        <f t="shared" si="41"/>
        <v>0</v>
      </c>
      <c r="U37" s="48">
        <f t="shared" si="41"/>
        <v>0</v>
      </c>
      <c r="V37" s="111">
        <f t="shared" si="41"/>
        <v>0</v>
      </c>
      <c r="W37" s="46">
        <f t="shared" si="41"/>
        <v>0</v>
      </c>
      <c r="X37" s="48">
        <f t="shared" si="41"/>
        <v>10</v>
      </c>
      <c r="Y37" s="111">
        <f t="shared" si="41"/>
        <v>7248421.46</v>
      </c>
      <c r="Z37" s="111">
        <f t="shared" si="41"/>
        <v>6523579.3140000002</v>
      </c>
      <c r="AA37" s="45">
        <f>Y37/B37</f>
        <v>8.8391228216583323E-2</v>
      </c>
      <c r="AB37" s="110">
        <f>SUM(AB38+AB39)</f>
        <v>11</v>
      </c>
      <c r="AC37" s="49">
        <f t="shared" ref="AC37:AE37" si="42">SUM(AC38+AC39)</f>
        <v>11</v>
      </c>
      <c r="AD37" s="44">
        <f t="shared" si="42"/>
        <v>2448510.4500000002</v>
      </c>
      <c r="AE37" s="44">
        <f t="shared" si="42"/>
        <v>2203659.4050000003</v>
      </c>
      <c r="AF37" s="47">
        <f>AD37/B37</f>
        <v>2.9858479831916276E-2</v>
      </c>
      <c r="AG37" s="49">
        <f>SUM(AG38+AG39)</f>
        <v>0</v>
      </c>
      <c r="AH37" s="46">
        <f t="shared" ref="AH37:AM37" si="43">SUM(AH38+AH39)</f>
        <v>0</v>
      </c>
      <c r="AI37" s="48">
        <f t="shared" si="43"/>
        <v>0</v>
      </c>
      <c r="AJ37" s="44">
        <f t="shared" si="43"/>
        <v>0</v>
      </c>
      <c r="AK37" s="44">
        <f t="shared" si="43"/>
        <v>0</v>
      </c>
      <c r="AL37" s="44">
        <f t="shared" si="43"/>
        <v>0</v>
      </c>
      <c r="AM37" s="44">
        <f t="shared" si="43"/>
        <v>0</v>
      </c>
      <c r="AN37" s="45">
        <f>AJ37/B37</f>
        <v>0</v>
      </c>
      <c r="AO37" s="110">
        <f>SUM(AO38+AO39)</f>
        <v>0</v>
      </c>
      <c r="AP37" s="44">
        <f t="shared" ref="AP37:AQ37" si="44">SUM(AP38+AP39)</f>
        <v>0</v>
      </c>
      <c r="AQ37" s="44">
        <f t="shared" si="44"/>
        <v>0</v>
      </c>
      <c r="AR37" s="45">
        <f>AP37/B37</f>
        <v>0</v>
      </c>
    </row>
    <row r="38" spans="1:44" ht="37.5" outlineLevel="1" x14ac:dyDescent="0.25">
      <c r="A38" s="51" t="s">
        <v>58</v>
      </c>
      <c r="B38" s="42"/>
      <c r="C38" s="65">
        <v>10</v>
      </c>
      <c r="D38" s="66">
        <v>7248427.46</v>
      </c>
      <c r="E38" s="66">
        <v>6523584.7139999997</v>
      </c>
      <c r="F38" s="67"/>
      <c r="G38" s="65">
        <v>10</v>
      </c>
      <c r="H38" s="66">
        <v>7248427.46</v>
      </c>
      <c r="I38" s="66">
        <v>6523584.7139999997</v>
      </c>
      <c r="J38" s="67"/>
      <c r="K38" s="65">
        <v>0</v>
      </c>
      <c r="L38" s="66">
        <v>0</v>
      </c>
      <c r="M38" s="68">
        <v>0</v>
      </c>
      <c r="N38" s="65">
        <v>10</v>
      </c>
      <c r="O38" s="66">
        <v>7248421.46</v>
      </c>
      <c r="P38" s="66">
        <v>6523579.3140000002</v>
      </c>
      <c r="Q38" s="69"/>
      <c r="R38" s="70">
        <v>0</v>
      </c>
      <c r="S38" s="66">
        <v>0</v>
      </c>
      <c r="T38" s="68">
        <v>0</v>
      </c>
      <c r="U38" s="65">
        <v>0</v>
      </c>
      <c r="V38" s="66">
        <v>0</v>
      </c>
      <c r="W38" s="68">
        <v>0</v>
      </c>
      <c r="X38" s="118">
        <v>10</v>
      </c>
      <c r="Y38" s="71">
        <v>7248421.46</v>
      </c>
      <c r="Z38" s="66">
        <v>6523579.3140000002</v>
      </c>
      <c r="AA38" s="67"/>
      <c r="AB38" s="65">
        <v>11</v>
      </c>
      <c r="AC38" s="71">
        <v>11</v>
      </c>
      <c r="AD38" s="66">
        <v>2448510.4500000002</v>
      </c>
      <c r="AE38" s="66">
        <v>2203659.4050000003</v>
      </c>
      <c r="AF38" s="69"/>
      <c r="AG38" s="71">
        <v>0</v>
      </c>
      <c r="AH38" s="66">
        <v>0</v>
      </c>
      <c r="AI38" s="65">
        <v>0</v>
      </c>
      <c r="AJ38" s="66">
        <v>0</v>
      </c>
      <c r="AK38" s="66">
        <v>0</v>
      </c>
      <c r="AL38" s="66">
        <v>0</v>
      </c>
      <c r="AM38" s="66">
        <v>0</v>
      </c>
      <c r="AN38" s="67"/>
      <c r="AO38" s="65">
        <v>0</v>
      </c>
      <c r="AP38" s="66">
        <v>0</v>
      </c>
      <c r="AQ38" s="66">
        <v>0</v>
      </c>
      <c r="AR38" s="67"/>
    </row>
    <row r="39" spans="1:44" ht="37.5" outlineLevel="1" x14ac:dyDescent="0.25">
      <c r="A39" s="51" t="s">
        <v>59</v>
      </c>
      <c r="B39" s="42"/>
      <c r="C39" s="65">
        <v>0</v>
      </c>
      <c r="D39" s="66">
        <v>0</v>
      </c>
      <c r="E39" s="66">
        <v>0</v>
      </c>
      <c r="F39" s="67"/>
      <c r="G39" s="65">
        <v>0</v>
      </c>
      <c r="H39" s="66">
        <v>0</v>
      </c>
      <c r="I39" s="66">
        <v>0</v>
      </c>
      <c r="J39" s="67"/>
      <c r="K39" s="65">
        <v>0</v>
      </c>
      <c r="L39" s="66">
        <v>0</v>
      </c>
      <c r="M39" s="68">
        <v>0</v>
      </c>
      <c r="N39" s="65">
        <v>0</v>
      </c>
      <c r="O39" s="66">
        <v>0</v>
      </c>
      <c r="P39" s="66">
        <v>0</v>
      </c>
      <c r="Q39" s="69"/>
      <c r="R39" s="70">
        <v>0</v>
      </c>
      <c r="S39" s="66">
        <v>0</v>
      </c>
      <c r="T39" s="68">
        <v>0</v>
      </c>
      <c r="U39" s="65">
        <v>0</v>
      </c>
      <c r="V39" s="66">
        <v>0</v>
      </c>
      <c r="W39" s="68">
        <v>0</v>
      </c>
      <c r="X39" s="65">
        <v>0</v>
      </c>
      <c r="Y39" s="66">
        <v>0</v>
      </c>
      <c r="Z39" s="66">
        <v>0</v>
      </c>
      <c r="AA39" s="67"/>
      <c r="AB39" s="65">
        <v>0</v>
      </c>
      <c r="AC39" s="71">
        <v>0</v>
      </c>
      <c r="AD39" s="66">
        <v>0</v>
      </c>
      <c r="AE39" s="66">
        <v>0</v>
      </c>
      <c r="AF39" s="69"/>
      <c r="AG39" s="71">
        <v>0</v>
      </c>
      <c r="AH39" s="66">
        <v>0</v>
      </c>
      <c r="AI39" s="65">
        <v>0</v>
      </c>
      <c r="AJ39" s="66">
        <v>0</v>
      </c>
      <c r="AK39" s="66">
        <v>0</v>
      </c>
      <c r="AL39" s="66">
        <v>0</v>
      </c>
      <c r="AM39" s="66">
        <v>0</v>
      </c>
      <c r="AN39" s="67"/>
      <c r="AO39" s="65">
        <v>0</v>
      </c>
      <c r="AP39" s="66">
        <v>0</v>
      </c>
      <c r="AQ39" s="66">
        <v>0</v>
      </c>
      <c r="AR39" s="67"/>
    </row>
    <row r="40" spans="1:44" ht="18" x14ac:dyDescent="0.25">
      <c r="A40" s="41" t="s">
        <v>60</v>
      </c>
      <c r="B40" s="42">
        <v>37115479.903499998</v>
      </c>
      <c r="C40" s="43">
        <v>2</v>
      </c>
      <c r="D40" s="44">
        <v>15582906.43</v>
      </c>
      <c r="E40" s="44">
        <v>12466325.144000001</v>
      </c>
      <c r="F40" s="45">
        <f>D40/B40</f>
        <v>0.41984925078472524</v>
      </c>
      <c r="G40" s="43">
        <v>2</v>
      </c>
      <c r="H40" s="44">
        <v>15582906.43</v>
      </c>
      <c r="I40" s="44">
        <v>12466325.144000001</v>
      </c>
      <c r="J40" s="45">
        <f>H40/B40</f>
        <v>0.41984925078472524</v>
      </c>
      <c r="K40" s="43">
        <v>0</v>
      </c>
      <c r="L40" s="44">
        <v>0</v>
      </c>
      <c r="M40" s="46">
        <v>0</v>
      </c>
      <c r="N40" s="43">
        <v>2</v>
      </c>
      <c r="O40" s="44">
        <v>14411058.059999999</v>
      </c>
      <c r="P40" s="44">
        <v>11528846.440000001</v>
      </c>
      <c r="Q40" s="47">
        <f>O40/B40</f>
        <v>0.38827621513903776</v>
      </c>
      <c r="R40" s="48">
        <v>0</v>
      </c>
      <c r="S40" s="44">
        <v>0</v>
      </c>
      <c r="T40" s="46">
        <v>0</v>
      </c>
      <c r="U40" s="43">
        <v>0</v>
      </c>
      <c r="V40" s="44">
        <v>0</v>
      </c>
      <c r="W40" s="46">
        <v>0</v>
      </c>
      <c r="X40" s="43">
        <v>2</v>
      </c>
      <c r="Y40" s="44">
        <v>14411058.059999999</v>
      </c>
      <c r="Z40" s="44">
        <v>11528846.440000001</v>
      </c>
      <c r="AA40" s="45">
        <f>Y40/B40</f>
        <v>0.38827621513903776</v>
      </c>
      <c r="AB40" s="43">
        <v>0</v>
      </c>
      <c r="AC40" s="49">
        <v>0</v>
      </c>
      <c r="AD40" s="44">
        <v>0</v>
      </c>
      <c r="AE40" s="44">
        <v>0</v>
      </c>
      <c r="AF40" s="47">
        <f>AD40/B40</f>
        <v>0</v>
      </c>
      <c r="AG40" s="49">
        <v>0</v>
      </c>
      <c r="AH40" s="44">
        <v>0</v>
      </c>
      <c r="AI40" s="43">
        <v>1</v>
      </c>
      <c r="AJ40" s="44">
        <v>9592906</v>
      </c>
      <c r="AK40" s="44">
        <v>7674324.7999999998</v>
      </c>
      <c r="AL40" s="44">
        <v>0</v>
      </c>
      <c r="AM40" s="44">
        <v>0</v>
      </c>
      <c r="AN40" s="45">
        <f>AJ40/B40</f>
        <v>0.25846105250266177</v>
      </c>
      <c r="AO40" s="43">
        <v>1</v>
      </c>
      <c r="AP40" s="44">
        <v>9592906</v>
      </c>
      <c r="AQ40" s="44">
        <v>7674324.7999999998</v>
      </c>
      <c r="AR40" s="45">
        <f>AP40/B40</f>
        <v>0.25846105250266177</v>
      </c>
    </row>
    <row r="41" spans="1:44" s="58" customFormat="1" ht="54" x14ac:dyDescent="0.25">
      <c r="A41" s="33" t="s">
        <v>82</v>
      </c>
      <c r="B41" s="34">
        <f>SUM(B42+B43+B44)</f>
        <v>371820240.50849998</v>
      </c>
      <c r="C41" s="114">
        <f>SUM(C42+C43+C44)</f>
        <v>83</v>
      </c>
      <c r="D41" s="52">
        <f t="shared" ref="D41:E41" si="45">SUM(D42+D43+D44)</f>
        <v>13909054.51</v>
      </c>
      <c r="E41" s="52">
        <f t="shared" si="45"/>
        <v>11875212.176999999</v>
      </c>
      <c r="F41" s="53">
        <f>D41/B41</f>
        <v>3.7408007942165894E-2</v>
      </c>
      <c r="G41" s="114">
        <f>SUM(G42+G43+G44)</f>
        <v>77</v>
      </c>
      <c r="H41" s="52">
        <f t="shared" ref="H41:I41" si="46">SUM(H42+H43+H44)</f>
        <v>13224658.76</v>
      </c>
      <c r="I41" s="52">
        <f t="shared" si="46"/>
        <v>11303092.290999999</v>
      </c>
      <c r="J41" s="53">
        <f>H41/B41</f>
        <v>3.5567344967326164E-2</v>
      </c>
      <c r="K41" s="114">
        <f>SUM(K42+K43+K44)</f>
        <v>0</v>
      </c>
      <c r="L41" s="52">
        <f t="shared" ref="L41:M41" si="47">SUM(L42+L43+L44)</f>
        <v>0</v>
      </c>
      <c r="M41" s="54">
        <f t="shared" si="47"/>
        <v>0</v>
      </c>
      <c r="N41" s="114">
        <f>SUM(N42+N43+N44)</f>
        <v>56</v>
      </c>
      <c r="O41" s="52">
        <f t="shared" ref="O41:P41" si="48">SUM(O42+O43+O44)</f>
        <v>10454412.030000001</v>
      </c>
      <c r="P41" s="52">
        <f t="shared" si="48"/>
        <v>8886250.1165000014</v>
      </c>
      <c r="Q41" s="55">
        <f>O41/B41</f>
        <v>2.8116844891775086E-2</v>
      </c>
      <c r="R41" s="56">
        <f>SUM(R42+R43+R44)</f>
        <v>0</v>
      </c>
      <c r="S41" s="115">
        <f t="shared" ref="S41:T41" si="49">SUM(S42+S43+S44)</f>
        <v>0</v>
      </c>
      <c r="T41" s="115">
        <f t="shared" si="49"/>
        <v>0</v>
      </c>
      <c r="U41" s="114">
        <f>SUM(U42+U43+U44)</f>
        <v>7</v>
      </c>
      <c r="V41" s="52">
        <f t="shared" ref="V41:W41" si="50">SUM(V42+V43+V44)</f>
        <v>14130.89</v>
      </c>
      <c r="W41" s="54">
        <f t="shared" si="50"/>
        <v>12011.25</v>
      </c>
      <c r="X41" s="114">
        <f>SUM(X42+X43+X44)</f>
        <v>56</v>
      </c>
      <c r="Y41" s="52">
        <f t="shared" ref="Y41:Z41" si="51">SUM(Y42+Y43+Y44)</f>
        <v>10440281.140000001</v>
      </c>
      <c r="Z41" s="52">
        <f t="shared" si="51"/>
        <v>8874238.8665000014</v>
      </c>
      <c r="AA41" s="53">
        <f>Y41/B41</f>
        <v>2.807884026356906E-2</v>
      </c>
      <c r="AB41" s="114">
        <f>SUM(AB42+AB43+AB44)</f>
        <v>26</v>
      </c>
      <c r="AC41" s="57">
        <f t="shared" ref="AC41:AE41" si="52">SUM(AC42+AC43+AC44)</f>
        <v>37</v>
      </c>
      <c r="AD41" s="52">
        <f t="shared" si="52"/>
        <v>4044572.16</v>
      </c>
      <c r="AE41" s="115">
        <f t="shared" si="52"/>
        <v>3437886.281</v>
      </c>
      <c r="AF41" s="55">
        <f>AD41/B41</f>
        <v>1.087776220699728E-2</v>
      </c>
      <c r="AG41" s="57">
        <f>SUM(AG42+AG43+AG44)</f>
        <v>0</v>
      </c>
      <c r="AH41" s="52">
        <f>SUM(AH42+AH43+AH44)</f>
        <v>0</v>
      </c>
      <c r="AI41" s="114">
        <f>SUM(AI42+AI43+AI44)</f>
        <v>28</v>
      </c>
      <c r="AJ41" s="52">
        <f t="shared" ref="AJ41:AM41" si="53">SUM(AJ42+AJ43+AJ44)</f>
        <v>4852419.4400000004</v>
      </c>
      <c r="AK41" s="52">
        <f t="shared" si="53"/>
        <v>4124556.4885000004</v>
      </c>
      <c r="AL41" s="52">
        <f t="shared" si="53"/>
        <v>2913420.7100000004</v>
      </c>
      <c r="AM41" s="52">
        <f t="shared" si="53"/>
        <v>2476357.5700000003</v>
      </c>
      <c r="AN41" s="53">
        <f>AJ41/B41</f>
        <v>1.3050444573334281E-2</v>
      </c>
      <c r="AO41" s="114">
        <f>SUM(AO42+AO43+AO44)</f>
        <v>4</v>
      </c>
      <c r="AP41" s="52">
        <f t="shared" ref="AP41:AQ41" si="54">SUM(AP42+AP43+AP44)</f>
        <v>883067.66</v>
      </c>
      <c r="AQ41" s="52">
        <f t="shared" si="54"/>
        <v>750607.5</v>
      </c>
      <c r="AR41" s="53">
        <f>AP41/B41</f>
        <v>2.3749854467102704E-3</v>
      </c>
    </row>
    <row r="42" spans="1:44" ht="36" x14ac:dyDescent="0.25">
      <c r="A42" s="41" t="s">
        <v>61</v>
      </c>
      <c r="B42" s="42">
        <v>5990948.9999999991</v>
      </c>
      <c r="C42" s="43">
        <v>5</v>
      </c>
      <c r="D42" s="44">
        <v>99811</v>
      </c>
      <c r="E42" s="44">
        <v>84839.35</v>
      </c>
      <c r="F42" s="45">
        <f>D42/B42</f>
        <v>1.6660298727296796E-2</v>
      </c>
      <c r="G42" s="43">
        <v>5</v>
      </c>
      <c r="H42" s="44">
        <v>99811</v>
      </c>
      <c r="I42" s="44">
        <v>84839.35</v>
      </c>
      <c r="J42" s="45">
        <f>H42/B42</f>
        <v>1.6660298727296796E-2</v>
      </c>
      <c r="K42" s="43">
        <v>0</v>
      </c>
      <c r="L42" s="44">
        <v>0</v>
      </c>
      <c r="M42" s="46">
        <v>0</v>
      </c>
      <c r="N42" s="43">
        <v>5</v>
      </c>
      <c r="O42" s="44">
        <v>99811</v>
      </c>
      <c r="P42" s="44">
        <v>84839.35</v>
      </c>
      <c r="Q42" s="47">
        <f>O42/B42</f>
        <v>1.6660298727296796E-2</v>
      </c>
      <c r="R42" s="48">
        <v>0</v>
      </c>
      <c r="S42" s="44">
        <v>0</v>
      </c>
      <c r="T42" s="46">
        <v>0</v>
      </c>
      <c r="U42" s="43">
        <v>0</v>
      </c>
      <c r="V42" s="44">
        <v>0</v>
      </c>
      <c r="W42" s="46">
        <v>0</v>
      </c>
      <c r="X42" s="43">
        <v>5</v>
      </c>
      <c r="Y42" s="44">
        <v>99811</v>
      </c>
      <c r="Z42" s="44">
        <v>84839.35</v>
      </c>
      <c r="AA42" s="45">
        <f>Y42/B42</f>
        <v>1.6660298727296796E-2</v>
      </c>
      <c r="AB42" s="43">
        <v>3</v>
      </c>
      <c r="AC42" s="49">
        <v>5</v>
      </c>
      <c r="AD42" s="44">
        <v>99811</v>
      </c>
      <c r="AE42" s="44">
        <v>84839.35</v>
      </c>
      <c r="AF42" s="47">
        <f>AD42/B42</f>
        <v>1.6660298727296796E-2</v>
      </c>
      <c r="AG42" s="49">
        <v>0</v>
      </c>
      <c r="AH42" s="44">
        <v>0</v>
      </c>
      <c r="AI42" s="43">
        <v>1</v>
      </c>
      <c r="AJ42" s="44">
        <v>20000</v>
      </c>
      <c r="AK42" s="44">
        <v>17000</v>
      </c>
      <c r="AL42" s="44">
        <v>0</v>
      </c>
      <c r="AM42" s="44">
        <v>0</v>
      </c>
      <c r="AN42" s="45">
        <f>AJ42/B42</f>
        <v>3.3383692633671231E-3</v>
      </c>
      <c r="AO42" s="43">
        <v>0</v>
      </c>
      <c r="AP42" s="44">
        <v>0</v>
      </c>
      <c r="AQ42" s="44">
        <v>0</v>
      </c>
      <c r="AR42" s="45">
        <f>AP42/B42</f>
        <v>0</v>
      </c>
    </row>
    <row r="43" spans="1:44" ht="36" x14ac:dyDescent="0.25">
      <c r="A43" s="41" t="s">
        <v>62</v>
      </c>
      <c r="B43" s="42">
        <v>358339407.06869996</v>
      </c>
      <c r="C43" s="43">
        <v>78</v>
      </c>
      <c r="D43" s="44">
        <v>13809243.51</v>
      </c>
      <c r="E43" s="44">
        <v>11790372.827</v>
      </c>
      <c r="F43" s="45">
        <f t="shared" ref="F43:F44" si="55">D43/B43</f>
        <v>3.8536770552150088E-2</v>
      </c>
      <c r="G43" s="43">
        <v>72</v>
      </c>
      <c r="H43" s="44">
        <v>13124847.76</v>
      </c>
      <c r="I43" s="44">
        <v>11218252.941</v>
      </c>
      <c r="J43" s="45">
        <f t="shared" ref="J43:J44" si="56">H43/B43</f>
        <v>3.6626861297126986E-2</v>
      </c>
      <c r="K43" s="43">
        <v>0</v>
      </c>
      <c r="L43" s="44">
        <v>0</v>
      </c>
      <c r="M43" s="46">
        <v>0</v>
      </c>
      <c r="N43" s="43">
        <v>51</v>
      </c>
      <c r="O43" s="44">
        <v>10354601.030000001</v>
      </c>
      <c r="P43" s="44">
        <v>8801410.7665000018</v>
      </c>
      <c r="Q43" s="47">
        <f t="shared" ref="Q43:Q44" si="57">O43/B43</f>
        <v>2.8896071226726237E-2</v>
      </c>
      <c r="R43" s="48">
        <v>0</v>
      </c>
      <c r="S43" s="44">
        <v>0</v>
      </c>
      <c r="T43" s="46">
        <v>0</v>
      </c>
      <c r="U43" s="43">
        <v>7</v>
      </c>
      <c r="V43" s="44">
        <v>14130.89</v>
      </c>
      <c r="W43" s="46">
        <v>12011.25</v>
      </c>
      <c r="X43" s="43">
        <v>51</v>
      </c>
      <c r="Y43" s="44">
        <v>10340470.140000001</v>
      </c>
      <c r="Z43" s="44">
        <v>8789399.5165000018</v>
      </c>
      <c r="AA43" s="45">
        <f t="shared" ref="AA43:AA44" si="58">Y43/B43</f>
        <v>2.8856636853276791E-2</v>
      </c>
      <c r="AB43" s="43">
        <v>23</v>
      </c>
      <c r="AC43" s="49">
        <v>32</v>
      </c>
      <c r="AD43" s="44">
        <v>3944761.16</v>
      </c>
      <c r="AE43" s="44">
        <v>3353046.9309999999</v>
      </c>
      <c r="AF43" s="47">
        <f t="shared" ref="AF43:AF44" si="59">AD43/B43</f>
        <v>1.1008449202584409E-2</v>
      </c>
      <c r="AG43" s="49">
        <v>0</v>
      </c>
      <c r="AH43" s="44">
        <v>0</v>
      </c>
      <c r="AI43" s="43">
        <v>27</v>
      </c>
      <c r="AJ43" s="44">
        <v>4832419.4400000004</v>
      </c>
      <c r="AK43" s="44">
        <v>4107556.4885000004</v>
      </c>
      <c r="AL43" s="44">
        <v>2913420.7100000004</v>
      </c>
      <c r="AM43" s="44">
        <v>2476357.5700000003</v>
      </c>
      <c r="AN43" s="45">
        <f t="shared" ref="AN43:AN44" si="60">AJ43/B43</f>
        <v>1.3485593112770712E-2</v>
      </c>
      <c r="AO43" s="43">
        <v>4</v>
      </c>
      <c r="AP43" s="44">
        <v>883067.66</v>
      </c>
      <c r="AQ43" s="44">
        <v>750607.5</v>
      </c>
      <c r="AR43" s="45">
        <f t="shared" ref="AR43:AR44" si="61">AP43/B43</f>
        <v>2.4643330947709597E-3</v>
      </c>
    </row>
    <row r="44" spans="1:44" ht="82.5" customHeight="1" x14ac:dyDescent="0.25">
      <c r="A44" s="41" t="s">
        <v>63</v>
      </c>
      <c r="B44" s="42">
        <v>7489884.4397999998</v>
      </c>
      <c r="C44" s="43">
        <v>0</v>
      </c>
      <c r="D44" s="44">
        <v>0</v>
      </c>
      <c r="E44" s="44">
        <v>0</v>
      </c>
      <c r="F44" s="45">
        <f t="shared" si="55"/>
        <v>0</v>
      </c>
      <c r="G44" s="43">
        <v>0</v>
      </c>
      <c r="H44" s="44">
        <v>0</v>
      </c>
      <c r="I44" s="44">
        <v>0</v>
      </c>
      <c r="J44" s="45">
        <f t="shared" si="56"/>
        <v>0</v>
      </c>
      <c r="K44" s="43">
        <v>0</v>
      </c>
      <c r="L44" s="44">
        <v>0</v>
      </c>
      <c r="M44" s="46">
        <v>0</v>
      </c>
      <c r="N44" s="43">
        <v>0</v>
      </c>
      <c r="O44" s="44">
        <v>0</v>
      </c>
      <c r="P44" s="44">
        <v>0</v>
      </c>
      <c r="Q44" s="47">
        <f t="shared" si="57"/>
        <v>0</v>
      </c>
      <c r="R44" s="48">
        <v>0</v>
      </c>
      <c r="S44" s="44">
        <v>0</v>
      </c>
      <c r="T44" s="46">
        <v>0</v>
      </c>
      <c r="U44" s="43">
        <v>0</v>
      </c>
      <c r="V44" s="44">
        <v>0</v>
      </c>
      <c r="W44" s="46">
        <v>0</v>
      </c>
      <c r="X44" s="43">
        <v>0</v>
      </c>
      <c r="Y44" s="44">
        <v>0</v>
      </c>
      <c r="Z44" s="44">
        <v>0</v>
      </c>
      <c r="AA44" s="45">
        <f t="shared" si="58"/>
        <v>0</v>
      </c>
      <c r="AB44" s="43">
        <v>0</v>
      </c>
      <c r="AC44" s="49">
        <v>0</v>
      </c>
      <c r="AD44" s="44">
        <v>0</v>
      </c>
      <c r="AE44" s="44">
        <v>0</v>
      </c>
      <c r="AF44" s="47">
        <f t="shared" si="59"/>
        <v>0</v>
      </c>
      <c r="AG44" s="49">
        <v>0</v>
      </c>
      <c r="AH44" s="44">
        <v>0</v>
      </c>
      <c r="AI44" s="43">
        <v>0</v>
      </c>
      <c r="AJ44" s="44">
        <v>0</v>
      </c>
      <c r="AK44" s="44">
        <v>0</v>
      </c>
      <c r="AL44" s="44">
        <v>0</v>
      </c>
      <c r="AM44" s="44">
        <v>0</v>
      </c>
      <c r="AN44" s="45">
        <f t="shared" si="60"/>
        <v>0</v>
      </c>
      <c r="AO44" s="43">
        <v>0</v>
      </c>
      <c r="AP44" s="44">
        <v>0</v>
      </c>
      <c r="AQ44" s="44">
        <v>0</v>
      </c>
      <c r="AR44" s="45">
        <f t="shared" si="61"/>
        <v>0</v>
      </c>
    </row>
    <row r="45" spans="1:44" s="58" customFormat="1" ht="48" customHeight="1" x14ac:dyDescent="0.25">
      <c r="A45" s="33" t="s">
        <v>83</v>
      </c>
      <c r="B45" s="34">
        <f>SUM(B46+B47+B48+B49)</f>
        <v>323653507.66979998</v>
      </c>
      <c r="C45" s="114">
        <f>SUM(C46+C47+C48+C49)</f>
        <v>91</v>
      </c>
      <c r="D45" s="52">
        <f t="shared" ref="D45:E45" si="62">SUM(D46+D47+D48+D49)</f>
        <v>137734170.07999998</v>
      </c>
      <c r="E45" s="52">
        <f t="shared" si="62"/>
        <v>103300627.55999999</v>
      </c>
      <c r="F45" s="53">
        <f>D45/B45</f>
        <v>0.42556056651955115</v>
      </c>
      <c r="G45" s="114">
        <f>SUM(G46+G47+G48+G49)</f>
        <v>5</v>
      </c>
      <c r="H45" s="52">
        <f t="shared" ref="H45:I45" si="63">SUM(H46+H47+H48+H49)</f>
        <v>3074910.42</v>
      </c>
      <c r="I45" s="52">
        <f t="shared" si="63"/>
        <v>2306182.8149999999</v>
      </c>
      <c r="J45" s="53">
        <f>H45/B45</f>
        <v>9.5006244243677606E-3</v>
      </c>
      <c r="K45" s="114">
        <f>SUM(K46+K47+K48+K49)</f>
        <v>0</v>
      </c>
      <c r="L45" s="52">
        <f t="shared" ref="L45:P45" si="64">SUM(L46+L47+L48+L49)</f>
        <v>0</v>
      </c>
      <c r="M45" s="115">
        <f t="shared" si="64"/>
        <v>0</v>
      </c>
      <c r="N45" s="114">
        <f t="shared" si="64"/>
        <v>2</v>
      </c>
      <c r="O45" s="52">
        <f t="shared" si="64"/>
        <v>2391803.42</v>
      </c>
      <c r="P45" s="115">
        <f t="shared" si="64"/>
        <v>1793852.55</v>
      </c>
      <c r="Q45" s="55">
        <f>O45/B45</f>
        <v>7.3900123537056859E-3</v>
      </c>
      <c r="R45" s="56">
        <f>SUM(R46+R47+R48+R49)</f>
        <v>0</v>
      </c>
      <c r="S45" s="115">
        <f t="shared" ref="S45:Z45" si="65">SUM(S46+S47+S48+S49)</f>
        <v>0</v>
      </c>
      <c r="T45" s="54">
        <f t="shared" si="65"/>
        <v>0</v>
      </c>
      <c r="U45" s="56">
        <f t="shared" si="65"/>
        <v>0</v>
      </c>
      <c r="V45" s="115">
        <f t="shared" si="65"/>
        <v>0</v>
      </c>
      <c r="W45" s="54">
        <f t="shared" si="65"/>
        <v>0</v>
      </c>
      <c r="X45" s="56">
        <f t="shared" si="65"/>
        <v>2</v>
      </c>
      <c r="Y45" s="115">
        <f t="shared" si="65"/>
        <v>2391803.42</v>
      </c>
      <c r="Z45" s="115">
        <f t="shared" si="65"/>
        <v>1793852.55</v>
      </c>
      <c r="AA45" s="53">
        <f>Y45/B45</f>
        <v>7.3900123537056859E-3</v>
      </c>
      <c r="AB45" s="114">
        <f>SUM(AB46+AB47+AB48+AB49)</f>
        <v>2</v>
      </c>
      <c r="AC45" s="57">
        <f t="shared" ref="AC45:AE45" si="66">SUM(AC46+AC47+AC48+AC49)</f>
        <v>2</v>
      </c>
      <c r="AD45" s="52">
        <f t="shared" si="66"/>
        <v>1603910.47</v>
      </c>
      <c r="AE45" s="52">
        <f t="shared" si="66"/>
        <v>1202932.8500000001</v>
      </c>
      <c r="AF45" s="55">
        <f>AD45/B45</f>
        <v>4.9556406218107564E-3</v>
      </c>
      <c r="AG45" s="57">
        <f>SUM(AG46+AG47+AG48+AG49)</f>
        <v>0</v>
      </c>
      <c r="AH45" s="52">
        <f t="shared" ref="AH45:AM45" si="67">SUM(AH46+AH47+AH48+AH49)</f>
        <v>0</v>
      </c>
      <c r="AI45" s="56">
        <f t="shared" si="67"/>
        <v>2</v>
      </c>
      <c r="AJ45" s="52">
        <f t="shared" si="67"/>
        <v>1270910.47</v>
      </c>
      <c r="AK45" s="52">
        <f t="shared" si="67"/>
        <v>953182.84</v>
      </c>
      <c r="AL45" s="52">
        <f t="shared" si="67"/>
        <v>1270910.47</v>
      </c>
      <c r="AM45" s="52">
        <f t="shared" si="67"/>
        <v>953182.84</v>
      </c>
      <c r="AN45" s="53">
        <f>AJ45/B45</f>
        <v>3.9267625404406769E-3</v>
      </c>
      <c r="AO45" s="114">
        <f>SUM(AO46+AO47+AO48+AO49)</f>
        <v>0</v>
      </c>
      <c r="AP45" s="52">
        <f t="shared" ref="AP45:AQ45" si="68">SUM(AP46+AP47+AP48+AP49)</f>
        <v>0</v>
      </c>
      <c r="AQ45" s="52">
        <f t="shared" si="68"/>
        <v>0</v>
      </c>
      <c r="AR45" s="53">
        <f>AP45/B45</f>
        <v>0</v>
      </c>
    </row>
    <row r="46" spans="1:44" ht="36" x14ac:dyDescent="0.25">
      <c r="A46" s="41" t="s">
        <v>64</v>
      </c>
      <c r="B46" s="42">
        <v>99018405.071999997</v>
      </c>
      <c r="C46" s="43">
        <v>0</v>
      </c>
      <c r="D46" s="44">
        <v>0</v>
      </c>
      <c r="E46" s="44">
        <v>0</v>
      </c>
      <c r="F46" s="45">
        <f>D46/B46</f>
        <v>0</v>
      </c>
      <c r="G46" s="43">
        <v>0</v>
      </c>
      <c r="H46" s="44">
        <v>0</v>
      </c>
      <c r="I46" s="44">
        <v>0</v>
      </c>
      <c r="J46" s="45">
        <f>H46/B46</f>
        <v>0</v>
      </c>
      <c r="K46" s="43">
        <v>0</v>
      </c>
      <c r="L46" s="44">
        <v>0</v>
      </c>
      <c r="M46" s="46">
        <v>0</v>
      </c>
      <c r="N46" s="43">
        <v>0</v>
      </c>
      <c r="O46" s="44">
        <v>0</v>
      </c>
      <c r="P46" s="44">
        <v>0</v>
      </c>
      <c r="Q46" s="47">
        <f>O46/B46</f>
        <v>0</v>
      </c>
      <c r="R46" s="48">
        <v>0</v>
      </c>
      <c r="S46" s="44">
        <v>0</v>
      </c>
      <c r="T46" s="46">
        <v>0</v>
      </c>
      <c r="U46" s="43">
        <v>0</v>
      </c>
      <c r="V46" s="44">
        <v>0</v>
      </c>
      <c r="W46" s="46">
        <v>0</v>
      </c>
      <c r="X46" s="43">
        <v>0</v>
      </c>
      <c r="Y46" s="44">
        <v>0</v>
      </c>
      <c r="Z46" s="44">
        <v>0</v>
      </c>
      <c r="AA46" s="45">
        <f>Y46/B46</f>
        <v>0</v>
      </c>
      <c r="AB46" s="43">
        <v>0</v>
      </c>
      <c r="AC46" s="49">
        <v>0</v>
      </c>
      <c r="AD46" s="44">
        <v>0</v>
      </c>
      <c r="AE46" s="44">
        <v>0</v>
      </c>
      <c r="AF46" s="47">
        <f>AD46/B46</f>
        <v>0</v>
      </c>
      <c r="AG46" s="49">
        <v>0</v>
      </c>
      <c r="AH46" s="44">
        <v>0</v>
      </c>
      <c r="AI46" s="43">
        <v>0</v>
      </c>
      <c r="AJ46" s="44">
        <v>0</v>
      </c>
      <c r="AK46" s="44">
        <v>0</v>
      </c>
      <c r="AL46" s="44">
        <v>0</v>
      </c>
      <c r="AM46" s="44">
        <v>0</v>
      </c>
      <c r="AN46" s="45">
        <f>AJ46/B46</f>
        <v>0</v>
      </c>
      <c r="AO46" s="43">
        <v>0</v>
      </c>
      <c r="AP46" s="44">
        <v>0</v>
      </c>
      <c r="AQ46" s="44">
        <v>0</v>
      </c>
      <c r="AR46" s="45">
        <f>AP46/B46</f>
        <v>0</v>
      </c>
    </row>
    <row r="47" spans="1:44" ht="36" x14ac:dyDescent="0.25">
      <c r="A47" s="41" t="s">
        <v>65</v>
      </c>
      <c r="B47" s="42">
        <v>10660498.5978</v>
      </c>
      <c r="C47" s="43">
        <v>0</v>
      </c>
      <c r="D47" s="44">
        <v>0</v>
      </c>
      <c r="E47" s="44">
        <v>0</v>
      </c>
      <c r="F47" s="45">
        <f t="shared" ref="F47:F49" si="69">D47/B47</f>
        <v>0</v>
      </c>
      <c r="G47" s="43">
        <v>0</v>
      </c>
      <c r="H47" s="44">
        <v>0</v>
      </c>
      <c r="I47" s="44">
        <v>0</v>
      </c>
      <c r="J47" s="45">
        <f t="shared" ref="J47:J49" si="70">H47/B47</f>
        <v>0</v>
      </c>
      <c r="K47" s="43">
        <v>0</v>
      </c>
      <c r="L47" s="44">
        <v>0</v>
      </c>
      <c r="M47" s="46">
        <v>0</v>
      </c>
      <c r="N47" s="43">
        <v>0</v>
      </c>
      <c r="O47" s="44">
        <v>0</v>
      </c>
      <c r="P47" s="44">
        <v>0</v>
      </c>
      <c r="Q47" s="47">
        <f t="shared" ref="Q47:Q49" si="71">O47/B47</f>
        <v>0</v>
      </c>
      <c r="R47" s="48">
        <v>0</v>
      </c>
      <c r="S47" s="44">
        <v>0</v>
      </c>
      <c r="T47" s="46">
        <v>0</v>
      </c>
      <c r="U47" s="43">
        <v>0</v>
      </c>
      <c r="V47" s="44">
        <v>0</v>
      </c>
      <c r="W47" s="46">
        <v>0</v>
      </c>
      <c r="X47" s="43">
        <v>0</v>
      </c>
      <c r="Y47" s="44">
        <v>0</v>
      </c>
      <c r="Z47" s="44">
        <v>0</v>
      </c>
      <c r="AA47" s="45">
        <f t="shared" ref="AA47:AA49" si="72">Y47/B47</f>
        <v>0</v>
      </c>
      <c r="AB47" s="43">
        <v>0</v>
      </c>
      <c r="AC47" s="49">
        <v>0</v>
      </c>
      <c r="AD47" s="44">
        <v>0</v>
      </c>
      <c r="AE47" s="44">
        <v>0</v>
      </c>
      <c r="AF47" s="47">
        <f t="shared" ref="AF47:AF49" si="73">AD47/B47</f>
        <v>0</v>
      </c>
      <c r="AG47" s="49">
        <v>0</v>
      </c>
      <c r="AH47" s="44">
        <v>0</v>
      </c>
      <c r="AI47" s="43">
        <v>0</v>
      </c>
      <c r="AJ47" s="44">
        <v>0</v>
      </c>
      <c r="AK47" s="44">
        <v>0</v>
      </c>
      <c r="AL47" s="44">
        <v>0</v>
      </c>
      <c r="AM47" s="44">
        <v>0</v>
      </c>
      <c r="AN47" s="45">
        <f t="shared" ref="AN47:AN49" si="74">AJ47/B47</f>
        <v>0</v>
      </c>
      <c r="AO47" s="43">
        <v>0</v>
      </c>
      <c r="AP47" s="44">
        <v>0</v>
      </c>
      <c r="AQ47" s="44">
        <v>0</v>
      </c>
      <c r="AR47" s="45">
        <f t="shared" ref="AR47:AR49" si="75">AP47/B47</f>
        <v>0</v>
      </c>
    </row>
    <row r="48" spans="1:44" ht="36" x14ac:dyDescent="0.25">
      <c r="A48" s="41" t="s">
        <v>66</v>
      </c>
      <c r="B48" s="42">
        <v>55915524</v>
      </c>
      <c r="C48" s="43">
        <v>8</v>
      </c>
      <c r="D48" s="44">
        <v>8299739.0499999998</v>
      </c>
      <c r="E48" s="44">
        <v>6224804.2874999996</v>
      </c>
      <c r="F48" s="45">
        <f t="shared" si="69"/>
        <v>0.1484335378847563</v>
      </c>
      <c r="G48" s="43">
        <v>5</v>
      </c>
      <c r="H48" s="44">
        <v>3074910.42</v>
      </c>
      <c r="I48" s="44">
        <v>2306182.8149999999</v>
      </c>
      <c r="J48" s="45">
        <f t="shared" si="70"/>
        <v>5.4992070180724766E-2</v>
      </c>
      <c r="K48" s="43">
        <v>0</v>
      </c>
      <c r="L48" s="44">
        <v>0</v>
      </c>
      <c r="M48" s="46">
        <v>0</v>
      </c>
      <c r="N48" s="43">
        <v>2</v>
      </c>
      <c r="O48" s="44">
        <v>2391803.42</v>
      </c>
      <c r="P48" s="44">
        <v>1793852.55</v>
      </c>
      <c r="Q48" s="47">
        <f t="shared" si="71"/>
        <v>4.2775301900059098E-2</v>
      </c>
      <c r="R48" s="48">
        <v>0</v>
      </c>
      <c r="S48" s="44">
        <v>0</v>
      </c>
      <c r="T48" s="46">
        <v>0</v>
      </c>
      <c r="U48" s="43">
        <v>0</v>
      </c>
      <c r="V48" s="44">
        <v>0</v>
      </c>
      <c r="W48" s="46">
        <v>0</v>
      </c>
      <c r="X48" s="43">
        <v>2</v>
      </c>
      <c r="Y48" s="44">
        <v>2391803.42</v>
      </c>
      <c r="Z48" s="44">
        <v>1793852.55</v>
      </c>
      <c r="AA48" s="45">
        <f t="shared" si="72"/>
        <v>4.2775301900059098E-2</v>
      </c>
      <c r="AB48" s="43">
        <v>2</v>
      </c>
      <c r="AC48" s="49">
        <v>2</v>
      </c>
      <c r="AD48" s="44">
        <v>1603910.47</v>
      </c>
      <c r="AE48" s="44">
        <v>1202932.8500000001</v>
      </c>
      <c r="AF48" s="47">
        <f t="shared" si="73"/>
        <v>2.8684529004860976E-2</v>
      </c>
      <c r="AG48" s="49">
        <v>0</v>
      </c>
      <c r="AH48" s="44">
        <v>0</v>
      </c>
      <c r="AI48" s="43">
        <v>2</v>
      </c>
      <c r="AJ48" s="44">
        <v>1270910.47</v>
      </c>
      <c r="AK48" s="44">
        <v>953182.84</v>
      </c>
      <c r="AL48" s="44">
        <v>1270910.47</v>
      </c>
      <c r="AM48" s="44">
        <v>953182.84</v>
      </c>
      <c r="AN48" s="45">
        <f t="shared" si="74"/>
        <v>2.2729116693961413E-2</v>
      </c>
      <c r="AO48" s="43">
        <v>0</v>
      </c>
      <c r="AP48" s="44">
        <v>0</v>
      </c>
      <c r="AQ48" s="44">
        <v>0</v>
      </c>
      <c r="AR48" s="45">
        <f t="shared" si="75"/>
        <v>0</v>
      </c>
    </row>
    <row r="49" spans="1:44" ht="54" x14ac:dyDescent="0.25">
      <c r="A49" s="41" t="s">
        <v>67</v>
      </c>
      <c r="B49" s="42">
        <v>158059080</v>
      </c>
      <c r="C49" s="43">
        <v>83</v>
      </c>
      <c r="D49" s="44">
        <v>129434431.02999999</v>
      </c>
      <c r="E49" s="44">
        <v>97075823.272499993</v>
      </c>
      <c r="F49" s="45">
        <f t="shared" si="69"/>
        <v>0.8188990536323506</v>
      </c>
      <c r="G49" s="43">
        <v>0</v>
      </c>
      <c r="H49" s="44">
        <v>0</v>
      </c>
      <c r="I49" s="44">
        <v>0</v>
      </c>
      <c r="J49" s="45">
        <f t="shared" si="70"/>
        <v>0</v>
      </c>
      <c r="K49" s="43">
        <v>0</v>
      </c>
      <c r="L49" s="44">
        <v>0</v>
      </c>
      <c r="M49" s="46">
        <v>0</v>
      </c>
      <c r="N49" s="43">
        <v>0</v>
      </c>
      <c r="O49" s="44">
        <v>0</v>
      </c>
      <c r="P49" s="44">
        <v>0</v>
      </c>
      <c r="Q49" s="47">
        <f t="shared" si="71"/>
        <v>0</v>
      </c>
      <c r="R49" s="48">
        <v>0</v>
      </c>
      <c r="S49" s="44">
        <v>0</v>
      </c>
      <c r="T49" s="46">
        <v>0</v>
      </c>
      <c r="U49" s="43">
        <v>0</v>
      </c>
      <c r="V49" s="44">
        <v>0</v>
      </c>
      <c r="W49" s="46">
        <v>0</v>
      </c>
      <c r="X49" s="43">
        <v>0</v>
      </c>
      <c r="Y49" s="44">
        <v>0</v>
      </c>
      <c r="Z49" s="44">
        <v>0</v>
      </c>
      <c r="AA49" s="45">
        <f t="shared" si="72"/>
        <v>0</v>
      </c>
      <c r="AB49" s="43">
        <v>0</v>
      </c>
      <c r="AC49" s="49">
        <v>0</v>
      </c>
      <c r="AD49" s="44">
        <v>0</v>
      </c>
      <c r="AE49" s="44">
        <v>0</v>
      </c>
      <c r="AF49" s="47">
        <f t="shared" si="73"/>
        <v>0</v>
      </c>
      <c r="AG49" s="49">
        <v>0</v>
      </c>
      <c r="AH49" s="44">
        <v>0</v>
      </c>
      <c r="AI49" s="43">
        <v>0</v>
      </c>
      <c r="AJ49" s="44">
        <v>0</v>
      </c>
      <c r="AK49" s="44">
        <v>0</v>
      </c>
      <c r="AL49" s="44">
        <v>0</v>
      </c>
      <c r="AM49" s="44">
        <v>0</v>
      </c>
      <c r="AN49" s="45">
        <f t="shared" si="74"/>
        <v>0</v>
      </c>
      <c r="AO49" s="43">
        <v>0</v>
      </c>
      <c r="AP49" s="44">
        <v>0</v>
      </c>
      <c r="AQ49" s="44">
        <v>0</v>
      </c>
      <c r="AR49" s="45">
        <f t="shared" si="75"/>
        <v>0</v>
      </c>
    </row>
    <row r="50" spans="1:44" s="58" customFormat="1" ht="54" x14ac:dyDescent="0.25">
      <c r="A50" s="33" t="s">
        <v>84</v>
      </c>
      <c r="B50" s="34">
        <f>SUM(B51+B52+B53)</f>
        <v>13313222.832600001</v>
      </c>
      <c r="C50" s="114">
        <f>SUM(C51+C52+C53)</f>
        <v>0</v>
      </c>
      <c r="D50" s="52">
        <f t="shared" ref="D50:E50" si="76">SUM(D51+D52+D53)</f>
        <v>0</v>
      </c>
      <c r="E50" s="52">
        <f t="shared" si="76"/>
        <v>0</v>
      </c>
      <c r="F50" s="53">
        <f>D50/B50</f>
        <v>0</v>
      </c>
      <c r="G50" s="114">
        <f>SUM(G51+G52+G53)</f>
        <v>0</v>
      </c>
      <c r="H50" s="52">
        <f t="shared" ref="H50:I50" si="77">SUM(H51+H52+H53)</f>
        <v>0</v>
      </c>
      <c r="I50" s="52">
        <f t="shared" si="77"/>
        <v>0</v>
      </c>
      <c r="J50" s="53">
        <f>H50/B50</f>
        <v>0</v>
      </c>
      <c r="K50" s="114">
        <f>SUM(K51+K52+K53)</f>
        <v>0</v>
      </c>
      <c r="L50" s="52">
        <f t="shared" ref="L50:P50" si="78">SUM(L51+L52+L53)</f>
        <v>0</v>
      </c>
      <c r="M50" s="115">
        <f t="shared" si="78"/>
        <v>0</v>
      </c>
      <c r="N50" s="114">
        <f t="shared" si="78"/>
        <v>0</v>
      </c>
      <c r="O50" s="52">
        <f t="shared" si="78"/>
        <v>0</v>
      </c>
      <c r="P50" s="115">
        <f t="shared" si="78"/>
        <v>0</v>
      </c>
      <c r="Q50" s="55">
        <f>O50/B50</f>
        <v>0</v>
      </c>
      <c r="R50" s="56">
        <f>SUM(R51+R52+R53)</f>
        <v>0</v>
      </c>
      <c r="S50" s="115">
        <f t="shared" ref="S50:Z50" si="79">SUM(S51+S52+S53)</f>
        <v>0</v>
      </c>
      <c r="T50" s="54">
        <f t="shared" si="79"/>
        <v>0</v>
      </c>
      <c r="U50" s="56">
        <f t="shared" si="79"/>
        <v>0</v>
      </c>
      <c r="V50" s="115">
        <f t="shared" si="79"/>
        <v>0</v>
      </c>
      <c r="W50" s="54">
        <f t="shared" si="79"/>
        <v>0</v>
      </c>
      <c r="X50" s="56">
        <f t="shared" si="79"/>
        <v>0</v>
      </c>
      <c r="Y50" s="115">
        <f t="shared" si="79"/>
        <v>0</v>
      </c>
      <c r="Z50" s="115">
        <f t="shared" si="79"/>
        <v>0</v>
      </c>
      <c r="AA50" s="53">
        <f>Y50/B50</f>
        <v>0</v>
      </c>
      <c r="AB50" s="114">
        <f>SUM(AB51+AB52+AB53)</f>
        <v>0</v>
      </c>
      <c r="AC50" s="57">
        <f t="shared" ref="AC50:AE50" si="80">SUM(AC51+AC52+AC53)</f>
        <v>0</v>
      </c>
      <c r="AD50" s="126">
        <f t="shared" si="80"/>
        <v>0</v>
      </c>
      <c r="AE50" s="52">
        <f t="shared" si="80"/>
        <v>0</v>
      </c>
      <c r="AF50" s="55">
        <f>AD50/B50</f>
        <v>0</v>
      </c>
      <c r="AG50" s="57">
        <f>SUM(AG51+AG52+AG53)</f>
        <v>0</v>
      </c>
      <c r="AH50" s="52">
        <f t="shared" ref="AH50:AM50" si="81">SUM(AH51+AH52+AH53)</f>
        <v>0</v>
      </c>
      <c r="AI50" s="56">
        <f t="shared" si="81"/>
        <v>0</v>
      </c>
      <c r="AJ50" s="52">
        <f t="shared" si="81"/>
        <v>0</v>
      </c>
      <c r="AK50" s="52">
        <f t="shared" si="81"/>
        <v>0</v>
      </c>
      <c r="AL50" s="52">
        <f t="shared" si="81"/>
        <v>0</v>
      </c>
      <c r="AM50" s="52">
        <f t="shared" si="81"/>
        <v>0</v>
      </c>
      <c r="AN50" s="122">
        <f>AJ50/B50</f>
        <v>0</v>
      </c>
      <c r="AO50" s="57">
        <f>SUM(AO51+AO52+AO53)</f>
        <v>0</v>
      </c>
      <c r="AP50" s="52">
        <f t="shared" ref="AP50:AQ50" si="82">SUM(AP51+AP52+AP53)</f>
        <v>0</v>
      </c>
      <c r="AQ50" s="52">
        <f t="shared" si="82"/>
        <v>0</v>
      </c>
      <c r="AR50" s="53">
        <f>AP50/B50</f>
        <v>0</v>
      </c>
    </row>
    <row r="51" spans="1:44" ht="36" x14ac:dyDescent="0.25">
      <c r="A51" s="41" t="s">
        <v>68</v>
      </c>
      <c r="B51" s="42">
        <v>7699198.0005000001</v>
      </c>
      <c r="C51" s="43">
        <v>0</v>
      </c>
      <c r="D51" s="44">
        <v>0</v>
      </c>
      <c r="E51" s="44">
        <v>0</v>
      </c>
      <c r="F51" s="45">
        <f>D51/B51</f>
        <v>0</v>
      </c>
      <c r="G51" s="43">
        <v>0</v>
      </c>
      <c r="H51" s="44">
        <v>0</v>
      </c>
      <c r="I51" s="44">
        <v>0</v>
      </c>
      <c r="J51" s="45">
        <f>H51/B51</f>
        <v>0</v>
      </c>
      <c r="K51" s="43">
        <v>0</v>
      </c>
      <c r="L51" s="44">
        <v>0</v>
      </c>
      <c r="M51" s="46">
        <v>0</v>
      </c>
      <c r="N51" s="43">
        <v>0</v>
      </c>
      <c r="O51" s="44">
        <v>0</v>
      </c>
      <c r="P51" s="44">
        <v>0</v>
      </c>
      <c r="Q51" s="47">
        <f>O51/B51</f>
        <v>0</v>
      </c>
      <c r="R51" s="48">
        <v>0</v>
      </c>
      <c r="S51" s="44">
        <v>0</v>
      </c>
      <c r="T51" s="46">
        <v>0</v>
      </c>
      <c r="U51" s="43">
        <v>0</v>
      </c>
      <c r="V51" s="44">
        <v>0</v>
      </c>
      <c r="W51" s="46">
        <v>0</v>
      </c>
      <c r="X51" s="43">
        <v>0</v>
      </c>
      <c r="Y51" s="44">
        <v>0</v>
      </c>
      <c r="Z51" s="44">
        <v>0</v>
      </c>
      <c r="AA51" s="45">
        <f>Y51/B51</f>
        <v>0</v>
      </c>
      <c r="AB51" s="43">
        <v>0</v>
      </c>
      <c r="AC51" s="49">
        <v>0</v>
      </c>
      <c r="AD51" s="44">
        <v>0</v>
      </c>
      <c r="AE51" s="44">
        <v>0</v>
      </c>
      <c r="AF51" s="47">
        <f>AD51/B51</f>
        <v>0</v>
      </c>
      <c r="AG51" s="49">
        <v>0</v>
      </c>
      <c r="AH51" s="44">
        <v>0</v>
      </c>
      <c r="AI51" s="43">
        <v>0</v>
      </c>
      <c r="AJ51" s="44">
        <v>0</v>
      </c>
      <c r="AK51" s="44">
        <v>0</v>
      </c>
      <c r="AL51" s="44">
        <v>0</v>
      </c>
      <c r="AM51" s="44">
        <v>0</v>
      </c>
      <c r="AN51" s="45">
        <f>AJ51/B51</f>
        <v>0</v>
      </c>
      <c r="AO51" s="43">
        <v>0</v>
      </c>
      <c r="AP51" s="44">
        <v>0</v>
      </c>
      <c r="AQ51" s="44">
        <v>0</v>
      </c>
      <c r="AR51" s="45">
        <f>AP51/B51</f>
        <v>0</v>
      </c>
    </row>
    <row r="52" spans="1:44" ht="72" x14ac:dyDescent="0.25">
      <c r="A52" s="41" t="s">
        <v>69</v>
      </c>
      <c r="B52" s="42">
        <v>2803772.6297999998</v>
      </c>
      <c r="C52" s="43">
        <v>0</v>
      </c>
      <c r="D52" s="44">
        <v>0</v>
      </c>
      <c r="E52" s="44">
        <v>0</v>
      </c>
      <c r="F52" s="45">
        <f t="shared" ref="F52:F53" si="83">D52/B52</f>
        <v>0</v>
      </c>
      <c r="G52" s="43">
        <v>0</v>
      </c>
      <c r="H52" s="44">
        <v>0</v>
      </c>
      <c r="I52" s="44">
        <v>0</v>
      </c>
      <c r="J52" s="45">
        <f t="shared" ref="J52:J53" si="84">H52/B52</f>
        <v>0</v>
      </c>
      <c r="K52" s="43">
        <v>0</v>
      </c>
      <c r="L52" s="44">
        <v>0</v>
      </c>
      <c r="M52" s="46">
        <v>0</v>
      </c>
      <c r="N52" s="43">
        <v>0</v>
      </c>
      <c r="O52" s="44">
        <v>0</v>
      </c>
      <c r="P52" s="44">
        <v>0</v>
      </c>
      <c r="Q52" s="47">
        <f t="shared" ref="Q52:Q53" si="85">O52/B52</f>
        <v>0</v>
      </c>
      <c r="R52" s="48">
        <v>0</v>
      </c>
      <c r="S52" s="44">
        <v>0</v>
      </c>
      <c r="T52" s="46">
        <v>0</v>
      </c>
      <c r="U52" s="43">
        <v>0</v>
      </c>
      <c r="V52" s="44">
        <v>0</v>
      </c>
      <c r="W52" s="46">
        <v>0</v>
      </c>
      <c r="X52" s="43">
        <v>0</v>
      </c>
      <c r="Y52" s="44">
        <v>0</v>
      </c>
      <c r="Z52" s="44">
        <v>0</v>
      </c>
      <c r="AA52" s="45">
        <f t="shared" ref="AA52:AA53" si="86">Y52/B52</f>
        <v>0</v>
      </c>
      <c r="AB52" s="43">
        <v>0</v>
      </c>
      <c r="AC52" s="49">
        <v>0</v>
      </c>
      <c r="AD52" s="44">
        <v>0</v>
      </c>
      <c r="AE52" s="44">
        <v>0</v>
      </c>
      <c r="AF52" s="47">
        <f t="shared" ref="AF52:AF53" si="87">AD52/B52</f>
        <v>0</v>
      </c>
      <c r="AG52" s="49">
        <v>0</v>
      </c>
      <c r="AH52" s="44">
        <v>0</v>
      </c>
      <c r="AI52" s="43">
        <v>0</v>
      </c>
      <c r="AJ52" s="44">
        <v>0</v>
      </c>
      <c r="AK52" s="44">
        <v>0</v>
      </c>
      <c r="AL52" s="44">
        <v>0</v>
      </c>
      <c r="AM52" s="44">
        <v>0</v>
      </c>
      <c r="AN52" s="45">
        <f t="shared" ref="AN52:AN53" si="88">AJ52/B52</f>
        <v>0</v>
      </c>
      <c r="AO52" s="43">
        <v>0</v>
      </c>
      <c r="AP52" s="44">
        <v>0</v>
      </c>
      <c r="AQ52" s="44">
        <v>0</v>
      </c>
      <c r="AR52" s="45">
        <f t="shared" ref="AR52:AR53" si="89">AP52/B52</f>
        <v>0</v>
      </c>
    </row>
    <row r="53" spans="1:44" ht="36" x14ac:dyDescent="0.25">
      <c r="A53" s="41" t="s">
        <v>70</v>
      </c>
      <c r="B53" s="42">
        <v>2810252.2023</v>
      </c>
      <c r="C53" s="43">
        <v>0</v>
      </c>
      <c r="D53" s="44">
        <v>0</v>
      </c>
      <c r="E53" s="44">
        <v>0</v>
      </c>
      <c r="F53" s="45">
        <f t="shared" si="83"/>
        <v>0</v>
      </c>
      <c r="G53" s="43">
        <v>0</v>
      </c>
      <c r="H53" s="44">
        <v>0</v>
      </c>
      <c r="I53" s="44">
        <v>0</v>
      </c>
      <c r="J53" s="45">
        <f t="shared" si="84"/>
        <v>0</v>
      </c>
      <c r="K53" s="43">
        <v>0</v>
      </c>
      <c r="L53" s="44">
        <v>0</v>
      </c>
      <c r="M53" s="46">
        <v>0</v>
      </c>
      <c r="N53" s="43">
        <v>0</v>
      </c>
      <c r="O53" s="44">
        <v>0</v>
      </c>
      <c r="P53" s="44">
        <v>0</v>
      </c>
      <c r="Q53" s="47">
        <f t="shared" si="85"/>
        <v>0</v>
      </c>
      <c r="R53" s="48">
        <v>0</v>
      </c>
      <c r="S53" s="44">
        <v>0</v>
      </c>
      <c r="T53" s="46">
        <v>0</v>
      </c>
      <c r="U53" s="43">
        <v>0</v>
      </c>
      <c r="V53" s="44">
        <v>0</v>
      </c>
      <c r="W53" s="46">
        <v>0</v>
      </c>
      <c r="X53" s="43">
        <v>0</v>
      </c>
      <c r="Y53" s="44">
        <v>0</v>
      </c>
      <c r="Z53" s="44">
        <v>0</v>
      </c>
      <c r="AA53" s="45">
        <f t="shared" si="86"/>
        <v>0</v>
      </c>
      <c r="AB53" s="43">
        <v>0</v>
      </c>
      <c r="AC53" s="49">
        <v>0</v>
      </c>
      <c r="AD53" s="44">
        <v>0</v>
      </c>
      <c r="AE53" s="44">
        <v>0</v>
      </c>
      <c r="AF53" s="47">
        <f t="shared" si="87"/>
        <v>0</v>
      </c>
      <c r="AG53" s="49">
        <v>0</v>
      </c>
      <c r="AH53" s="44">
        <v>0</v>
      </c>
      <c r="AI53" s="43">
        <v>0</v>
      </c>
      <c r="AJ53" s="44">
        <v>0</v>
      </c>
      <c r="AK53" s="44">
        <v>0</v>
      </c>
      <c r="AL53" s="44">
        <v>0</v>
      </c>
      <c r="AM53" s="44">
        <v>0</v>
      </c>
      <c r="AN53" s="45">
        <f t="shared" si="88"/>
        <v>0</v>
      </c>
      <c r="AO53" s="43">
        <v>0</v>
      </c>
      <c r="AP53" s="44">
        <v>0</v>
      </c>
      <c r="AQ53" s="44">
        <v>0</v>
      </c>
      <c r="AR53" s="45">
        <f t="shared" si="89"/>
        <v>0</v>
      </c>
    </row>
    <row r="54" spans="1:44" ht="18" x14ac:dyDescent="0.25">
      <c r="A54" s="33" t="s">
        <v>85</v>
      </c>
      <c r="B54" s="34">
        <f>B55</f>
        <v>180567865.6884</v>
      </c>
      <c r="C54" s="119">
        <f>C55</f>
        <v>0</v>
      </c>
      <c r="D54" s="72">
        <f t="shared" ref="D54:E54" si="90">D55</f>
        <v>0</v>
      </c>
      <c r="E54" s="72">
        <f t="shared" si="90"/>
        <v>0</v>
      </c>
      <c r="F54" s="73">
        <f>D54/B54</f>
        <v>0</v>
      </c>
      <c r="G54" s="119">
        <f>G55</f>
        <v>0</v>
      </c>
      <c r="H54" s="72">
        <f t="shared" ref="H54:I54" si="91">H55</f>
        <v>0</v>
      </c>
      <c r="I54" s="72">
        <f t="shared" si="91"/>
        <v>0</v>
      </c>
      <c r="J54" s="73">
        <f>H54/B54</f>
        <v>0</v>
      </c>
      <c r="K54" s="119">
        <f>K55</f>
        <v>0</v>
      </c>
      <c r="L54" s="72">
        <f t="shared" ref="L54:P54" si="92">L55</f>
        <v>0</v>
      </c>
      <c r="M54" s="120">
        <f t="shared" si="92"/>
        <v>0</v>
      </c>
      <c r="N54" s="119">
        <f t="shared" si="92"/>
        <v>0</v>
      </c>
      <c r="O54" s="72">
        <f t="shared" si="92"/>
        <v>0</v>
      </c>
      <c r="P54" s="120">
        <f t="shared" si="92"/>
        <v>0</v>
      </c>
      <c r="Q54" s="75">
        <f>O54/B54</f>
        <v>0</v>
      </c>
      <c r="R54" s="76">
        <f>R55</f>
        <v>0</v>
      </c>
      <c r="S54" s="120">
        <f t="shared" ref="S54:Z54" si="93">S55</f>
        <v>0</v>
      </c>
      <c r="T54" s="74">
        <f t="shared" si="93"/>
        <v>0</v>
      </c>
      <c r="U54" s="76">
        <f t="shared" si="93"/>
        <v>0</v>
      </c>
      <c r="V54" s="120">
        <f t="shared" si="93"/>
        <v>0</v>
      </c>
      <c r="W54" s="74">
        <f t="shared" si="93"/>
        <v>0</v>
      </c>
      <c r="X54" s="76">
        <f t="shared" si="93"/>
        <v>0</v>
      </c>
      <c r="Y54" s="120">
        <f t="shared" si="93"/>
        <v>0</v>
      </c>
      <c r="Z54" s="120">
        <f t="shared" si="93"/>
        <v>0</v>
      </c>
      <c r="AA54" s="73">
        <f>Y54/B54</f>
        <v>0</v>
      </c>
      <c r="AB54" s="119">
        <f>AB55</f>
        <v>0</v>
      </c>
      <c r="AC54" s="77">
        <f t="shared" ref="AC54:AE54" si="94">AC55</f>
        <v>0</v>
      </c>
      <c r="AD54" s="74">
        <f t="shared" si="94"/>
        <v>0</v>
      </c>
      <c r="AE54" s="121">
        <f t="shared" si="94"/>
        <v>0</v>
      </c>
      <c r="AF54" s="75">
        <f>AD54/B54</f>
        <v>0</v>
      </c>
      <c r="AG54" s="77">
        <f>AG55</f>
        <v>0</v>
      </c>
      <c r="AH54" s="72">
        <f t="shared" ref="AH54:AM54" si="95">AH55</f>
        <v>0</v>
      </c>
      <c r="AI54" s="76">
        <f t="shared" si="95"/>
        <v>0</v>
      </c>
      <c r="AJ54" s="72">
        <f t="shared" si="95"/>
        <v>0</v>
      </c>
      <c r="AK54" s="72">
        <f t="shared" si="95"/>
        <v>0</v>
      </c>
      <c r="AL54" s="72">
        <f t="shared" si="95"/>
        <v>0</v>
      </c>
      <c r="AM54" s="72">
        <f t="shared" si="95"/>
        <v>0</v>
      </c>
      <c r="AN54" s="73">
        <f>AJ54/B54</f>
        <v>0</v>
      </c>
      <c r="AO54" s="119">
        <f>AO55</f>
        <v>0</v>
      </c>
      <c r="AP54" s="72">
        <f t="shared" ref="AP54:AQ54" si="96">AP55</f>
        <v>0</v>
      </c>
      <c r="AQ54" s="72">
        <f t="shared" si="96"/>
        <v>0</v>
      </c>
      <c r="AR54" s="73">
        <f>AP54/B54</f>
        <v>0</v>
      </c>
    </row>
    <row r="55" spans="1:44" ht="18" x14ac:dyDescent="0.25">
      <c r="A55" s="41" t="s">
        <v>71</v>
      </c>
      <c r="B55" s="42">
        <v>180567865.6884</v>
      </c>
      <c r="C55" s="43">
        <v>0</v>
      </c>
      <c r="D55" s="44">
        <v>0</v>
      </c>
      <c r="E55" s="44">
        <v>0</v>
      </c>
      <c r="F55" s="45">
        <f>D55/B55</f>
        <v>0</v>
      </c>
      <c r="G55" s="43">
        <v>0</v>
      </c>
      <c r="H55" s="44">
        <v>0</v>
      </c>
      <c r="I55" s="44">
        <v>0</v>
      </c>
      <c r="J55" s="45">
        <f>H55/B55</f>
        <v>0</v>
      </c>
      <c r="K55" s="43">
        <v>0</v>
      </c>
      <c r="L55" s="44">
        <v>0</v>
      </c>
      <c r="M55" s="46">
        <v>0</v>
      </c>
      <c r="N55" s="43">
        <v>0</v>
      </c>
      <c r="O55" s="44">
        <v>0</v>
      </c>
      <c r="P55" s="44">
        <v>0</v>
      </c>
      <c r="Q55" s="47">
        <f>O55/B55</f>
        <v>0</v>
      </c>
      <c r="R55" s="48">
        <v>0</v>
      </c>
      <c r="S55" s="44">
        <v>0</v>
      </c>
      <c r="T55" s="46">
        <v>0</v>
      </c>
      <c r="U55" s="43">
        <v>0</v>
      </c>
      <c r="V55" s="44">
        <v>0</v>
      </c>
      <c r="W55" s="46">
        <v>0</v>
      </c>
      <c r="X55" s="43">
        <v>0</v>
      </c>
      <c r="Y55" s="44">
        <v>0</v>
      </c>
      <c r="Z55" s="44">
        <v>0</v>
      </c>
      <c r="AA55" s="45">
        <f>Y55/B55</f>
        <v>0</v>
      </c>
      <c r="AB55" s="43">
        <v>0</v>
      </c>
      <c r="AC55" s="49">
        <v>0</v>
      </c>
      <c r="AD55" s="44">
        <v>0</v>
      </c>
      <c r="AE55" s="44">
        <v>0</v>
      </c>
      <c r="AF55" s="47">
        <f>AD55/B55</f>
        <v>0</v>
      </c>
      <c r="AG55" s="49">
        <v>0</v>
      </c>
      <c r="AH55" s="44">
        <v>0</v>
      </c>
      <c r="AI55" s="43">
        <v>0</v>
      </c>
      <c r="AJ55" s="44">
        <v>0</v>
      </c>
      <c r="AK55" s="44">
        <v>0</v>
      </c>
      <c r="AL55" s="44">
        <v>0</v>
      </c>
      <c r="AM55" s="44">
        <v>0</v>
      </c>
      <c r="AN55" s="45">
        <f>AJ55/B55</f>
        <v>0</v>
      </c>
      <c r="AO55" s="43">
        <v>0</v>
      </c>
      <c r="AP55" s="44">
        <v>0</v>
      </c>
      <c r="AQ55" s="44">
        <v>0</v>
      </c>
      <c r="AR55" s="45">
        <f>AP55/B55</f>
        <v>0</v>
      </c>
    </row>
    <row r="56" spans="1:44" ht="18.75" thickBot="1" x14ac:dyDescent="0.3">
      <c r="A56" s="78" t="s">
        <v>72</v>
      </c>
      <c r="B56" s="34">
        <f>SUM(B6+B25+B36+B41+B45+B50+B54)</f>
        <v>2833341782.8760996</v>
      </c>
      <c r="C56" s="123">
        <f>SUM(C6+C25+C36+C45+C50+C54)</f>
        <v>1615</v>
      </c>
      <c r="D56" s="83">
        <f t="shared" ref="D56:E56" si="97">SUM(D6+D25+D36+D45+D50+D54)</f>
        <v>745608768.94000006</v>
      </c>
      <c r="E56" s="83">
        <f t="shared" si="97"/>
        <v>526081146.50300002</v>
      </c>
      <c r="F56" s="79">
        <f>D56/B56</f>
        <v>0.26315525131709994</v>
      </c>
      <c r="G56" s="123">
        <f>SUM(G6+G25+G36+G45+G50+G54)</f>
        <v>1414</v>
      </c>
      <c r="H56" s="83">
        <f t="shared" ref="H56:I56" si="98">SUM(H6+H25+H36+H45+H50+H54)</f>
        <v>298530756.87</v>
      </c>
      <c r="I56" s="83">
        <f t="shared" si="98"/>
        <v>190772637.45050001</v>
      </c>
      <c r="J56" s="79">
        <f>H56/B56</f>
        <v>0.10536348232826473</v>
      </c>
      <c r="K56" s="123">
        <f>SUM(K6+K25+K36+K45+K50+K54)</f>
        <v>99</v>
      </c>
      <c r="L56" s="83">
        <f t="shared" ref="L56:P56" si="99">SUM(L6+L25+L36+L45+L50+L54)</f>
        <v>20928924.309999999</v>
      </c>
      <c r="M56" s="124">
        <f t="shared" si="99"/>
        <v>11532868.6075</v>
      </c>
      <c r="N56" s="123">
        <f t="shared" si="99"/>
        <v>1077</v>
      </c>
      <c r="O56" s="83">
        <f t="shared" si="99"/>
        <v>132475633.3</v>
      </c>
      <c r="P56" s="124">
        <f t="shared" si="99"/>
        <v>74058453.394000009</v>
      </c>
      <c r="Q56" s="80">
        <f>O56/B56</f>
        <v>4.6755966435339538E-2</v>
      </c>
      <c r="R56" s="81">
        <f>SUM(R6+R25+R36+R45+R50+R54)</f>
        <v>1</v>
      </c>
      <c r="S56" s="124">
        <f t="shared" ref="S56:Z56" si="100">SUM(S6+S25+S36+S45+S50+S54)</f>
        <v>1792757.14</v>
      </c>
      <c r="T56" s="125">
        <f t="shared" si="100"/>
        <v>896378.57</v>
      </c>
      <c r="U56" s="81">
        <f t="shared" si="100"/>
        <v>0</v>
      </c>
      <c r="V56" s="124">
        <f t="shared" si="100"/>
        <v>0</v>
      </c>
      <c r="W56" s="125">
        <f t="shared" si="100"/>
        <v>0</v>
      </c>
      <c r="X56" s="81">
        <f t="shared" si="100"/>
        <v>1077</v>
      </c>
      <c r="Y56" s="124">
        <f t="shared" si="100"/>
        <v>132475633.3</v>
      </c>
      <c r="Z56" s="124">
        <f t="shared" si="100"/>
        <v>74058453.394000009</v>
      </c>
      <c r="AA56" s="79">
        <f>Y56/B56</f>
        <v>4.6755966435339538E-2</v>
      </c>
      <c r="AB56" s="123">
        <f>SUM(AB6+AB25+AB36+AB45+AB50+AB54)</f>
        <v>915</v>
      </c>
      <c r="AC56" s="82">
        <f t="shared" ref="AC56:AE56" si="101">SUM(AC6+AC25+AC36+AC45+AC50+AC54)</f>
        <v>915</v>
      </c>
      <c r="AD56" s="83">
        <f t="shared" si="101"/>
        <v>99295250.709999993</v>
      </c>
      <c r="AE56" s="124">
        <f t="shared" si="101"/>
        <v>51028007.149999999</v>
      </c>
      <c r="AF56" s="80">
        <f>AD56/B56</f>
        <v>3.5045278091796708E-2</v>
      </c>
      <c r="AG56" s="82">
        <f>SUM(AG6+AG25+AG36+AG45+AG50+AG54)</f>
        <v>0</v>
      </c>
      <c r="AH56" s="83">
        <f t="shared" ref="AH56:AM56" si="102">SUM(AH6+AH25+AH36+AH45+AH50+AH54)</f>
        <v>0</v>
      </c>
      <c r="AI56" s="81">
        <f t="shared" si="102"/>
        <v>646</v>
      </c>
      <c r="AJ56" s="83">
        <f t="shared" si="102"/>
        <v>90711197.789999992</v>
      </c>
      <c r="AK56" s="83">
        <f t="shared" si="102"/>
        <v>48551198.210000001</v>
      </c>
      <c r="AL56" s="83">
        <f t="shared" si="102"/>
        <v>1270910.47</v>
      </c>
      <c r="AM56" s="83">
        <f t="shared" si="102"/>
        <v>953182.84</v>
      </c>
      <c r="AN56" s="79">
        <f>AJ56/B56</f>
        <v>3.2015621390342773E-2</v>
      </c>
      <c r="AO56" s="123">
        <f>SUM(AO6+AO25+AO36+AO45+AO50+AO54)</f>
        <v>644</v>
      </c>
      <c r="AP56" s="83">
        <f t="shared" ref="AP56:AQ56" si="103">SUM(AP6+AP25+AP36+AP45+AP50+AP54)</f>
        <v>89440287.319999993</v>
      </c>
      <c r="AQ56" s="124">
        <f t="shared" si="103"/>
        <v>47598015.369999997</v>
      </c>
      <c r="AR56" s="79">
        <f>AP56/B56</f>
        <v>3.1567066091550015E-2</v>
      </c>
    </row>
    <row r="57" spans="1:44" ht="31.5" customHeight="1" x14ac:dyDescent="0.25">
      <c r="A57" s="84" t="s">
        <v>73</v>
      </c>
      <c r="B57" s="85"/>
      <c r="C57" s="86"/>
      <c r="D57" s="87"/>
      <c r="E57" s="87"/>
      <c r="F57" s="86"/>
      <c r="G57" s="88"/>
      <c r="H57" s="88"/>
      <c r="I57" s="88"/>
      <c r="J57" s="88"/>
      <c r="K57" s="89"/>
      <c r="L57" s="89"/>
      <c r="M57" s="90"/>
      <c r="N57" s="91"/>
      <c r="O57" s="91"/>
      <c r="P57" s="91"/>
      <c r="Q57" s="91"/>
      <c r="S57" s="92"/>
      <c r="AB57" s="50"/>
      <c r="AC57" s="50"/>
      <c r="AD57" s="93"/>
      <c r="AE57" s="50"/>
      <c r="AF57" s="50"/>
      <c r="AG57" s="50"/>
      <c r="AH57" s="93"/>
      <c r="AJ57"/>
      <c r="AK57"/>
      <c r="AL57"/>
      <c r="AM57"/>
      <c r="AN57"/>
      <c r="AO57"/>
      <c r="AP57" s="94"/>
      <c r="AQ57" s="94"/>
      <c r="AR57"/>
    </row>
    <row r="58" spans="1:44" ht="31.5" customHeight="1" x14ac:dyDescent="0.25">
      <c r="A58" s="91" t="s">
        <v>74</v>
      </c>
      <c r="B58" s="85"/>
      <c r="C58" s="86"/>
      <c r="D58" s="87"/>
      <c r="E58" s="87"/>
      <c r="F58" s="86"/>
      <c r="G58" s="88"/>
      <c r="H58" s="88"/>
      <c r="I58" s="88"/>
      <c r="J58" s="88"/>
      <c r="K58" s="89"/>
      <c r="L58" s="89"/>
      <c r="M58" s="90"/>
      <c r="N58" s="91"/>
      <c r="O58" s="91"/>
      <c r="P58" s="91"/>
      <c r="Q58" s="91"/>
      <c r="S58" s="92"/>
      <c r="AB58" s="50"/>
      <c r="AC58" s="50"/>
      <c r="AD58" s="93"/>
      <c r="AE58" s="50"/>
      <c r="AF58" s="50"/>
      <c r="AG58" s="50"/>
      <c r="AH58" s="93"/>
      <c r="AJ58"/>
      <c r="AK58"/>
      <c r="AL58"/>
      <c r="AM58"/>
      <c r="AN58"/>
      <c r="AO58"/>
      <c r="AP58" s="94"/>
      <c r="AQ58" s="94"/>
      <c r="AR58"/>
    </row>
    <row r="59" spans="1:44" ht="24.75" customHeight="1" x14ac:dyDescent="0.35">
      <c r="A59" s="91" t="s">
        <v>75</v>
      </c>
      <c r="B59" s="85"/>
      <c r="C59" s="95"/>
      <c r="D59" s="96"/>
      <c r="F59" s="98"/>
      <c r="G59" s="99"/>
      <c r="H59" s="99"/>
      <c r="I59" s="99"/>
      <c r="J59" s="99"/>
      <c r="K59" s="100"/>
      <c r="L59" s="101"/>
      <c r="AB59" s="50"/>
      <c r="AC59" s="50"/>
      <c r="AD59" s="50"/>
      <c r="AE59" s="50"/>
      <c r="AF59" s="50"/>
      <c r="AG59" s="50"/>
      <c r="AH59" s="50"/>
      <c r="AJ59"/>
      <c r="AK59"/>
      <c r="AL59"/>
      <c r="AM59"/>
      <c r="AN59"/>
      <c r="AO59"/>
      <c r="AP59" s="94"/>
      <c r="AQ59" s="94"/>
      <c r="AR59"/>
    </row>
    <row r="60" spans="1:44" ht="24.75" customHeight="1" x14ac:dyDescent="0.35">
      <c r="A60" s="91" t="s">
        <v>76</v>
      </c>
      <c r="B60" s="85"/>
      <c r="C60" s="95"/>
      <c r="D60" s="96"/>
      <c r="F60" s="98"/>
      <c r="G60" s="99"/>
      <c r="H60" s="99"/>
      <c r="I60" s="99"/>
      <c r="J60" s="99"/>
      <c r="K60" s="100"/>
      <c r="L60" s="101"/>
      <c r="AB60" s="50"/>
      <c r="AC60" s="50"/>
      <c r="AD60" s="50"/>
      <c r="AE60" s="50"/>
      <c r="AF60" s="50"/>
      <c r="AG60" s="50"/>
      <c r="AH60" s="50"/>
      <c r="AJ60"/>
      <c r="AK60"/>
      <c r="AL60"/>
      <c r="AM60"/>
      <c r="AN60"/>
      <c r="AO60"/>
      <c r="AP60" s="94"/>
      <c r="AQ60" s="94"/>
      <c r="AR60"/>
    </row>
    <row r="61" spans="1:44" ht="24.75" customHeight="1" x14ac:dyDescent="0.35">
      <c r="A61" s="91"/>
      <c r="B61" s="85"/>
      <c r="C61" s="95"/>
      <c r="D61" s="96"/>
      <c r="F61" s="98"/>
      <c r="G61" s="99"/>
      <c r="H61" s="99"/>
      <c r="I61" s="99"/>
      <c r="J61" s="99"/>
      <c r="K61" s="100"/>
      <c r="L61" s="101"/>
      <c r="AB61" s="50"/>
      <c r="AC61" s="50"/>
      <c r="AD61" s="50"/>
      <c r="AE61" s="50"/>
      <c r="AF61" s="50"/>
      <c r="AG61" s="50"/>
      <c r="AH61" s="50"/>
      <c r="AJ61"/>
      <c r="AK61"/>
      <c r="AL61"/>
      <c r="AM61"/>
      <c r="AN61"/>
      <c r="AO61"/>
      <c r="AP61" s="94"/>
      <c r="AQ61" s="94"/>
      <c r="AR61"/>
    </row>
    <row r="62" spans="1:44" ht="24.75" customHeight="1" x14ac:dyDescent="0.35">
      <c r="A62" s="91"/>
      <c r="B62" s="85"/>
      <c r="C62" s="95"/>
      <c r="D62" s="96"/>
      <c r="F62" s="98"/>
      <c r="G62" s="99"/>
      <c r="H62" s="99"/>
      <c r="I62" s="99"/>
      <c r="J62" s="99"/>
      <c r="K62" s="100"/>
      <c r="L62" s="101"/>
      <c r="AB62" s="50"/>
      <c r="AC62" s="50"/>
      <c r="AD62" s="50"/>
      <c r="AE62" s="50"/>
      <c r="AF62" s="50"/>
      <c r="AG62" s="50"/>
      <c r="AH62" s="50"/>
      <c r="AJ62"/>
      <c r="AK62"/>
      <c r="AL62"/>
      <c r="AM62"/>
      <c r="AN62"/>
      <c r="AO62"/>
      <c r="AP62" s="94"/>
      <c r="AQ62" s="94"/>
      <c r="AR62"/>
    </row>
    <row r="63" spans="1:44" ht="24.75" customHeight="1" x14ac:dyDescent="0.35">
      <c r="A63" s="91"/>
      <c r="B63" s="85"/>
      <c r="C63" s="95"/>
      <c r="D63" s="96"/>
      <c r="F63" s="98"/>
      <c r="G63" s="99"/>
      <c r="H63" s="99"/>
      <c r="I63" s="99"/>
      <c r="J63" s="99"/>
      <c r="K63" s="100"/>
      <c r="L63" s="101"/>
      <c r="AB63" s="50"/>
      <c r="AC63" s="50"/>
      <c r="AD63" s="50"/>
      <c r="AE63" s="50"/>
      <c r="AF63" s="50"/>
      <c r="AG63" s="50"/>
      <c r="AH63" s="50"/>
      <c r="AJ63"/>
      <c r="AK63"/>
      <c r="AL63"/>
      <c r="AM63"/>
      <c r="AN63"/>
      <c r="AO63"/>
      <c r="AP63" s="94"/>
      <c r="AQ63" s="94"/>
      <c r="AR63"/>
    </row>
    <row r="64" spans="1:44" ht="24.75" customHeight="1" x14ac:dyDescent="0.35">
      <c r="A64" s="91"/>
      <c r="B64" s="85"/>
      <c r="C64" s="95"/>
      <c r="D64" s="96"/>
      <c r="F64" s="98"/>
      <c r="G64" s="99"/>
      <c r="H64" s="99"/>
      <c r="I64" s="99"/>
      <c r="J64" s="99"/>
      <c r="K64" s="100"/>
      <c r="L64" s="101"/>
      <c r="AB64" s="50"/>
      <c r="AC64" s="50"/>
      <c r="AD64" s="50"/>
      <c r="AE64" s="50"/>
      <c r="AF64" s="50"/>
      <c r="AG64" s="50"/>
      <c r="AH64" s="50"/>
      <c r="AJ64"/>
      <c r="AK64"/>
      <c r="AL64"/>
      <c r="AM64"/>
      <c r="AN64"/>
      <c r="AO64"/>
      <c r="AP64" s="94"/>
      <c r="AQ64" s="94"/>
      <c r="AR64"/>
    </row>
    <row r="65" spans="1:44" ht="27.75" customHeight="1" x14ac:dyDescent="0.3">
      <c r="A65" s="91"/>
      <c r="B65" s="85"/>
      <c r="F65" s="98"/>
      <c r="G65" s="99"/>
      <c r="H65" s="99"/>
      <c r="I65" s="99"/>
      <c r="J65" s="99"/>
      <c r="K65" s="100"/>
      <c r="L65" s="101"/>
      <c r="AB65" s="50"/>
      <c r="AC65" s="50"/>
      <c r="AD65" s="50"/>
      <c r="AE65" s="50"/>
      <c r="AF65" s="50"/>
      <c r="AG65" s="50"/>
      <c r="AH65" s="50"/>
      <c r="AJ65"/>
      <c r="AK65"/>
      <c r="AL65"/>
      <c r="AM65"/>
      <c r="AN65"/>
      <c r="AO65"/>
      <c r="AP65" s="94"/>
      <c r="AQ65" s="94"/>
      <c r="AR65"/>
    </row>
    <row r="66" spans="1:44" ht="21.75" customHeight="1" x14ac:dyDescent="0.3">
      <c r="A66" s="91"/>
      <c r="B66" s="85"/>
      <c r="C66" s="86"/>
      <c r="D66" s="87"/>
      <c r="E66" s="87"/>
      <c r="F66" s="86"/>
      <c r="G66" s="88"/>
      <c r="H66" s="88"/>
      <c r="I66" s="88"/>
      <c r="J66" s="88"/>
      <c r="K66" s="100"/>
      <c r="L66" s="101"/>
      <c r="M66" s="91"/>
      <c r="N66" s="91"/>
      <c r="O66" s="91"/>
      <c r="P66" s="91"/>
      <c r="Q66" s="91"/>
      <c r="AB66" s="50"/>
      <c r="AC66" s="50"/>
      <c r="AD66" s="50"/>
      <c r="AE66" s="50"/>
      <c r="AF66" s="50"/>
      <c r="AG66" s="50"/>
      <c r="AH66" s="50"/>
      <c r="AJ66"/>
      <c r="AK66"/>
      <c r="AL66"/>
      <c r="AM66"/>
      <c r="AN66"/>
      <c r="AO66"/>
      <c r="AP66" s="94"/>
      <c r="AQ66" s="94"/>
      <c r="AR66"/>
    </row>
    <row r="67" spans="1:44" ht="26.25" customHeight="1" x14ac:dyDescent="0.3">
      <c r="A67" s="91"/>
      <c r="B67" s="85"/>
      <c r="C67" s="86"/>
      <c r="D67" s="87"/>
      <c r="E67" s="87"/>
      <c r="F67" s="86"/>
      <c r="G67" s="88"/>
      <c r="H67" s="88"/>
      <c r="I67" s="88"/>
      <c r="J67" s="88"/>
      <c r="K67" s="103"/>
      <c r="L67" s="104"/>
      <c r="M67" s="105"/>
      <c r="N67" s="91"/>
      <c r="O67" s="91"/>
      <c r="P67" s="91"/>
      <c r="Q67" s="91"/>
      <c r="S67" s="94"/>
      <c r="AB67" s="50"/>
      <c r="AC67" s="50"/>
      <c r="AD67" s="50"/>
      <c r="AE67" s="50"/>
      <c r="AF67" s="50"/>
      <c r="AG67" s="50"/>
      <c r="AH67" s="50"/>
      <c r="AJ67"/>
      <c r="AK67"/>
      <c r="AL67"/>
      <c r="AM67"/>
      <c r="AN67"/>
      <c r="AO67"/>
      <c r="AP67" s="94"/>
      <c r="AQ67" s="94"/>
      <c r="AR67"/>
    </row>
    <row r="68" spans="1:44" ht="26.25" customHeight="1" x14ac:dyDescent="0.3">
      <c r="A68" s="91"/>
      <c r="B68" s="85"/>
      <c r="C68" s="86"/>
      <c r="D68" s="87"/>
      <c r="E68" s="87"/>
      <c r="F68" s="86"/>
      <c r="G68" s="88"/>
      <c r="H68" s="88"/>
      <c r="I68" s="88"/>
      <c r="J68" s="88"/>
      <c r="K68" s="100"/>
      <c r="L68" s="101"/>
      <c r="M68" s="91"/>
      <c r="N68" s="91"/>
      <c r="O68" s="91"/>
      <c r="P68" s="91"/>
      <c r="Q68" s="91"/>
      <c r="AB68" s="50"/>
      <c r="AC68" s="50"/>
      <c r="AD68" s="50"/>
      <c r="AE68" s="50"/>
      <c r="AF68" s="50"/>
      <c r="AG68" s="50"/>
      <c r="AH68" s="50"/>
      <c r="AJ68"/>
      <c r="AK68"/>
      <c r="AL68"/>
      <c r="AM68"/>
      <c r="AN68"/>
      <c r="AO68"/>
      <c r="AP68" s="94"/>
      <c r="AQ68" s="94"/>
      <c r="AR68"/>
    </row>
    <row r="69" spans="1:44" ht="26.25" customHeight="1" x14ac:dyDescent="0.3">
      <c r="A69" s="91"/>
      <c r="B69" s="85"/>
      <c r="C69" s="86"/>
      <c r="D69" s="87"/>
      <c r="E69" s="87"/>
      <c r="F69" s="86"/>
      <c r="G69" s="88"/>
      <c r="H69" s="88"/>
      <c r="I69" s="88"/>
      <c r="J69" s="88"/>
      <c r="K69" s="100"/>
      <c r="L69" s="101"/>
      <c r="M69" s="91"/>
      <c r="N69" s="91"/>
      <c r="O69" s="91"/>
      <c r="P69" s="91"/>
      <c r="Q69" s="91"/>
      <c r="AB69" s="50"/>
      <c r="AC69" s="50"/>
      <c r="AD69" s="50"/>
      <c r="AE69" s="50"/>
      <c r="AF69" s="50"/>
      <c r="AG69" s="50"/>
      <c r="AH69" s="50"/>
      <c r="AJ69"/>
      <c r="AK69"/>
      <c r="AL69"/>
      <c r="AM69"/>
      <c r="AN69"/>
      <c r="AO69"/>
      <c r="AP69" s="94"/>
      <c r="AQ69" s="94"/>
      <c r="AR69"/>
    </row>
    <row r="70" spans="1:44" ht="20.25" x14ac:dyDescent="0.3">
      <c r="A70" s="91"/>
      <c r="B70" s="85"/>
      <c r="C70" s="86"/>
      <c r="D70" s="87"/>
      <c r="E70" s="87"/>
      <c r="F70" s="86"/>
      <c r="G70" s="88"/>
      <c r="H70" s="88"/>
      <c r="I70" s="88"/>
      <c r="J70" s="88"/>
      <c r="K70" s="100"/>
      <c r="L70" s="101"/>
      <c r="M70" s="91"/>
      <c r="N70" s="91"/>
      <c r="O70" s="91"/>
      <c r="P70" s="91"/>
      <c r="Q70" s="91"/>
      <c r="S70" s="94"/>
      <c r="AB70" s="50"/>
      <c r="AC70" s="50"/>
      <c r="AD70" s="50"/>
      <c r="AE70" s="50"/>
      <c r="AF70" s="50"/>
      <c r="AG70" s="50"/>
      <c r="AH70" s="50"/>
      <c r="AJ70"/>
      <c r="AK70"/>
      <c r="AL70"/>
      <c r="AM70"/>
      <c r="AN70"/>
      <c r="AO70"/>
      <c r="AP70" s="94"/>
      <c r="AQ70" s="94"/>
      <c r="AR70"/>
    </row>
    <row r="71" spans="1:44" ht="20.25" x14ac:dyDescent="0.3">
      <c r="B71" s="85"/>
      <c r="C71" s="86"/>
      <c r="D71" s="87"/>
      <c r="E71" s="87"/>
      <c r="F71" s="86"/>
      <c r="G71" s="88"/>
      <c r="H71" s="88"/>
      <c r="I71" s="88"/>
      <c r="J71" s="88"/>
      <c r="K71" s="100"/>
      <c r="L71" s="101"/>
      <c r="M71" s="91"/>
      <c r="N71" s="91"/>
      <c r="O71" s="91"/>
      <c r="P71" s="91"/>
      <c r="Q71" s="91"/>
      <c r="AB71" s="50"/>
      <c r="AC71" s="50"/>
      <c r="AD71" s="50"/>
      <c r="AE71" s="50"/>
      <c r="AF71" s="50"/>
      <c r="AG71" s="50"/>
      <c r="AH71" s="50"/>
      <c r="AJ71"/>
      <c r="AK71"/>
      <c r="AL71"/>
      <c r="AM71"/>
      <c r="AN71"/>
      <c r="AO71"/>
      <c r="AP71" s="94"/>
      <c r="AQ71" s="94"/>
      <c r="AR71"/>
    </row>
    <row r="72" spans="1:44" ht="20.25" x14ac:dyDescent="0.3">
      <c r="F72" s="98"/>
      <c r="G72" s="99"/>
      <c r="H72" s="99"/>
      <c r="I72" s="99"/>
      <c r="J72" s="99"/>
      <c r="K72" s="100"/>
      <c r="L72" s="101"/>
      <c r="R72" s="106"/>
      <c r="AB72" s="50"/>
      <c r="AC72" s="50"/>
      <c r="AD72" s="50"/>
      <c r="AE72" s="50"/>
      <c r="AF72" s="50"/>
      <c r="AG72" s="50"/>
      <c r="AH72" s="50"/>
      <c r="AJ72"/>
      <c r="AK72"/>
      <c r="AL72"/>
      <c r="AM72"/>
      <c r="AN72"/>
      <c r="AO72"/>
      <c r="AP72" s="94"/>
      <c r="AQ72" s="94"/>
      <c r="AR72"/>
    </row>
    <row r="73" spans="1:44" ht="20.25" x14ac:dyDescent="0.3">
      <c r="B73" s="85"/>
      <c r="F73" s="98"/>
      <c r="G73" s="99"/>
      <c r="H73" s="99"/>
      <c r="I73" s="99"/>
      <c r="J73" s="99"/>
      <c r="K73" s="100"/>
      <c r="L73" s="100"/>
      <c r="AB73" s="50"/>
      <c r="AC73" s="50"/>
      <c r="AD73" s="50"/>
      <c r="AE73" s="50"/>
      <c r="AF73" s="50"/>
      <c r="AG73" s="50"/>
      <c r="AH73" s="50"/>
      <c r="AJ73"/>
      <c r="AK73"/>
      <c r="AL73"/>
      <c r="AM73"/>
      <c r="AN73"/>
      <c r="AO73"/>
      <c r="AP73" s="94"/>
      <c r="AQ73" s="94"/>
      <c r="AR73"/>
    </row>
    <row r="74" spans="1:44" ht="20.25" x14ac:dyDescent="0.3">
      <c r="B74" s="85"/>
      <c r="F74" s="98"/>
      <c r="G74" s="99"/>
      <c r="H74" s="99"/>
      <c r="I74" s="99"/>
      <c r="J74" s="99"/>
      <c r="K74" s="100"/>
      <c r="L74" s="100"/>
      <c r="AB74" s="50"/>
      <c r="AC74" s="50"/>
      <c r="AD74" s="50"/>
      <c r="AE74" s="50"/>
      <c r="AF74" s="50"/>
      <c r="AG74" s="50"/>
      <c r="AH74" s="50"/>
      <c r="AJ74"/>
      <c r="AK74"/>
      <c r="AL74"/>
      <c r="AM74"/>
      <c r="AN74"/>
      <c r="AO74"/>
      <c r="AP74" s="94"/>
      <c r="AQ74" s="94"/>
      <c r="AR74"/>
    </row>
    <row r="75" spans="1:44" ht="20.25" x14ac:dyDescent="0.3">
      <c r="B75" s="85"/>
      <c r="F75" s="98"/>
      <c r="G75" s="99"/>
      <c r="H75" s="99"/>
      <c r="I75" s="99"/>
      <c r="J75" s="99"/>
      <c r="K75" s="100"/>
      <c r="L75" s="100"/>
      <c r="AB75" s="50"/>
      <c r="AC75" s="50"/>
      <c r="AD75" s="50"/>
      <c r="AE75" s="50"/>
      <c r="AF75" s="50"/>
      <c r="AG75" s="50"/>
      <c r="AH75" s="50"/>
      <c r="AJ75"/>
      <c r="AK75"/>
      <c r="AL75"/>
      <c r="AM75"/>
      <c r="AN75"/>
      <c r="AO75"/>
      <c r="AP75" s="94"/>
      <c r="AQ75" s="94"/>
      <c r="AR75"/>
    </row>
    <row r="76" spans="1:44" x14ac:dyDescent="0.25">
      <c r="B76" s="85"/>
      <c r="F76" s="98"/>
      <c r="G76" s="99"/>
      <c r="H76" s="99"/>
      <c r="I76" s="99"/>
      <c r="J76" s="99"/>
      <c r="AB76" s="50"/>
      <c r="AC76" s="50"/>
      <c r="AD76" s="50"/>
      <c r="AE76" s="50"/>
      <c r="AF76" s="50"/>
      <c r="AG76" s="50"/>
      <c r="AH76" s="50"/>
      <c r="AJ76"/>
      <c r="AK76"/>
      <c r="AL76"/>
      <c r="AM76"/>
      <c r="AN76"/>
      <c r="AO76"/>
      <c r="AP76" s="94"/>
      <c r="AQ76" s="94"/>
      <c r="AR76"/>
    </row>
    <row r="77" spans="1:44" x14ac:dyDescent="0.25">
      <c r="B77" s="85"/>
      <c r="F77" s="98"/>
      <c r="G77" s="99"/>
      <c r="H77" s="99"/>
      <c r="I77" s="99"/>
      <c r="J77" s="99"/>
      <c r="AB77" s="50"/>
      <c r="AC77" s="50"/>
      <c r="AD77" s="50"/>
      <c r="AE77" s="50"/>
      <c r="AF77" s="50"/>
      <c r="AG77" s="50"/>
      <c r="AH77" s="50"/>
      <c r="AJ77"/>
      <c r="AK77"/>
      <c r="AL77"/>
      <c r="AM77"/>
      <c r="AN77"/>
      <c r="AO77"/>
      <c r="AP77" s="94"/>
      <c r="AQ77" s="94"/>
      <c r="AR77"/>
    </row>
    <row r="78" spans="1:44" x14ac:dyDescent="0.25">
      <c r="B78" s="85"/>
      <c r="F78" s="98"/>
      <c r="G78" s="99"/>
      <c r="H78" s="99"/>
      <c r="I78" s="99"/>
      <c r="J78" s="99"/>
      <c r="AB78" s="50"/>
      <c r="AC78" s="50"/>
      <c r="AD78" s="50"/>
      <c r="AE78" s="50"/>
      <c r="AF78" s="50"/>
      <c r="AG78" s="50"/>
      <c r="AH78" s="50"/>
      <c r="AJ78"/>
      <c r="AK78"/>
      <c r="AL78"/>
      <c r="AM78"/>
      <c r="AN78"/>
      <c r="AO78"/>
      <c r="AP78" s="94"/>
      <c r="AQ78" s="94"/>
      <c r="AR78"/>
    </row>
    <row r="79" spans="1:44" x14ac:dyDescent="0.25">
      <c r="B79" s="85"/>
      <c r="F79" s="98"/>
      <c r="G79" s="99"/>
      <c r="H79" s="99"/>
      <c r="I79" s="99"/>
      <c r="J79" s="99"/>
      <c r="AB79" s="50"/>
      <c r="AC79" s="50"/>
      <c r="AD79" s="50"/>
      <c r="AE79" s="50"/>
      <c r="AF79" s="50"/>
      <c r="AG79" s="50"/>
      <c r="AH79" s="50"/>
      <c r="AJ79"/>
      <c r="AK79"/>
      <c r="AL79"/>
      <c r="AM79"/>
      <c r="AN79"/>
      <c r="AO79"/>
      <c r="AP79" s="94"/>
      <c r="AQ79" s="94"/>
      <c r="AR79"/>
    </row>
    <row r="80" spans="1:44" x14ac:dyDescent="0.25">
      <c r="B80" s="85"/>
      <c r="F80" s="98"/>
      <c r="G80" s="99"/>
      <c r="H80" s="99"/>
      <c r="I80" s="99"/>
      <c r="J80" s="99"/>
      <c r="AB80" s="50"/>
      <c r="AC80" s="50"/>
      <c r="AD80" s="50"/>
      <c r="AE80" s="50"/>
      <c r="AF80" s="50"/>
      <c r="AG80" s="50"/>
      <c r="AH80" s="50"/>
      <c r="AJ80"/>
      <c r="AK80"/>
      <c r="AL80"/>
      <c r="AM80"/>
      <c r="AN80"/>
      <c r="AO80"/>
      <c r="AP80" s="94"/>
      <c r="AQ80" s="94"/>
      <c r="AR80"/>
    </row>
    <row r="81" spans="2:44" x14ac:dyDescent="0.25">
      <c r="B81" s="85"/>
      <c r="F81" s="98"/>
      <c r="G81" s="99"/>
      <c r="H81" s="99"/>
      <c r="I81" s="99"/>
      <c r="J81" s="99"/>
      <c r="AB81" s="50"/>
      <c r="AC81" s="50"/>
      <c r="AD81" s="50"/>
      <c r="AE81" s="50"/>
      <c r="AF81" s="50"/>
      <c r="AG81" s="50"/>
      <c r="AH81" s="50"/>
      <c r="AJ81"/>
      <c r="AK81"/>
      <c r="AL81"/>
      <c r="AM81"/>
      <c r="AN81"/>
      <c r="AO81"/>
      <c r="AP81" s="94"/>
      <c r="AQ81" s="94"/>
      <c r="AR81"/>
    </row>
    <row r="82" spans="2:44" x14ac:dyDescent="0.25">
      <c r="B82" s="85"/>
      <c r="F82" s="98"/>
      <c r="G82" s="99"/>
      <c r="H82" s="99"/>
      <c r="I82" s="99"/>
      <c r="J82" s="99"/>
      <c r="AB82" s="50"/>
      <c r="AC82" s="50"/>
      <c r="AD82" s="50"/>
      <c r="AE82" s="50"/>
      <c r="AF82" s="50"/>
      <c r="AG82" s="50"/>
      <c r="AH82" s="50"/>
      <c r="AJ82"/>
      <c r="AK82"/>
      <c r="AL82"/>
      <c r="AM82"/>
      <c r="AN82"/>
      <c r="AO82"/>
      <c r="AP82" s="94"/>
      <c r="AQ82" s="94"/>
      <c r="AR82"/>
    </row>
    <row r="83" spans="2:44" x14ac:dyDescent="0.25">
      <c r="B83" s="85"/>
      <c r="F83" s="98"/>
      <c r="G83" s="99"/>
      <c r="H83" s="99"/>
      <c r="I83" s="99"/>
      <c r="J83" s="99"/>
      <c r="AB83" s="50"/>
      <c r="AC83" s="50"/>
      <c r="AD83" s="50"/>
      <c r="AE83" s="50"/>
      <c r="AF83" s="50"/>
      <c r="AG83" s="50"/>
      <c r="AH83" s="50"/>
      <c r="AJ83"/>
      <c r="AK83"/>
      <c r="AL83"/>
      <c r="AM83"/>
      <c r="AN83"/>
      <c r="AO83"/>
      <c r="AP83" s="94"/>
      <c r="AQ83" s="94"/>
      <c r="AR83"/>
    </row>
    <row r="84" spans="2:44" x14ac:dyDescent="0.25">
      <c r="B84" s="85"/>
      <c r="F84" s="98"/>
      <c r="G84" s="99"/>
      <c r="H84" s="99"/>
      <c r="I84" s="99"/>
      <c r="J84" s="99"/>
      <c r="AB84" s="50"/>
      <c r="AC84" s="50"/>
      <c r="AD84" s="50"/>
      <c r="AE84" s="50"/>
      <c r="AF84" s="50"/>
      <c r="AG84" s="50"/>
      <c r="AH84" s="50"/>
      <c r="AJ84"/>
      <c r="AK84"/>
      <c r="AL84"/>
      <c r="AM84"/>
      <c r="AN84"/>
      <c r="AO84"/>
      <c r="AP84" s="94"/>
      <c r="AQ84" s="94"/>
      <c r="AR84"/>
    </row>
    <row r="85" spans="2:44" x14ac:dyDescent="0.25">
      <c r="B85" s="85"/>
      <c r="F85" s="98"/>
      <c r="G85" s="99"/>
      <c r="H85" s="99"/>
      <c r="I85" s="99"/>
      <c r="J85" s="99"/>
      <c r="AB85" s="50"/>
      <c r="AC85" s="50"/>
      <c r="AD85" s="50"/>
      <c r="AE85" s="50"/>
      <c r="AF85" s="50"/>
      <c r="AG85" s="50"/>
      <c r="AH85" s="50"/>
      <c r="AJ85"/>
      <c r="AK85"/>
      <c r="AL85"/>
      <c r="AM85"/>
      <c r="AN85"/>
      <c r="AO85"/>
      <c r="AP85" s="94"/>
      <c r="AQ85" s="94"/>
      <c r="AR85"/>
    </row>
    <row r="86" spans="2:44" x14ac:dyDescent="0.25">
      <c r="B86" s="85"/>
      <c r="F86" s="98"/>
      <c r="G86" s="99"/>
      <c r="H86" s="99"/>
      <c r="I86" s="99"/>
      <c r="J86" s="99"/>
      <c r="AB86" s="50"/>
      <c r="AC86" s="50"/>
      <c r="AD86" s="50"/>
      <c r="AE86" s="50"/>
      <c r="AF86" s="50"/>
      <c r="AG86" s="50"/>
      <c r="AH86" s="50"/>
      <c r="AJ86"/>
      <c r="AK86"/>
      <c r="AL86"/>
      <c r="AM86"/>
      <c r="AN86"/>
      <c r="AO86"/>
      <c r="AP86" s="94"/>
      <c r="AQ86" s="94"/>
      <c r="AR86"/>
    </row>
    <row r="87" spans="2:44" x14ac:dyDescent="0.25">
      <c r="B87" s="85"/>
    </row>
    <row r="88" spans="2:44" x14ac:dyDescent="0.25">
      <c r="B88" s="85"/>
    </row>
    <row r="89" spans="2:44" x14ac:dyDescent="0.25">
      <c r="B89" s="85"/>
    </row>
    <row r="90" spans="2:44" x14ac:dyDescent="0.25">
      <c r="B90" s="85"/>
    </row>
    <row r="91" spans="2:44" x14ac:dyDescent="0.25">
      <c r="B91" s="85"/>
    </row>
    <row r="92" spans="2:44" x14ac:dyDescent="0.25">
      <c r="B92" s="85"/>
    </row>
    <row r="93" spans="2:44" x14ac:dyDescent="0.25">
      <c r="B93" s="85"/>
    </row>
    <row r="94" spans="2:44" x14ac:dyDescent="0.25">
      <c r="B94" s="85"/>
    </row>
    <row r="95" spans="2:44" x14ac:dyDescent="0.25">
      <c r="B95" s="85"/>
    </row>
    <row r="96" spans="2:44" x14ac:dyDescent="0.25">
      <c r="B96" s="85"/>
      <c r="AJ96"/>
      <c r="AK96"/>
      <c r="AL96"/>
      <c r="AM96"/>
      <c r="AN96"/>
      <c r="AO96"/>
      <c r="AP96" s="94"/>
      <c r="AQ96" s="94"/>
      <c r="AR96"/>
    </row>
    <row r="97" spans="2:44" x14ac:dyDescent="0.25">
      <c r="B97" s="85"/>
      <c r="AJ97"/>
      <c r="AK97"/>
      <c r="AL97"/>
      <c r="AM97"/>
      <c r="AN97"/>
      <c r="AO97"/>
      <c r="AP97" s="94"/>
      <c r="AQ97" s="94"/>
      <c r="AR97"/>
    </row>
    <row r="98" spans="2:44" x14ac:dyDescent="0.25">
      <c r="B98" s="85"/>
      <c r="AJ98"/>
      <c r="AK98"/>
      <c r="AL98"/>
      <c r="AM98"/>
      <c r="AN98"/>
      <c r="AO98"/>
      <c r="AP98" s="94"/>
      <c r="AQ98" s="94"/>
      <c r="AR98"/>
    </row>
    <row r="99" spans="2:44" x14ac:dyDescent="0.25">
      <c r="B99" s="85"/>
      <c r="AJ99"/>
      <c r="AK99"/>
      <c r="AL99"/>
      <c r="AM99"/>
      <c r="AN99"/>
      <c r="AO99"/>
      <c r="AP99" s="94"/>
      <c r="AQ99" s="94"/>
      <c r="AR99"/>
    </row>
    <row r="100" spans="2:44" x14ac:dyDescent="0.25">
      <c r="B100" s="85"/>
      <c r="AJ100"/>
      <c r="AK100"/>
      <c r="AL100"/>
      <c r="AM100"/>
      <c r="AN100"/>
      <c r="AO100"/>
      <c r="AP100" s="94"/>
      <c r="AQ100" s="94"/>
      <c r="AR100"/>
    </row>
    <row r="101" spans="2:44" x14ac:dyDescent="0.25">
      <c r="B101" s="85"/>
      <c r="AJ101"/>
      <c r="AK101"/>
      <c r="AL101"/>
      <c r="AM101"/>
      <c r="AN101"/>
      <c r="AO101"/>
      <c r="AP101" s="94"/>
      <c r="AQ101" s="94"/>
      <c r="AR101"/>
    </row>
    <row r="102" spans="2:44" x14ac:dyDescent="0.25">
      <c r="B102" s="85"/>
      <c r="AJ102"/>
      <c r="AK102"/>
      <c r="AL102"/>
      <c r="AM102"/>
      <c r="AN102"/>
      <c r="AO102"/>
      <c r="AP102" s="94"/>
      <c r="AQ102" s="94"/>
      <c r="AR102"/>
    </row>
    <row r="103" spans="2:44" x14ac:dyDescent="0.25">
      <c r="B103" s="85"/>
      <c r="AJ103"/>
      <c r="AK103"/>
      <c r="AL103"/>
      <c r="AM103"/>
      <c r="AN103"/>
      <c r="AO103"/>
      <c r="AP103" s="94"/>
      <c r="AQ103" s="94"/>
      <c r="AR103"/>
    </row>
    <row r="104" spans="2:44" x14ac:dyDescent="0.25">
      <c r="B104" s="85"/>
      <c r="AJ104"/>
      <c r="AK104"/>
      <c r="AL104"/>
      <c r="AM104"/>
      <c r="AN104"/>
      <c r="AO104"/>
      <c r="AP104" s="94"/>
      <c r="AQ104" s="94"/>
      <c r="AR104"/>
    </row>
    <row r="105" spans="2:44" x14ac:dyDescent="0.25">
      <c r="B105" s="85"/>
      <c r="AJ105"/>
      <c r="AK105"/>
      <c r="AL105"/>
      <c r="AM105"/>
      <c r="AN105"/>
      <c r="AO105"/>
      <c r="AP105" s="94"/>
      <c r="AQ105" s="94"/>
      <c r="AR105"/>
    </row>
    <row r="106" spans="2:44" x14ac:dyDescent="0.25">
      <c r="B106" s="85"/>
      <c r="AJ106"/>
      <c r="AK106"/>
      <c r="AL106"/>
      <c r="AM106"/>
      <c r="AN106"/>
      <c r="AO106"/>
      <c r="AP106" s="94"/>
      <c r="AQ106" s="94"/>
      <c r="AR106"/>
    </row>
    <row r="107" spans="2:44" x14ac:dyDescent="0.25">
      <c r="B107" s="85"/>
      <c r="AJ107"/>
      <c r="AK107"/>
      <c r="AL107"/>
      <c r="AM107"/>
      <c r="AN107"/>
      <c r="AO107"/>
      <c r="AP107" s="94"/>
      <c r="AQ107" s="94"/>
      <c r="AR107"/>
    </row>
    <row r="108" spans="2:44" x14ac:dyDescent="0.25">
      <c r="B108" s="85"/>
      <c r="AJ108"/>
      <c r="AK108"/>
      <c r="AL108"/>
      <c r="AM108"/>
      <c r="AN108"/>
      <c r="AO108"/>
      <c r="AP108" s="94"/>
      <c r="AQ108" s="94"/>
      <c r="AR108"/>
    </row>
    <row r="109" spans="2:44" x14ac:dyDescent="0.25">
      <c r="B109" s="85"/>
      <c r="AJ109"/>
      <c r="AK109"/>
      <c r="AL109"/>
      <c r="AM109"/>
      <c r="AN109"/>
      <c r="AO109"/>
      <c r="AP109" s="94"/>
      <c r="AQ109" s="94"/>
      <c r="AR109"/>
    </row>
    <row r="110" spans="2:44" x14ac:dyDescent="0.25">
      <c r="B110" s="85"/>
      <c r="AJ110"/>
      <c r="AK110"/>
      <c r="AL110"/>
      <c r="AM110"/>
      <c r="AN110"/>
      <c r="AO110"/>
      <c r="AP110" s="94"/>
      <c r="AQ110" s="94"/>
      <c r="AR110"/>
    </row>
    <row r="111" spans="2:44" x14ac:dyDescent="0.25">
      <c r="B111" s="85"/>
      <c r="AJ111"/>
      <c r="AK111"/>
      <c r="AL111"/>
      <c r="AM111"/>
      <c r="AN111"/>
      <c r="AO111"/>
      <c r="AP111" s="94"/>
      <c r="AQ111" s="94"/>
      <c r="AR111"/>
    </row>
    <row r="112" spans="2:44" x14ac:dyDescent="0.25">
      <c r="B112" s="85"/>
      <c r="AJ112"/>
      <c r="AK112"/>
      <c r="AL112"/>
      <c r="AM112"/>
      <c r="AN112"/>
      <c r="AO112"/>
      <c r="AP112" s="94"/>
      <c r="AQ112" s="94"/>
      <c r="AR112"/>
    </row>
    <row r="113" spans="2:44" x14ac:dyDescent="0.25">
      <c r="B113" s="85"/>
      <c r="AJ113"/>
      <c r="AK113"/>
      <c r="AL113"/>
      <c r="AM113"/>
      <c r="AN113"/>
      <c r="AO113"/>
      <c r="AP113" s="94"/>
      <c r="AQ113" s="94"/>
      <c r="AR113"/>
    </row>
    <row r="114" spans="2:44" x14ac:dyDescent="0.25">
      <c r="B114" s="85"/>
      <c r="AJ114"/>
      <c r="AK114"/>
      <c r="AL114"/>
      <c r="AM114"/>
      <c r="AN114"/>
      <c r="AO114"/>
      <c r="AP114" s="94"/>
      <c r="AQ114" s="94"/>
      <c r="AR114"/>
    </row>
    <row r="115" spans="2:44" x14ac:dyDescent="0.25">
      <c r="B115" s="85"/>
      <c r="AJ115"/>
      <c r="AK115"/>
      <c r="AL115"/>
      <c r="AM115"/>
      <c r="AN115"/>
      <c r="AO115"/>
      <c r="AP115" s="94"/>
      <c r="AQ115" s="94"/>
      <c r="AR115"/>
    </row>
    <row r="116" spans="2:44" x14ac:dyDescent="0.25">
      <c r="B116" s="85"/>
      <c r="AJ116"/>
      <c r="AK116"/>
      <c r="AL116"/>
      <c r="AM116"/>
      <c r="AN116"/>
      <c r="AO116"/>
      <c r="AP116" s="94"/>
      <c r="AQ116" s="94"/>
      <c r="AR116"/>
    </row>
    <row r="117" spans="2:44" x14ac:dyDescent="0.25">
      <c r="B117" s="85"/>
      <c r="AJ117"/>
      <c r="AK117"/>
      <c r="AL117"/>
      <c r="AM117"/>
      <c r="AN117"/>
      <c r="AO117"/>
      <c r="AP117" s="94"/>
      <c r="AQ117" s="94"/>
      <c r="AR117"/>
    </row>
    <row r="118" spans="2:44" x14ac:dyDescent="0.25">
      <c r="B118" s="85"/>
      <c r="AJ118"/>
      <c r="AK118"/>
      <c r="AL118"/>
      <c r="AM118"/>
      <c r="AN118"/>
      <c r="AO118"/>
      <c r="AP118" s="94"/>
      <c r="AQ118" s="94"/>
      <c r="AR118"/>
    </row>
    <row r="119" spans="2:44" x14ac:dyDescent="0.25">
      <c r="B119" s="85"/>
      <c r="AJ119"/>
      <c r="AK119"/>
      <c r="AL119"/>
      <c r="AM119"/>
      <c r="AN119"/>
      <c r="AO119"/>
      <c r="AP119" s="94"/>
      <c r="AQ119" s="94"/>
      <c r="AR119"/>
    </row>
    <row r="120" spans="2:44" x14ac:dyDescent="0.25">
      <c r="B120" s="85"/>
      <c r="AJ120"/>
      <c r="AK120"/>
      <c r="AL120"/>
      <c r="AM120"/>
      <c r="AN120"/>
      <c r="AO120"/>
      <c r="AP120" s="94"/>
      <c r="AQ120" s="94"/>
      <c r="AR120"/>
    </row>
    <row r="121" spans="2:44" x14ac:dyDescent="0.25">
      <c r="B121" s="85"/>
      <c r="AJ121"/>
      <c r="AK121"/>
      <c r="AL121"/>
      <c r="AM121"/>
      <c r="AN121"/>
      <c r="AO121"/>
      <c r="AP121" s="94"/>
      <c r="AQ121" s="94"/>
      <c r="AR121"/>
    </row>
    <row r="122" spans="2:44" x14ac:dyDescent="0.25">
      <c r="B122" s="85"/>
      <c r="AJ122"/>
      <c r="AK122"/>
      <c r="AL122"/>
      <c r="AM122"/>
      <c r="AN122"/>
      <c r="AO122"/>
      <c r="AP122" s="94"/>
      <c r="AQ122" s="94"/>
      <c r="AR122"/>
    </row>
    <row r="123" spans="2:44" x14ac:dyDescent="0.25">
      <c r="B123" s="85"/>
      <c r="AJ123"/>
      <c r="AK123"/>
      <c r="AL123"/>
      <c r="AM123"/>
      <c r="AN123"/>
      <c r="AO123"/>
      <c r="AP123" s="94"/>
      <c r="AQ123" s="94"/>
      <c r="AR123"/>
    </row>
    <row r="124" spans="2:44" x14ac:dyDescent="0.25">
      <c r="B124" s="85"/>
      <c r="AJ124"/>
      <c r="AK124"/>
      <c r="AL124"/>
      <c r="AM124"/>
      <c r="AN124"/>
      <c r="AO124"/>
      <c r="AP124" s="94"/>
      <c r="AQ124" s="94"/>
      <c r="AR124"/>
    </row>
    <row r="125" spans="2:44" x14ac:dyDescent="0.25">
      <c r="B125" s="85"/>
      <c r="AJ125"/>
      <c r="AK125"/>
      <c r="AL125"/>
      <c r="AM125"/>
      <c r="AN125"/>
      <c r="AO125"/>
      <c r="AP125" s="94"/>
      <c r="AQ125" s="94"/>
      <c r="AR125"/>
    </row>
    <row r="126" spans="2:44" x14ac:dyDescent="0.25">
      <c r="B126" s="85"/>
      <c r="AJ126"/>
      <c r="AK126"/>
      <c r="AL126"/>
      <c r="AM126"/>
      <c r="AN126"/>
      <c r="AO126"/>
      <c r="AP126" s="94"/>
      <c r="AQ126" s="94"/>
      <c r="AR126"/>
    </row>
    <row r="127" spans="2:44" x14ac:dyDescent="0.25">
      <c r="B127" s="85"/>
      <c r="AJ127"/>
      <c r="AK127"/>
      <c r="AL127"/>
      <c r="AM127"/>
      <c r="AN127"/>
      <c r="AO127"/>
      <c r="AP127" s="94"/>
      <c r="AQ127" s="94"/>
      <c r="AR127"/>
    </row>
    <row r="128" spans="2:44" x14ac:dyDescent="0.25">
      <c r="B128" s="85"/>
      <c r="AJ128"/>
      <c r="AK128"/>
      <c r="AL128"/>
      <c r="AM128"/>
      <c r="AN128"/>
      <c r="AO128"/>
      <c r="AP128" s="94"/>
      <c r="AQ128" s="94"/>
      <c r="AR128"/>
    </row>
    <row r="129" spans="2:44" x14ac:dyDescent="0.25">
      <c r="B129" s="85"/>
      <c r="AJ129"/>
      <c r="AK129"/>
      <c r="AL129"/>
      <c r="AM129"/>
      <c r="AN129"/>
      <c r="AO129"/>
      <c r="AP129" s="94"/>
      <c r="AQ129" s="94"/>
      <c r="AR129"/>
    </row>
    <row r="130" spans="2:44" x14ac:dyDescent="0.25">
      <c r="B130" s="85"/>
      <c r="AJ130"/>
      <c r="AK130"/>
      <c r="AL130"/>
      <c r="AM130"/>
      <c r="AN130"/>
      <c r="AO130"/>
      <c r="AP130" s="94"/>
      <c r="AQ130" s="94"/>
      <c r="AR130"/>
    </row>
    <row r="131" spans="2:44" x14ac:dyDescent="0.25">
      <c r="B131" s="85"/>
      <c r="AJ131"/>
      <c r="AK131"/>
      <c r="AL131"/>
      <c r="AM131"/>
      <c r="AN131"/>
      <c r="AO131"/>
      <c r="AP131" s="94"/>
      <c r="AQ131" s="94"/>
      <c r="AR131"/>
    </row>
    <row r="132" spans="2:44" x14ac:dyDescent="0.25">
      <c r="B132" s="85"/>
      <c r="AJ132"/>
      <c r="AK132"/>
      <c r="AL132"/>
      <c r="AM132"/>
      <c r="AN132"/>
      <c r="AO132"/>
      <c r="AP132" s="94"/>
      <c r="AQ132" s="94"/>
      <c r="AR132"/>
    </row>
    <row r="133" spans="2:44" x14ac:dyDescent="0.25">
      <c r="B133" s="85"/>
      <c r="AJ133"/>
      <c r="AK133"/>
      <c r="AL133"/>
      <c r="AM133"/>
      <c r="AN133"/>
      <c r="AO133"/>
      <c r="AP133" s="94"/>
      <c r="AQ133" s="94"/>
      <c r="AR133"/>
    </row>
    <row r="134" spans="2:44" x14ac:dyDescent="0.25">
      <c r="B134" s="85"/>
      <c r="AJ134"/>
      <c r="AK134"/>
      <c r="AL134"/>
      <c r="AM134"/>
      <c r="AN134"/>
      <c r="AO134"/>
      <c r="AP134" s="94"/>
      <c r="AQ134" s="94"/>
      <c r="AR134"/>
    </row>
    <row r="135" spans="2:44" x14ac:dyDescent="0.25">
      <c r="B135" s="85"/>
      <c r="AJ135"/>
      <c r="AK135"/>
      <c r="AL135"/>
      <c r="AM135"/>
      <c r="AN135"/>
      <c r="AO135"/>
      <c r="AP135" s="94"/>
      <c r="AQ135" s="94"/>
      <c r="AR135"/>
    </row>
    <row r="136" spans="2:44" x14ac:dyDescent="0.25">
      <c r="B136" s="85"/>
      <c r="AJ136"/>
      <c r="AK136"/>
      <c r="AL136"/>
      <c r="AM136"/>
      <c r="AN136"/>
      <c r="AO136"/>
      <c r="AP136" s="94"/>
      <c r="AQ136" s="94"/>
      <c r="AR136"/>
    </row>
    <row r="137" spans="2:44" x14ac:dyDescent="0.25">
      <c r="B137" s="85"/>
      <c r="AJ137"/>
      <c r="AK137"/>
      <c r="AL137"/>
      <c r="AM137"/>
      <c r="AN137"/>
      <c r="AO137"/>
      <c r="AP137" s="94"/>
      <c r="AQ137" s="94"/>
      <c r="AR137"/>
    </row>
    <row r="138" spans="2:44" x14ac:dyDescent="0.25">
      <c r="B138" s="85"/>
      <c r="AJ138"/>
      <c r="AK138"/>
      <c r="AL138"/>
      <c r="AM138"/>
      <c r="AN138"/>
      <c r="AO138"/>
      <c r="AP138" s="94"/>
      <c r="AQ138" s="94"/>
      <c r="AR138"/>
    </row>
    <row r="139" spans="2:44" x14ac:dyDescent="0.25">
      <c r="B139" s="85"/>
      <c r="AJ139"/>
      <c r="AK139"/>
      <c r="AL139"/>
      <c r="AM139"/>
      <c r="AN139"/>
      <c r="AO139"/>
      <c r="AP139" s="94"/>
      <c r="AQ139" s="94"/>
      <c r="AR139"/>
    </row>
    <row r="140" spans="2:44" x14ac:dyDescent="0.25">
      <c r="B140" s="85"/>
      <c r="AJ140"/>
      <c r="AK140"/>
      <c r="AL140"/>
      <c r="AM140"/>
      <c r="AN140"/>
      <c r="AO140"/>
      <c r="AP140" s="94"/>
      <c r="AQ140" s="94"/>
      <c r="AR140"/>
    </row>
    <row r="141" spans="2:44" x14ac:dyDescent="0.25">
      <c r="B141" s="85"/>
      <c r="AJ141"/>
      <c r="AK141"/>
      <c r="AL141"/>
      <c r="AM141"/>
      <c r="AN141"/>
      <c r="AO141"/>
      <c r="AP141" s="94"/>
      <c r="AQ141" s="94"/>
      <c r="AR141"/>
    </row>
    <row r="142" spans="2:44" x14ac:dyDescent="0.25">
      <c r="B142" s="85"/>
      <c r="AJ142"/>
      <c r="AK142"/>
      <c r="AL142"/>
      <c r="AM142"/>
      <c r="AN142"/>
      <c r="AO142"/>
      <c r="AP142" s="94"/>
      <c r="AQ142" s="94"/>
      <c r="AR142"/>
    </row>
    <row r="143" spans="2:44" x14ac:dyDescent="0.25">
      <c r="B143" s="85"/>
      <c r="AJ143"/>
      <c r="AK143"/>
      <c r="AL143"/>
      <c r="AM143"/>
      <c r="AN143"/>
      <c r="AO143"/>
      <c r="AP143" s="94"/>
      <c r="AQ143" s="94"/>
      <c r="AR143"/>
    </row>
    <row r="144" spans="2:44" x14ac:dyDescent="0.25">
      <c r="B144" s="85"/>
      <c r="AJ144"/>
      <c r="AK144"/>
      <c r="AL144"/>
      <c r="AM144"/>
      <c r="AN144"/>
      <c r="AO144"/>
      <c r="AP144" s="94"/>
      <c r="AQ144" s="94"/>
      <c r="AR144"/>
    </row>
    <row r="145" spans="2:44" x14ac:dyDescent="0.25">
      <c r="B145" s="85"/>
      <c r="AJ145"/>
      <c r="AK145"/>
      <c r="AL145"/>
      <c r="AM145"/>
      <c r="AN145"/>
      <c r="AO145"/>
      <c r="AP145" s="94"/>
      <c r="AQ145" s="94"/>
      <c r="AR145"/>
    </row>
    <row r="146" spans="2:44" x14ac:dyDescent="0.25">
      <c r="B146" s="85"/>
      <c r="AJ146"/>
      <c r="AK146"/>
      <c r="AL146"/>
      <c r="AM146"/>
      <c r="AN146"/>
      <c r="AO146"/>
      <c r="AP146" s="94"/>
      <c r="AQ146" s="94"/>
      <c r="AR146"/>
    </row>
    <row r="147" spans="2:44" x14ac:dyDescent="0.25">
      <c r="B147" s="85"/>
      <c r="AJ147"/>
      <c r="AK147"/>
      <c r="AL147"/>
      <c r="AM147"/>
      <c r="AN147"/>
      <c r="AO147"/>
      <c r="AP147" s="94"/>
      <c r="AQ147" s="94"/>
      <c r="AR147"/>
    </row>
    <row r="148" spans="2:44" x14ac:dyDescent="0.25">
      <c r="B148" s="85"/>
      <c r="AJ148"/>
      <c r="AK148"/>
      <c r="AL148"/>
      <c r="AM148"/>
      <c r="AN148"/>
      <c r="AO148"/>
      <c r="AP148" s="94"/>
      <c r="AQ148" s="94"/>
      <c r="AR148"/>
    </row>
    <row r="149" spans="2:44" x14ac:dyDescent="0.25">
      <c r="B149" s="85"/>
      <c r="AJ149"/>
      <c r="AK149"/>
      <c r="AL149"/>
      <c r="AM149"/>
      <c r="AN149"/>
      <c r="AO149"/>
      <c r="AP149" s="94"/>
      <c r="AQ149" s="94"/>
      <c r="AR149"/>
    </row>
    <row r="150" spans="2:44" x14ac:dyDescent="0.25">
      <c r="B150" s="85"/>
      <c r="AJ150"/>
      <c r="AK150"/>
      <c r="AL150"/>
      <c r="AM150"/>
      <c r="AN150"/>
      <c r="AO150"/>
      <c r="AP150" s="94"/>
      <c r="AQ150" s="94"/>
      <c r="AR150"/>
    </row>
    <row r="151" spans="2:44" x14ac:dyDescent="0.25">
      <c r="B151" s="85"/>
      <c r="AJ151"/>
      <c r="AK151"/>
      <c r="AL151"/>
      <c r="AM151"/>
      <c r="AN151"/>
      <c r="AO151"/>
      <c r="AP151" s="94"/>
      <c r="AQ151" s="94"/>
      <c r="AR151"/>
    </row>
    <row r="152" spans="2:44" x14ac:dyDescent="0.25">
      <c r="B152" s="85"/>
      <c r="AJ152"/>
      <c r="AK152"/>
      <c r="AL152"/>
      <c r="AM152"/>
      <c r="AN152"/>
      <c r="AO152"/>
      <c r="AP152" s="94"/>
      <c r="AQ152" s="94"/>
      <c r="AR152"/>
    </row>
    <row r="153" spans="2:44" x14ac:dyDescent="0.25">
      <c r="B153" s="85"/>
      <c r="AJ153"/>
      <c r="AK153"/>
      <c r="AL153"/>
      <c r="AM153"/>
      <c r="AN153"/>
      <c r="AO153"/>
      <c r="AP153" s="94"/>
      <c r="AQ153" s="94"/>
      <c r="AR153"/>
    </row>
    <row r="154" spans="2:44" x14ac:dyDescent="0.25">
      <c r="B154" s="85"/>
      <c r="AJ154"/>
      <c r="AK154"/>
      <c r="AL154"/>
      <c r="AM154"/>
      <c r="AN154"/>
      <c r="AO154"/>
      <c r="AP154" s="94"/>
      <c r="AQ154" s="94"/>
      <c r="AR154"/>
    </row>
    <row r="155" spans="2:44" x14ac:dyDescent="0.25">
      <c r="B155" s="85"/>
      <c r="AJ155"/>
      <c r="AK155"/>
      <c r="AL155"/>
      <c r="AM155"/>
      <c r="AN155"/>
      <c r="AO155"/>
      <c r="AP155" s="94"/>
      <c r="AQ155" s="94"/>
      <c r="AR155"/>
    </row>
    <row r="156" spans="2:44" x14ac:dyDescent="0.25">
      <c r="B156" s="85"/>
      <c r="AJ156"/>
      <c r="AK156"/>
      <c r="AL156"/>
      <c r="AM156"/>
      <c r="AN156"/>
      <c r="AO156"/>
      <c r="AP156" s="94"/>
      <c r="AQ156" s="94"/>
      <c r="AR156"/>
    </row>
    <row r="157" spans="2:44" x14ac:dyDescent="0.25">
      <c r="B157" s="85"/>
      <c r="AJ157"/>
      <c r="AK157"/>
      <c r="AL157"/>
      <c r="AM157"/>
      <c r="AN157"/>
      <c r="AO157"/>
      <c r="AP157" s="94"/>
      <c r="AQ157" s="94"/>
      <c r="AR157"/>
    </row>
    <row r="158" spans="2:44" x14ac:dyDescent="0.25">
      <c r="B158" s="85"/>
      <c r="AJ158"/>
      <c r="AK158"/>
      <c r="AL158"/>
      <c r="AM158"/>
      <c r="AN158"/>
      <c r="AO158"/>
      <c r="AP158" s="94"/>
      <c r="AQ158" s="94"/>
      <c r="AR158"/>
    </row>
    <row r="159" spans="2:44" x14ac:dyDescent="0.25">
      <c r="B159" s="85"/>
      <c r="AJ159"/>
      <c r="AK159"/>
      <c r="AL159"/>
      <c r="AM159"/>
      <c r="AN159"/>
      <c r="AO159"/>
      <c r="AP159" s="94"/>
      <c r="AQ159" s="94"/>
      <c r="AR159"/>
    </row>
    <row r="160" spans="2:44" x14ac:dyDescent="0.25">
      <c r="B160" s="85"/>
      <c r="AJ160"/>
      <c r="AK160"/>
      <c r="AL160"/>
      <c r="AM160"/>
      <c r="AN160"/>
      <c r="AO160"/>
      <c r="AP160" s="94"/>
      <c r="AQ160" s="94"/>
      <c r="AR160"/>
    </row>
    <row r="161" spans="2:44" x14ac:dyDescent="0.25">
      <c r="B161" s="85"/>
      <c r="AJ161"/>
      <c r="AK161"/>
      <c r="AL161"/>
      <c r="AM161"/>
      <c r="AN161"/>
      <c r="AO161"/>
      <c r="AP161" s="94"/>
      <c r="AQ161" s="94"/>
      <c r="AR161"/>
    </row>
    <row r="162" spans="2:44" x14ac:dyDescent="0.25">
      <c r="B162" s="85"/>
      <c r="AJ162"/>
      <c r="AK162"/>
      <c r="AL162"/>
      <c r="AM162"/>
      <c r="AN162"/>
      <c r="AO162"/>
      <c r="AP162" s="94"/>
      <c r="AQ162" s="94"/>
      <c r="AR162"/>
    </row>
    <row r="163" spans="2:44" x14ac:dyDescent="0.25">
      <c r="B163" s="85"/>
      <c r="AJ163"/>
      <c r="AK163"/>
      <c r="AL163"/>
      <c r="AM163"/>
      <c r="AN163"/>
      <c r="AO163"/>
      <c r="AP163" s="94"/>
      <c r="AQ163" s="94"/>
      <c r="AR163"/>
    </row>
    <row r="164" spans="2:44" x14ac:dyDescent="0.25">
      <c r="B164" s="85"/>
      <c r="AJ164"/>
      <c r="AK164"/>
      <c r="AL164"/>
      <c r="AM164"/>
      <c r="AN164"/>
      <c r="AO164"/>
      <c r="AP164" s="94"/>
      <c r="AQ164" s="94"/>
      <c r="AR164"/>
    </row>
    <row r="165" spans="2:44" x14ac:dyDescent="0.25">
      <c r="B165" s="85"/>
      <c r="AJ165"/>
      <c r="AK165"/>
      <c r="AL165"/>
      <c r="AM165"/>
      <c r="AN165"/>
      <c r="AO165"/>
      <c r="AP165" s="94"/>
      <c r="AQ165" s="94"/>
      <c r="AR165"/>
    </row>
    <row r="166" spans="2:44" x14ac:dyDescent="0.25">
      <c r="B166" s="85"/>
      <c r="AJ166"/>
      <c r="AK166"/>
      <c r="AL166"/>
      <c r="AM166"/>
      <c r="AN166"/>
      <c r="AO166"/>
      <c r="AP166" s="94"/>
      <c r="AQ166" s="94"/>
      <c r="AR166"/>
    </row>
    <row r="167" spans="2:44" x14ac:dyDescent="0.25">
      <c r="B167" s="85"/>
      <c r="AJ167"/>
      <c r="AK167"/>
      <c r="AL167"/>
      <c r="AM167"/>
      <c r="AN167"/>
      <c r="AO167"/>
      <c r="AP167" s="94"/>
      <c r="AQ167" s="94"/>
      <c r="AR167"/>
    </row>
    <row r="168" spans="2:44" x14ac:dyDescent="0.25">
      <c r="B168" s="85"/>
      <c r="AJ168"/>
      <c r="AK168"/>
      <c r="AL168"/>
      <c r="AM168"/>
      <c r="AN168"/>
      <c r="AO168"/>
      <c r="AP168" s="94"/>
      <c r="AQ168" s="94"/>
      <c r="AR168"/>
    </row>
    <row r="169" spans="2:44" x14ac:dyDescent="0.25">
      <c r="B169" s="85"/>
      <c r="AJ169"/>
      <c r="AK169"/>
      <c r="AL169"/>
      <c r="AM169"/>
      <c r="AN169"/>
      <c r="AO169"/>
      <c r="AP169" s="94"/>
      <c r="AQ169" s="94"/>
      <c r="AR169"/>
    </row>
    <row r="170" spans="2:44" x14ac:dyDescent="0.25">
      <c r="B170" s="85"/>
      <c r="AJ170"/>
      <c r="AK170"/>
      <c r="AL170"/>
      <c r="AM170"/>
      <c r="AN170"/>
      <c r="AO170"/>
      <c r="AP170" s="94"/>
      <c r="AQ170" s="94"/>
      <c r="AR170"/>
    </row>
    <row r="171" spans="2:44" x14ac:dyDescent="0.25">
      <c r="B171" s="85"/>
      <c r="AJ171"/>
      <c r="AK171"/>
      <c r="AL171"/>
      <c r="AM171"/>
      <c r="AN171"/>
      <c r="AO171"/>
      <c r="AP171" s="94"/>
      <c r="AQ171" s="94"/>
      <c r="AR171"/>
    </row>
    <row r="172" spans="2:44" x14ac:dyDescent="0.25">
      <c r="B172" s="85"/>
      <c r="AJ172"/>
      <c r="AK172"/>
      <c r="AL172"/>
      <c r="AM172"/>
      <c r="AN172"/>
      <c r="AO172"/>
      <c r="AP172" s="94"/>
      <c r="AQ172" s="94"/>
      <c r="AR172"/>
    </row>
    <row r="173" spans="2:44" x14ac:dyDescent="0.25">
      <c r="B173" s="85"/>
      <c r="AJ173"/>
      <c r="AK173"/>
      <c r="AL173"/>
      <c r="AM173"/>
      <c r="AN173"/>
      <c r="AO173"/>
      <c r="AP173" s="94"/>
      <c r="AQ173" s="94"/>
      <c r="AR173"/>
    </row>
    <row r="174" spans="2:44" x14ac:dyDescent="0.25">
      <c r="B174" s="85"/>
      <c r="AJ174"/>
      <c r="AK174"/>
      <c r="AL174"/>
      <c r="AM174"/>
      <c r="AN174"/>
      <c r="AO174"/>
      <c r="AP174" s="94"/>
      <c r="AQ174" s="94"/>
      <c r="AR174"/>
    </row>
    <row r="175" spans="2:44" x14ac:dyDescent="0.25">
      <c r="B175" s="85"/>
      <c r="AJ175"/>
      <c r="AK175"/>
      <c r="AL175"/>
      <c r="AM175"/>
      <c r="AN175"/>
      <c r="AO175"/>
      <c r="AP175" s="94"/>
      <c r="AQ175" s="94"/>
      <c r="AR175"/>
    </row>
    <row r="176" spans="2:44" x14ac:dyDescent="0.25">
      <c r="B176" s="85"/>
      <c r="AJ176"/>
      <c r="AK176"/>
      <c r="AL176"/>
      <c r="AM176"/>
      <c r="AN176"/>
      <c r="AO176"/>
      <c r="AP176" s="94"/>
      <c r="AQ176" s="94"/>
      <c r="AR176"/>
    </row>
    <row r="177" spans="2:44" x14ac:dyDescent="0.25">
      <c r="B177" s="85"/>
      <c r="AJ177"/>
      <c r="AK177"/>
      <c r="AL177"/>
      <c r="AM177"/>
      <c r="AN177"/>
      <c r="AO177"/>
      <c r="AP177" s="94"/>
      <c r="AQ177" s="94"/>
      <c r="AR177"/>
    </row>
    <row r="178" spans="2:44" x14ac:dyDescent="0.25">
      <c r="B178" s="85"/>
      <c r="AJ178"/>
      <c r="AK178"/>
      <c r="AL178"/>
      <c r="AM178"/>
      <c r="AN178"/>
      <c r="AO178"/>
      <c r="AP178" s="94"/>
      <c r="AQ178" s="94"/>
      <c r="AR178"/>
    </row>
    <row r="179" spans="2:44" x14ac:dyDescent="0.25">
      <c r="B179" s="85"/>
      <c r="AJ179"/>
      <c r="AK179"/>
      <c r="AL179"/>
      <c r="AM179"/>
      <c r="AN179"/>
      <c r="AO179"/>
      <c r="AP179" s="94"/>
      <c r="AQ179" s="94"/>
      <c r="AR179"/>
    </row>
    <row r="180" spans="2:44" x14ac:dyDescent="0.25">
      <c r="B180" s="85"/>
      <c r="AJ180"/>
      <c r="AK180"/>
      <c r="AL180"/>
      <c r="AM180"/>
      <c r="AN180"/>
      <c r="AO180"/>
      <c r="AP180" s="94"/>
      <c r="AQ180" s="94"/>
      <c r="AR180"/>
    </row>
    <row r="181" spans="2:44" x14ac:dyDescent="0.25">
      <c r="B181" s="85"/>
      <c r="AJ181"/>
      <c r="AK181"/>
      <c r="AL181"/>
      <c r="AM181"/>
      <c r="AN181"/>
      <c r="AO181"/>
      <c r="AP181" s="94"/>
      <c r="AQ181" s="94"/>
      <c r="AR181"/>
    </row>
    <row r="182" spans="2:44" x14ac:dyDescent="0.25">
      <c r="B182" s="85"/>
      <c r="AJ182"/>
      <c r="AK182"/>
      <c r="AL182"/>
      <c r="AM182"/>
      <c r="AN182"/>
      <c r="AO182"/>
      <c r="AP182" s="94"/>
      <c r="AQ182" s="94"/>
      <c r="AR182"/>
    </row>
    <row r="183" spans="2:44" x14ac:dyDescent="0.25">
      <c r="B183" s="85"/>
      <c r="AJ183"/>
      <c r="AK183"/>
      <c r="AL183"/>
      <c r="AM183"/>
      <c r="AN183"/>
      <c r="AO183"/>
      <c r="AP183" s="94"/>
      <c r="AQ183" s="94"/>
      <c r="AR183"/>
    </row>
    <row r="184" spans="2:44" x14ac:dyDescent="0.25">
      <c r="B184" s="85"/>
      <c r="AJ184"/>
      <c r="AK184"/>
      <c r="AL184"/>
      <c r="AM184"/>
      <c r="AN184"/>
      <c r="AO184"/>
      <c r="AP184" s="94"/>
      <c r="AQ184" s="94"/>
      <c r="AR184"/>
    </row>
    <row r="185" spans="2:44" x14ac:dyDescent="0.25">
      <c r="B185" s="85"/>
      <c r="AJ185"/>
      <c r="AK185"/>
      <c r="AL185"/>
      <c r="AM185"/>
      <c r="AN185"/>
      <c r="AO185"/>
      <c r="AP185" s="94"/>
      <c r="AQ185" s="94"/>
      <c r="AR185"/>
    </row>
    <row r="186" spans="2:44" x14ac:dyDescent="0.25">
      <c r="B186" s="85"/>
      <c r="AJ186"/>
      <c r="AK186"/>
      <c r="AL186"/>
      <c r="AM186"/>
      <c r="AN186"/>
      <c r="AO186"/>
      <c r="AP186" s="94"/>
      <c r="AQ186" s="94"/>
      <c r="AR186"/>
    </row>
    <row r="187" spans="2:44" x14ac:dyDescent="0.25">
      <c r="B187" s="85"/>
      <c r="AJ187"/>
      <c r="AK187"/>
      <c r="AL187"/>
      <c r="AM187"/>
      <c r="AN187"/>
      <c r="AO187"/>
      <c r="AP187" s="94"/>
      <c r="AQ187" s="94"/>
      <c r="AR187"/>
    </row>
    <row r="188" spans="2:44" x14ac:dyDescent="0.25">
      <c r="B188" s="85"/>
      <c r="AJ188"/>
      <c r="AK188"/>
      <c r="AL188"/>
      <c r="AM188"/>
      <c r="AN188"/>
      <c r="AO188"/>
      <c r="AP188" s="94"/>
      <c r="AQ188" s="94"/>
      <c r="AR188"/>
    </row>
    <row r="189" spans="2:44" x14ac:dyDescent="0.25">
      <c r="B189" s="85"/>
      <c r="AJ189"/>
      <c r="AK189"/>
      <c r="AL189"/>
      <c r="AM189"/>
      <c r="AN189"/>
      <c r="AO189"/>
      <c r="AP189" s="94"/>
      <c r="AQ189" s="94"/>
      <c r="AR189"/>
    </row>
    <row r="190" spans="2:44" x14ac:dyDescent="0.25">
      <c r="B190" s="85"/>
      <c r="AJ190"/>
      <c r="AK190"/>
      <c r="AL190"/>
      <c r="AM190"/>
      <c r="AN190"/>
      <c r="AO190"/>
      <c r="AP190" s="94"/>
      <c r="AQ190" s="94"/>
      <c r="AR190"/>
    </row>
    <row r="191" spans="2:44" x14ac:dyDescent="0.25">
      <c r="B191" s="85"/>
      <c r="AJ191"/>
      <c r="AK191"/>
      <c r="AL191"/>
      <c r="AM191"/>
      <c r="AN191"/>
      <c r="AO191"/>
      <c r="AP191" s="94"/>
      <c r="AQ191" s="94"/>
      <c r="AR191"/>
    </row>
    <row r="192" spans="2:44" x14ac:dyDescent="0.25">
      <c r="B192" s="85"/>
      <c r="AJ192"/>
      <c r="AK192"/>
      <c r="AL192"/>
      <c r="AM192"/>
      <c r="AN192"/>
      <c r="AO192"/>
      <c r="AP192" s="94"/>
      <c r="AQ192" s="94"/>
      <c r="AR192"/>
    </row>
    <row r="193" spans="2:44" x14ac:dyDescent="0.25">
      <c r="B193" s="85"/>
      <c r="AJ193"/>
      <c r="AK193"/>
      <c r="AL193"/>
      <c r="AM193"/>
      <c r="AN193"/>
      <c r="AO193"/>
      <c r="AP193" s="94"/>
      <c r="AQ193" s="94"/>
      <c r="AR193"/>
    </row>
    <row r="194" spans="2:44" x14ac:dyDescent="0.25">
      <c r="B194" s="85"/>
      <c r="AJ194"/>
      <c r="AK194"/>
      <c r="AL194"/>
      <c r="AM194"/>
      <c r="AN194"/>
      <c r="AO194"/>
      <c r="AP194" s="94"/>
      <c r="AQ194" s="94"/>
      <c r="AR194"/>
    </row>
    <row r="195" spans="2:44" x14ac:dyDescent="0.25">
      <c r="B195" s="85"/>
      <c r="AJ195"/>
      <c r="AK195"/>
      <c r="AL195"/>
      <c r="AM195"/>
      <c r="AN195"/>
      <c r="AO195"/>
      <c r="AP195" s="94"/>
      <c r="AQ195" s="94"/>
      <c r="AR195"/>
    </row>
    <row r="196" spans="2:44" x14ac:dyDescent="0.25">
      <c r="B196" s="85"/>
      <c r="AJ196"/>
      <c r="AK196"/>
      <c r="AL196"/>
      <c r="AM196"/>
      <c r="AN196"/>
      <c r="AO196"/>
      <c r="AP196" s="94"/>
      <c r="AQ196" s="94"/>
      <c r="AR196"/>
    </row>
    <row r="197" spans="2:44" x14ac:dyDescent="0.25">
      <c r="B197" s="85"/>
      <c r="AJ197"/>
      <c r="AK197"/>
      <c r="AL197"/>
      <c r="AM197"/>
      <c r="AN197"/>
      <c r="AO197"/>
      <c r="AP197" s="94"/>
      <c r="AQ197" s="94"/>
      <c r="AR197"/>
    </row>
    <row r="198" spans="2:44" x14ac:dyDescent="0.25">
      <c r="B198" s="85"/>
      <c r="AJ198"/>
      <c r="AK198"/>
      <c r="AL198"/>
      <c r="AM198"/>
      <c r="AN198"/>
      <c r="AO198"/>
      <c r="AP198" s="94"/>
      <c r="AQ198" s="94"/>
      <c r="AR198"/>
    </row>
    <row r="199" spans="2:44" x14ac:dyDescent="0.25">
      <c r="B199" s="85"/>
      <c r="AJ199"/>
      <c r="AK199"/>
      <c r="AL199"/>
      <c r="AM199"/>
      <c r="AN199"/>
      <c r="AO199"/>
      <c r="AP199" s="94"/>
      <c r="AQ199" s="94"/>
      <c r="AR199"/>
    </row>
    <row r="200" spans="2:44" x14ac:dyDescent="0.25">
      <c r="B200" s="85"/>
      <c r="AJ200"/>
      <c r="AK200"/>
      <c r="AL200"/>
      <c r="AM200"/>
      <c r="AN200"/>
      <c r="AO200"/>
      <c r="AP200" s="94"/>
      <c r="AQ200" s="94"/>
      <c r="AR200"/>
    </row>
    <row r="201" spans="2:44" x14ac:dyDescent="0.25">
      <c r="B201" s="85"/>
      <c r="AJ201"/>
      <c r="AK201"/>
      <c r="AL201"/>
      <c r="AM201"/>
      <c r="AN201"/>
      <c r="AO201"/>
      <c r="AP201" s="94"/>
      <c r="AQ201" s="94"/>
      <c r="AR201"/>
    </row>
    <row r="202" spans="2:44" x14ac:dyDescent="0.25">
      <c r="B202" s="85"/>
      <c r="AJ202"/>
      <c r="AK202"/>
      <c r="AL202"/>
      <c r="AM202"/>
      <c r="AN202"/>
      <c r="AO202"/>
      <c r="AP202" s="94"/>
      <c r="AQ202" s="94"/>
      <c r="AR202"/>
    </row>
    <row r="203" spans="2:44" x14ac:dyDescent="0.25">
      <c r="B203" s="85"/>
      <c r="AJ203"/>
      <c r="AK203"/>
      <c r="AL203"/>
      <c r="AM203"/>
      <c r="AN203"/>
      <c r="AO203"/>
      <c r="AP203" s="94"/>
      <c r="AQ203" s="94"/>
      <c r="AR203"/>
    </row>
    <row r="204" spans="2:44" x14ac:dyDescent="0.25">
      <c r="B204" s="85"/>
      <c r="AJ204"/>
      <c r="AK204"/>
      <c r="AL204"/>
      <c r="AM204"/>
      <c r="AN204"/>
      <c r="AO204"/>
      <c r="AP204" s="94"/>
      <c r="AQ204" s="94"/>
      <c r="AR204"/>
    </row>
    <row r="205" spans="2:44" x14ac:dyDescent="0.25">
      <c r="B205" s="85"/>
      <c r="AJ205"/>
      <c r="AK205"/>
      <c r="AL205"/>
      <c r="AM205"/>
      <c r="AN205"/>
      <c r="AO205"/>
      <c r="AP205" s="94"/>
      <c r="AQ205" s="94"/>
      <c r="AR205"/>
    </row>
    <row r="206" spans="2:44" x14ac:dyDescent="0.25">
      <c r="B206" s="85"/>
      <c r="AJ206"/>
      <c r="AK206"/>
      <c r="AL206"/>
      <c r="AM206"/>
      <c r="AN206"/>
      <c r="AO206"/>
      <c r="AP206" s="94"/>
      <c r="AQ206" s="94"/>
      <c r="AR206"/>
    </row>
    <row r="207" spans="2:44" x14ac:dyDescent="0.25">
      <c r="B207" s="85"/>
      <c r="AJ207"/>
      <c r="AK207"/>
      <c r="AL207"/>
      <c r="AM207"/>
      <c r="AN207"/>
      <c r="AO207"/>
      <c r="AP207" s="94"/>
      <c r="AQ207" s="94"/>
      <c r="AR207"/>
    </row>
    <row r="208" spans="2:44" x14ac:dyDescent="0.25">
      <c r="B208" s="85"/>
      <c r="AJ208"/>
      <c r="AK208"/>
      <c r="AL208"/>
      <c r="AM208"/>
      <c r="AN208"/>
      <c r="AO208"/>
      <c r="AP208" s="94"/>
      <c r="AQ208" s="94"/>
      <c r="AR208"/>
    </row>
    <row r="209" spans="2:44" x14ac:dyDescent="0.25">
      <c r="B209" s="85"/>
      <c r="AJ209"/>
      <c r="AK209"/>
      <c r="AL209"/>
      <c r="AM209"/>
      <c r="AN209"/>
      <c r="AO209"/>
      <c r="AP209" s="94"/>
      <c r="AQ209" s="94"/>
      <c r="AR209"/>
    </row>
    <row r="210" spans="2:44" x14ac:dyDescent="0.25">
      <c r="B210" s="85"/>
      <c r="AJ210"/>
      <c r="AK210"/>
      <c r="AL210"/>
      <c r="AM210"/>
      <c r="AN210"/>
      <c r="AO210"/>
      <c r="AP210" s="94"/>
      <c r="AQ210" s="94"/>
      <c r="AR210"/>
    </row>
    <row r="211" spans="2:44" x14ac:dyDescent="0.25">
      <c r="B211" s="85"/>
      <c r="AJ211"/>
      <c r="AK211"/>
      <c r="AL211"/>
      <c r="AM211"/>
      <c r="AN211"/>
      <c r="AO211"/>
      <c r="AP211" s="94"/>
      <c r="AQ211" s="94"/>
      <c r="AR211"/>
    </row>
    <row r="212" spans="2:44" x14ac:dyDescent="0.25">
      <c r="B212" s="85"/>
      <c r="AJ212"/>
      <c r="AK212"/>
      <c r="AL212"/>
      <c r="AM212"/>
      <c r="AN212"/>
      <c r="AO212"/>
      <c r="AP212" s="94"/>
      <c r="AQ212" s="94"/>
      <c r="AR212"/>
    </row>
    <row r="213" spans="2:44" x14ac:dyDescent="0.25">
      <c r="B213" s="85"/>
      <c r="AJ213"/>
      <c r="AK213"/>
      <c r="AL213"/>
      <c r="AM213"/>
      <c r="AN213"/>
      <c r="AO213"/>
      <c r="AP213" s="94"/>
      <c r="AQ213" s="94"/>
      <c r="AR213"/>
    </row>
    <row r="214" spans="2:44" x14ac:dyDescent="0.25">
      <c r="B214" s="85"/>
      <c r="AJ214"/>
      <c r="AK214"/>
      <c r="AL214"/>
      <c r="AM214"/>
      <c r="AN214"/>
      <c r="AO214"/>
      <c r="AP214" s="94"/>
      <c r="AQ214" s="94"/>
      <c r="AR214"/>
    </row>
    <row r="215" spans="2:44" x14ac:dyDescent="0.25">
      <c r="B215" s="85"/>
      <c r="AJ215"/>
      <c r="AK215"/>
      <c r="AL215"/>
      <c r="AM215"/>
      <c r="AN215"/>
      <c r="AO215"/>
      <c r="AP215" s="94"/>
      <c r="AQ215" s="94"/>
      <c r="AR215"/>
    </row>
    <row r="216" spans="2:44" x14ac:dyDescent="0.25">
      <c r="B216" s="85"/>
      <c r="AJ216"/>
      <c r="AK216"/>
      <c r="AL216"/>
      <c r="AM216"/>
      <c r="AN216"/>
      <c r="AO216"/>
      <c r="AP216" s="94"/>
      <c r="AQ216" s="94"/>
      <c r="AR216"/>
    </row>
    <row r="217" spans="2:44" x14ac:dyDescent="0.25">
      <c r="B217" s="85"/>
      <c r="AJ217"/>
      <c r="AK217"/>
      <c r="AL217"/>
      <c r="AM217"/>
      <c r="AN217"/>
      <c r="AO217"/>
      <c r="AP217" s="94"/>
      <c r="AQ217" s="94"/>
      <c r="AR217"/>
    </row>
    <row r="218" spans="2:44" x14ac:dyDescent="0.25">
      <c r="B218" s="85"/>
      <c r="AJ218"/>
      <c r="AK218"/>
      <c r="AL218"/>
      <c r="AM218"/>
      <c r="AN218"/>
      <c r="AO218"/>
      <c r="AP218" s="94"/>
      <c r="AQ218" s="94"/>
      <c r="AR218"/>
    </row>
    <row r="219" spans="2:44" x14ac:dyDescent="0.25">
      <c r="B219" s="85"/>
      <c r="AJ219"/>
      <c r="AK219"/>
      <c r="AL219"/>
      <c r="AM219"/>
      <c r="AN219"/>
      <c r="AO219"/>
      <c r="AP219" s="94"/>
      <c r="AQ219" s="94"/>
      <c r="AR219"/>
    </row>
    <row r="220" spans="2:44" x14ac:dyDescent="0.25">
      <c r="B220" s="85"/>
      <c r="AJ220"/>
      <c r="AK220"/>
      <c r="AL220"/>
      <c r="AM220"/>
      <c r="AN220"/>
      <c r="AO220"/>
      <c r="AP220" s="94"/>
      <c r="AQ220" s="94"/>
      <c r="AR220"/>
    </row>
    <row r="221" spans="2:44" x14ac:dyDescent="0.25">
      <c r="B221" s="85"/>
      <c r="AJ221"/>
      <c r="AK221"/>
      <c r="AL221"/>
      <c r="AM221"/>
      <c r="AN221"/>
      <c r="AO221"/>
      <c r="AP221" s="94"/>
      <c r="AQ221" s="94"/>
      <c r="AR221"/>
    </row>
    <row r="222" spans="2:44" x14ac:dyDescent="0.25">
      <c r="B222" s="85"/>
      <c r="AJ222"/>
      <c r="AK222"/>
      <c r="AL222"/>
      <c r="AM222"/>
      <c r="AN222"/>
      <c r="AO222"/>
      <c r="AP222" s="94"/>
      <c r="AQ222" s="94"/>
      <c r="AR222"/>
    </row>
    <row r="223" spans="2:44" x14ac:dyDescent="0.25">
      <c r="B223" s="85"/>
      <c r="AJ223"/>
      <c r="AK223"/>
      <c r="AL223"/>
      <c r="AM223"/>
      <c r="AN223"/>
      <c r="AO223"/>
      <c r="AP223" s="94"/>
      <c r="AQ223" s="94"/>
      <c r="AR223"/>
    </row>
    <row r="224" spans="2:44" x14ac:dyDescent="0.25">
      <c r="B224" s="85"/>
      <c r="AJ224"/>
      <c r="AK224"/>
      <c r="AL224"/>
      <c r="AM224"/>
      <c r="AN224"/>
      <c r="AO224"/>
      <c r="AP224" s="94"/>
      <c r="AQ224" s="94"/>
      <c r="AR224"/>
    </row>
    <row r="225" spans="2:44" x14ac:dyDescent="0.25">
      <c r="B225" s="85"/>
      <c r="AJ225"/>
      <c r="AK225"/>
      <c r="AL225"/>
      <c r="AM225"/>
      <c r="AN225"/>
      <c r="AO225"/>
      <c r="AP225" s="94"/>
      <c r="AQ225" s="94"/>
      <c r="AR225"/>
    </row>
    <row r="226" spans="2:44" x14ac:dyDescent="0.25">
      <c r="B226" s="85"/>
      <c r="AJ226"/>
      <c r="AK226"/>
      <c r="AL226"/>
      <c r="AM226"/>
      <c r="AN226"/>
      <c r="AO226"/>
      <c r="AP226" s="94"/>
      <c r="AQ226" s="94"/>
      <c r="AR226"/>
    </row>
    <row r="227" spans="2:44" x14ac:dyDescent="0.25">
      <c r="B227" s="85"/>
      <c r="AJ227"/>
      <c r="AK227"/>
      <c r="AL227"/>
      <c r="AM227"/>
      <c r="AN227"/>
      <c r="AO227"/>
      <c r="AP227" s="94"/>
      <c r="AQ227" s="94"/>
      <c r="AR227"/>
    </row>
    <row r="228" spans="2:44" x14ac:dyDescent="0.25">
      <c r="B228" s="85"/>
      <c r="AJ228"/>
      <c r="AK228"/>
      <c r="AL228"/>
      <c r="AM228"/>
      <c r="AN228"/>
      <c r="AO228"/>
      <c r="AP228" s="94"/>
      <c r="AQ228" s="94"/>
      <c r="AR228"/>
    </row>
    <row r="229" spans="2:44" x14ac:dyDescent="0.25">
      <c r="B229" s="85"/>
      <c r="AJ229"/>
      <c r="AK229"/>
      <c r="AL229"/>
      <c r="AM229"/>
      <c r="AN229"/>
      <c r="AO229"/>
      <c r="AP229" s="94"/>
      <c r="AQ229" s="94"/>
      <c r="AR229"/>
    </row>
    <row r="230" spans="2:44" x14ac:dyDescent="0.25">
      <c r="B230" s="85"/>
      <c r="AJ230"/>
      <c r="AK230"/>
      <c r="AL230"/>
      <c r="AM230"/>
      <c r="AN230"/>
      <c r="AO230"/>
      <c r="AP230" s="94"/>
      <c r="AQ230" s="94"/>
      <c r="AR230"/>
    </row>
    <row r="231" spans="2:44" x14ac:dyDescent="0.25">
      <c r="B231" s="85"/>
      <c r="AJ231"/>
      <c r="AK231"/>
      <c r="AL231"/>
      <c r="AM231"/>
      <c r="AN231"/>
      <c r="AO231"/>
      <c r="AP231" s="94"/>
      <c r="AQ231" s="94"/>
      <c r="AR231"/>
    </row>
    <row r="232" spans="2:44" x14ac:dyDescent="0.25">
      <c r="B232" s="85"/>
      <c r="AJ232"/>
      <c r="AK232"/>
      <c r="AL232"/>
      <c r="AM232"/>
      <c r="AN232"/>
      <c r="AO232"/>
      <c r="AP232" s="94"/>
      <c r="AQ232" s="94"/>
      <c r="AR232"/>
    </row>
    <row r="233" spans="2:44" x14ac:dyDescent="0.25">
      <c r="B233" s="85"/>
      <c r="AJ233"/>
      <c r="AK233"/>
      <c r="AL233"/>
      <c r="AM233"/>
      <c r="AN233"/>
      <c r="AO233"/>
      <c r="AP233" s="94"/>
      <c r="AQ233" s="94"/>
      <c r="AR233"/>
    </row>
    <row r="234" spans="2:44" x14ac:dyDescent="0.25">
      <c r="B234" s="85"/>
      <c r="AJ234"/>
      <c r="AK234"/>
      <c r="AL234"/>
      <c r="AM234"/>
      <c r="AN234"/>
      <c r="AO234"/>
      <c r="AP234" s="94"/>
      <c r="AQ234" s="94"/>
      <c r="AR234"/>
    </row>
    <row r="235" spans="2:44" x14ac:dyDescent="0.25">
      <c r="B235" s="85"/>
      <c r="AJ235"/>
      <c r="AK235"/>
      <c r="AL235"/>
      <c r="AM235"/>
      <c r="AN235"/>
      <c r="AO235"/>
      <c r="AP235" s="94"/>
      <c r="AQ235" s="94"/>
      <c r="AR235"/>
    </row>
    <row r="236" spans="2:44" x14ac:dyDescent="0.25">
      <c r="B236" s="85"/>
      <c r="AJ236"/>
      <c r="AK236"/>
      <c r="AL236"/>
      <c r="AM236"/>
      <c r="AN236"/>
      <c r="AO236"/>
      <c r="AP236" s="94"/>
      <c r="AQ236" s="94"/>
      <c r="AR236"/>
    </row>
    <row r="237" spans="2:44" x14ac:dyDescent="0.25">
      <c r="B237" s="85"/>
      <c r="AJ237"/>
      <c r="AK237"/>
      <c r="AL237"/>
      <c r="AM237"/>
      <c r="AN237"/>
      <c r="AO237"/>
      <c r="AP237" s="94"/>
      <c r="AQ237" s="94"/>
      <c r="AR237"/>
    </row>
    <row r="238" spans="2:44" x14ac:dyDescent="0.25">
      <c r="B238" s="85"/>
      <c r="AJ238"/>
      <c r="AK238"/>
      <c r="AL238"/>
      <c r="AM238"/>
      <c r="AN238"/>
      <c r="AO238"/>
      <c r="AP238" s="94"/>
      <c r="AQ238" s="94"/>
      <c r="AR238"/>
    </row>
    <row r="239" spans="2:44" x14ac:dyDescent="0.25">
      <c r="B239" s="85"/>
      <c r="AJ239"/>
      <c r="AK239"/>
      <c r="AL239"/>
      <c r="AM239"/>
      <c r="AN239"/>
      <c r="AO239"/>
      <c r="AP239" s="94"/>
      <c r="AQ239" s="94"/>
      <c r="AR239"/>
    </row>
    <row r="240" spans="2:44" x14ac:dyDescent="0.25">
      <c r="B240" s="85"/>
      <c r="AJ240"/>
      <c r="AK240"/>
      <c r="AL240"/>
      <c r="AM240"/>
      <c r="AN240"/>
      <c r="AO240"/>
      <c r="AP240" s="94"/>
      <c r="AQ240" s="94"/>
      <c r="AR240"/>
    </row>
    <row r="241" spans="2:44" x14ac:dyDescent="0.25">
      <c r="B241" s="85"/>
      <c r="AJ241"/>
      <c r="AK241"/>
      <c r="AL241"/>
      <c r="AM241"/>
      <c r="AN241"/>
      <c r="AO241"/>
      <c r="AP241" s="94"/>
      <c r="AQ241" s="94"/>
      <c r="AR241"/>
    </row>
    <row r="242" spans="2:44" x14ac:dyDescent="0.25">
      <c r="B242" s="85"/>
      <c r="AJ242"/>
      <c r="AK242"/>
      <c r="AL242"/>
      <c r="AM242"/>
      <c r="AN242"/>
      <c r="AO242"/>
      <c r="AP242" s="94"/>
      <c r="AQ242" s="94"/>
      <c r="AR242"/>
    </row>
    <row r="243" spans="2:44" x14ac:dyDescent="0.25">
      <c r="B243" s="85"/>
      <c r="AJ243"/>
      <c r="AK243"/>
      <c r="AL243"/>
      <c r="AM243"/>
      <c r="AN243"/>
      <c r="AO243"/>
      <c r="AP243" s="94"/>
      <c r="AQ243" s="94"/>
      <c r="AR243"/>
    </row>
    <row r="244" spans="2:44" x14ac:dyDescent="0.25">
      <c r="B244" s="85"/>
      <c r="AJ244"/>
      <c r="AK244"/>
      <c r="AL244"/>
      <c r="AM244"/>
      <c r="AN244"/>
      <c r="AO244"/>
      <c r="AP244" s="94"/>
      <c r="AQ244" s="94"/>
      <c r="AR244"/>
    </row>
    <row r="245" spans="2:44" x14ac:dyDescent="0.25">
      <c r="B245" s="85"/>
      <c r="AJ245"/>
      <c r="AK245"/>
      <c r="AL245"/>
      <c r="AM245"/>
      <c r="AN245"/>
      <c r="AO245"/>
      <c r="AP245" s="94"/>
      <c r="AQ245" s="94"/>
      <c r="AR245"/>
    </row>
    <row r="246" spans="2:44" x14ac:dyDescent="0.25">
      <c r="B246" s="85"/>
      <c r="AJ246"/>
      <c r="AK246"/>
      <c r="AL246"/>
      <c r="AM246"/>
      <c r="AN246"/>
      <c r="AO246"/>
      <c r="AP246" s="94"/>
      <c r="AQ246" s="94"/>
      <c r="AR246"/>
    </row>
    <row r="247" spans="2:44" x14ac:dyDescent="0.25">
      <c r="B247" s="85"/>
      <c r="AJ247"/>
      <c r="AK247"/>
      <c r="AL247"/>
      <c r="AM247"/>
      <c r="AN247"/>
      <c r="AO247"/>
      <c r="AP247" s="94"/>
      <c r="AQ247" s="94"/>
      <c r="AR247"/>
    </row>
    <row r="248" spans="2:44" x14ac:dyDescent="0.25">
      <c r="B248" s="85"/>
      <c r="AJ248"/>
      <c r="AK248"/>
      <c r="AL248"/>
      <c r="AM248"/>
      <c r="AN248"/>
      <c r="AO248"/>
      <c r="AP248" s="94"/>
      <c r="AQ248" s="94"/>
      <c r="AR248"/>
    </row>
    <row r="249" spans="2:44" x14ac:dyDescent="0.25">
      <c r="B249" s="85"/>
      <c r="AJ249"/>
      <c r="AK249"/>
      <c r="AL249"/>
      <c r="AM249"/>
      <c r="AN249"/>
      <c r="AO249"/>
      <c r="AP249" s="94"/>
      <c r="AQ249" s="94"/>
      <c r="AR249"/>
    </row>
    <row r="250" spans="2:44" x14ac:dyDescent="0.25">
      <c r="B250" s="85"/>
      <c r="AJ250"/>
      <c r="AK250"/>
      <c r="AL250"/>
      <c r="AM250"/>
      <c r="AN250"/>
      <c r="AO250"/>
      <c r="AP250" s="94"/>
      <c r="AQ250" s="94"/>
      <c r="AR250"/>
    </row>
    <row r="251" spans="2:44" x14ac:dyDescent="0.25">
      <c r="B251" s="85"/>
      <c r="AJ251"/>
      <c r="AK251"/>
      <c r="AL251"/>
      <c r="AM251"/>
      <c r="AN251"/>
      <c r="AO251"/>
      <c r="AP251" s="94"/>
      <c r="AQ251" s="94"/>
      <c r="AR251"/>
    </row>
    <row r="252" spans="2:44" x14ac:dyDescent="0.25">
      <c r="B252" s="85"/>
      <c r="AJ252"/>
      <c r="AK252"/>
      <c r="AL252"/>
      <c r="AM252"/>
      <c r="AN252"/>
      <c r="AO252"/>
      <c r="AP252" s="94"/>
      <c r="AQ252" s="94"/>
      <c r="AR252"/>
    </row>
    <row r="253" spans="2:44" x14ac:dyDescent="0.25">
      <c r="B253" s="85"/>
      <c r="AJ253"/>
      <c r="AK253"/>
      <c r="AL253"/>
      <c r="AM253"/>
      <c r="AN253"/>
      <c r="AO253"/>
      <c r="AP253" s="94"/>
      <c r="AQ253" s="94"/>
      <c r="AR253"/>
    </row>
    <row r="254" spans="2:44" x14ac:dyDescent="0.25">
      <c r="B254" s="85"/>
      <c r="AJ254"/>
      <c r="AK254"/>
      <c r="AL254"/>
      <c r="AM254"/>
      <c r="AN254"/>
      <c r="AO254"/>
      <c r="AP254" s="94"/>
      <c r="AQ254" s="94"/>
      <c r="AR254"/>
    </row>
    <row r="255" spans="2:44" x14ac:dyDescent="0.25">
      <c r="B255" s="85"/>
      <c r="AJ255"/>
      <c r="AK255"/>
      <c r="AL255"/>
      <c r="AM255"/>
      <c r="AN255"/>
      <c r="AO255"/>
      <c r="AP255" s="94"/>
      <c r="AQ255" s="94"/>
      <c r="AR255"/>
    </row>
    <row r="256" spans="2:44" x14ac:dyDescent="0.25">
      <c r="B256" s="85"/>
      <c r="AJ256"/>
      <c r="AK256"/>
      <c r="AL256"/>
      <c r="AM256"/>
      <c r="AN256"/>
      <c r="AO256"/>
      <c r="AP256" s="94"/>
      <c r="AQ256" s="94"/>
      <c r="AR256"/>
    </row>
    <row r="257" spans="2:44" x14ac:dyDescent="0.25">
      <c r="B257" s="85"/>
      <c r="AJ257"/>
      <c r="AK257"/>
      <c r="AL257"/>
      <c r="AM257"/>
      <c r="AN257"/>
      <c r="AO257"/>
      <c r="AP257" s="94"/>
      <c r="AQ257" s="94"/>
      <c r="AR257"/>
    </row>
    <row r="258" spans="2:44" x14ac:dyDescent="0.25">
      <c r="B258" s="85"/>
      <c r="AJ258"/>
      <c r="AK258"/>
      <c r="AL258"/>
      <c r="AM258"/>
      <c r="AN258"/>
      <c r="AO258"/>
      <c r="AP258" s="94"/>
      <c r="AQ258" s="94"/>
      <c r="AR258"/>
    </row>
    <row r="259" spans="2:44" x14ac:dyDescent="0.25">
      <c r="B259" s="85"/>
      <c r="AJ259"/>
      <c r="AK259"/>
      <c r="AL259"/>
      <c r="AM259"/>
      <c r="AN259"/>
      <c r="AO259"/>
      <c r="AP259" s="94"/>
      <c r="AQ259" s="94"/>
      <c r="AR259"/>
    </row>
    <row r="260" spans="2:44" x14ac:dyDescent="0.25">
      <c r="B260" s="85"/>
      <c r="AJ260"/>
      <c r="AK260"/>
      <c r="AL260"/>
      <c r="AM260"/>
      <c r="AN260"/>
      <c r="AO260"/>
      <c r="AP260" s="94"/>
      <c r="AQ260" s="94"/>
      <c r="AR260"/>
    </row>
    <row r="261" spans="2:44" x14ac:dyDescent="0.25">
      <c r="B261" s="85"/>
      <c r="AJ261"/>
      <c r="AK261"/>
      <c r="AL261"/>
      <c r="AM261"/>
      <c r="AN261"/>
      <c r="AO261"/>
      <c r="AP261" s="94"/>
      <c r="AQ261" s="94"/>
      <c r="AR261"/>
    </row>
    <row r="262" spans="2:44" x14ac:dyDescent="0.25">
      <c r="B262" s="85"/>
      <c r="AJ262"/>
      <c r="AK262"/>
      <c r="AL262"/>
      <c r="AM262"/>
      <c r="AN262"/>
      <c r="AO262"/>
      <c r="AP262" s="94"/>
      <c r="AQ262" s="94"/>
      <c r="AR262"/>
    </row>
    <row r="263" spans="2:44" x14ac:dyDescent="0.25">
      <c r="B263" s="85"/>
      <c r="AJ263"/>
      <c r="AK263"/>
      <c r="AL263"/>
      <c r="AM263"/>
      <c r="AN263"/>
      <c r="AO263"/>
      <c r="AP263" s="94"/>
      <c r="AQ263" s="94"/>
      <c r="AR263"/>
    </row>
    <row r="264" spans="2:44" x14ac:dyDescent="0.25">
      <c r="B264" s="85"/>
      <c r="AJ264"/>
      <c r="AK264"/>
      <c r="AL264"/>
      <c r="AM264"/>
      <c r="AN264"/>
      <c r="AO264"/>
      <c r="AP264" s="94"/>
      <c r="AQ264" s="94"/>
      <c r="AR264"/>
    </row>
    <row r="265" spans="2:44" x14ac:dyDescent="0.25">
      <c r="B265" s="85"/>
      <c r="AJ265"/>
      <c r="AK265"/>
      <c r="AL265"/>
      <c r="AM265"/>
      <c r="AN265"/>
      <c r="AO265"/>
      <c r="AP265" s="94"/>
      <c r="AQ265" s="94"/>
      <c r="AR265"/>
    </row>
    <row r="266" spans="2:44" x14ac:dyDescent="0.25">
      <c r="B266" s="85"/>
      <c r="AJ266"/>
      <c r="AK266"/>
      <c r="AL266"/>
      <c r="AM266"/>
      <c r="AN266"/>
      <c r="AO266"/>
      <c r="AP266" s="94"/>
      <c r="AQ266" s="94"/>
      <c r="AR266"/>
    </row>
    <row r="267" spans="2:44" x14ac:dyDescent="0.25">
      <c r="B267" s="85"/>
      <c r="AJ267"/>
      <c r="AK267"/>
      <c r="AL267"/>
      <c r="AM267"/>
      <c r="AN267"/>
      <c r="AO267"/>
      <c r="AP267" s="94"/>
      <c r="AQ267" s="94"/>
      <c r="AR267"/>
    </row>
    <row r="268" spans="2:44" x14ac:dyDescent="0.25">
      <c r="B268" s="85"/>
      <c r="AJ268"/>
      <c r="AK268"/>
      <c r="AL268"/>
      <c r="AM268"/>
      <c r="AN268"/>
      <c r="AO268"/>
      <c r="AP268" s="94"/>
      <c r="AQ268" s="94"/>
      <c r="AR268"/>
    </row>
    <row r="269" spans="2:44" x14ac:dyDescent="0.25">
      <c r="B269" s="85"/>
      <c r="AJ269"/>
      <c r="AK269"/>
      <c r="AL269"/>
      <c r="AM269"/>
      <c r="AN269"/>
      <c r="AO269"/>
      <c r="AP269" s="94"/>
      <c r="AQ269" s="94"/>
      <c r="AR269"/>
    </row>
    <row r="270" spans="2:44" x14ac:dyDescent="0.25">
      <c r="B270" s="85"/>
      <c r="AJ270"/>
      <c r="AK270"/>
      <c r="AL270"/>
      <c r="AM270"/>
      <c r="AN270"/>
      <c r="AO270"/>
      <c r="AP270" s="94"/>
      <c r="AQ270" s="94"/>
      <c r="AR270"/>
    </row>
    <row r="271" spans="2:44" x14ac:dyDescent="0.25">
      <c r="B271" s="85"/>
      <c r="AJ271"/>
      <c r="AK271"/>
      <c r="AL271"/>
      <c r="AM271"/>
      <c r="AN271"/>
      <c r="AO271"/>
      <c r="AP271" s="94"/>
      <c r="AQ271" s="94"/>
      <c r="AR271"/>
    </row>
    <row r="272" spans="2:44" x14ac:dyDescent="0.25">
      <c r="B272" s="85"/>
      <c r="AJ272"/>
      <c r="AK272"/>
      <c r="AL272"/>
      <c r="AM272"/>
      <c r="AN272"/>
      <c r="AO272"/>
      <c r="AP272" s="94"/>
      <c r="AQ272" s="94"/>
      <c r="AR272"/>
    </row>
    <row r="273" spans="2:44" x14ac:dyDescent="0.25">
      <c r="B273" s="85"/>
      <c r="AJ273"/>
      <c r="AK273"/>
      <c r="AL273"/>
      <c r="AM273"/>
      <c r="AN273"/>
      <c r="AO273"/>
      <c r="AP273" s="94"/>
      <c r="AQ273" s="94"/>
      <c r="AR273"/>
    </row>
    <row r="274" spans="2:44" x14ac:dyDescent="0.25">
      <c r="B274" s="85"/>
      <c r="AJ274"/>
      <c r="AK274"/>
      <c r="AL274"/>
      <c r="AM274"/>
      <c r="AN274"/>
      <c r="AO274"/>
      <c r="AP274" s="94"/>
      <c r="AQ274" s="94"/>
      <c r="AR274"/>
    </row>
    <row r="275" spans="2:44" x14ac:dyDescent="0.25">
      <c r="B275" s="85"/>
      <c r="AJ275"/>
      <c r="AK275"/>
      <c r="AL275"/>
      <c r="AM275"/>
      <c r="AN275"/>
      <c r="AO275"/>
      <c r="AP275" s="94"/>
      <c r="AQ275" s="94"/>
      <c r="AR275"/>
    </row>
    <row r="276" spans="2:44" x14ac:dyDescent="0.25">
      <c r="B276" s="85"/>
      <c r="AJ276"/>
      <c r="AK276"/>
      <c r="AL276"/>
      <c r="AM276"/>
      <c r="AN276"/>
      <c r="AO276"/>
      <c r="AP276" s="94"/>
      <c r="AQ276" s="94"/>
      <c r="AR276"/>
    </row>
    <row r="277" spans="2:44" x14ac:dyDescent="0.25">
      <c r="B277" s="85"/>
      <c r="AJ277"/>
      <c r="AK277"/>
      <c r="AL277"/>
      <c r="AM277"/>
      <c r="AN277"/>
      <c r="AO277"/>
      <c r="AP277" s="94"/>
      <c r="AQ277" s="94"/>
      <c r="AR277"/>
    </row>
    <row r="278" spans="2:44" x14ac:dyDescent="0.25">
      <c r="B278" s="85"/>
      <c r="AJ278"/>
      <c r="AK278"/>
      <c r="AL278"/>
      <c r="AM278"/>
      <c r="AN278"/>
      <c r="AO278"/>
      <c r="AP278" s="94"/>
      <c r="AQ278" s="94"/>
      <c r="AR278"/>
    </row>
    <row r="279" spans="2:44" x14ac:dyDescent="0.25">
      <c r="B279" s="85"/>
      <c r="AJ279"/>
      <c r="AK279"/>
      <c r="AL279"/>
      <c r="AM279"/>
      <c r="AN279"/>
      <c r="AO279"/>
      <c r="AP279" s="94"/>
      <c r="AQ279" s="94"/>
      <c r="AR279"/>
    </row>
    <row r="280" spans="2:44" x14ac:dyDescent="0.25">
      <c r="B280" s="85"/>
      <c r="AJ280"/>
      <c r="AK280"/>
      <c r="AL280"/>
      <c r="AM280"/>
      <c r="AN280"/>
      <c r="AO280"/>
      <c r="AP280" s="94"/>
      <c r="AQ280" s="94"/>
      <c r="AR280"/>
    </row>
    <row r="281" spans="2:44" x14ac:dyDescent="0.25">
      <c r="B281" s="85"/>
      <c r="AJ281"/>
      <c r="AK281"/>
      <c r="AL281"/>
      <c r="AM281"/>
      <c r="AN281"/>
      <c r="AO281"/>
      <c r="AP281" s="94"/>
      <c r="AQ281" s="94"/>
      <c r="AR281"/>
    </row>
    <row r="282" spans="2:44" x14ac:dyDescent="0.25">
      <c r="B282" s="85"/>
      <c r="AJ282"/>
      <c r="AK282"/>
      <c r="AL282"/>
      <c r="AM282"/>
      <c r="AN282"/>
      <c r="AO282"/>
      <c r="AP282" s="94"/>
      <c r="AQ282" s="94"/>
      <c r="AR282"/>
    </row>
    <row r="283" spans="2:44" x14ac:dyDescent="0.25">
      <c r="B283" s="85"/>
      <c r="AJ283"/>
      <c r="AK283"/>
      <c r="AL283"/>
      <c r="AM283"/>
      <c r="AN283"/>
      <c r="AO283"/>
      <c r="AP283" s="94"/>
      <c r="AQ283" s="94"/>
      <c r="AR283"/>
    </row>
    <row r="284" spans="2:44" x14ac:dyDescent="0.25">
      <c r="B284" s="85"/>
      <c r="AJ284"/>
      <c r="AK284"/>
      <c r="AL284"/>
      <c r="AM284"/>
      <c r="AN284"/>
      <c r="AO284"/>
      <c r="AP284" s="94"/>
      <c r="AQ284" s="94"/>
      <c r="AR284"/>
    </row>
    <row r="285" spans="2:44" x14ac:dyDescent="0.25">
      <c r="B285" s="85"/>
      <c r="AJ285"/>
      <c r="AK285"/>
      <c r="AL285"/>
      <c r="AM285"/>
      <c r="AN285"/>
      <c r="AO285"/>
      <c r="AP285" s="94"/>
      <c r="AQ285" s="94"/>
      <c r="AR285"/>
    </row>
    <row r="286" spans="2:44" x14ac:dyDescent="0.25">
      <c r="B286" s="85"/>
      <c r="AJ286"/>
      <c r="AK286"/>
      <c r="AL286"/>
      <c r="AM286"/>
      <c r="AN286"/>
      <c r="AO286"/>
      <c r="AP286" s="94"/>
      <c r="AQ286" s="94"/>
      <c r="AR286"/>
    </row>
    <row r="287" spans="2:44" x14ac:dyDescent="0.25">
      <c r="B287" s="85"/>
      <c r="AJ287"/>
      <c r="AK287"/>
      <c r="AL287"/>
      <c r="AM287"/>
      <c r="AN287"/>
      <c r="AO287"/>
      <c r="AP287" s="94"/>
      <c r="AQ287" s="94"/>
      <c r="AR287"/>
    </row>
    <row r="288" spans="2:44" x14ac:dyDescent="0.25">
      <c r="B288" s="85"/>
      <c r="AJ288"/>
      <c r="AK288"/>
      <c r="AL288"/>
      <c r="AM288"/>
      <c r="AN288"/>
      <c r="AO288"/>
      <c r="AP288" s="94"/>
      <c r="AQ288" s="94"/>
      <c r="AR288"/>
    </row>
    <row r="289" spans="2:44" x14ac:dyDescent="0.25">
      <c r="B289" s="85"/>
      <c r="AJ289"/>
      <c r="AK289"/>
      <c r="AL289"/>
      <c r="AM289"/>
      <c r="AN289"/>
      <c r="AO289"/>
      <c r="AP289" s="94"/>
      <c r="AQ289" s="94"/>
      <c r="AR289"/>
    </row>
    <row r="290" spans="2:44" x14ac:dyDescent="0.25">
      <c r="B290" s="85"/>
      <c r="AJ290"/>
      <c r="AK290"/>
      <c r="AL290"/>
      <c r="AM290"/>
      <c r="AN290"/>
      <c r="AO290"/>
      <c r="AP290" s="94"/>
      <c r="AQ290" s="94"/>
      <c r="AR290"/>
    </row>
    <row r="291" spans="2:44" x14ac:dyDescent="0.25">
      <c r="B291" s="85"/>
      <c r="AJ291"/>
      <c r="AK291"/>
      <c r="AL291"/>
      <c r="AM291"/>
      <c r="AN291"/>
      <c r="AO291"/>
      <c r="AP291" s="94"/>
      <c r="AQ291" s="94"/>
      <c r="AR291"/>
    </row>
    <row r="292" spans="2:44" x14ac:dyDescent="0.25">
      <c r="B292" s="85"/>
      <c r="AJ292"/>
      <c r="AK292"/>
      <c r="AL292"/>
      <c r="AM292"/>
      <c r="AN292"/>
      <c r="AO292"/>
      <c r="AP292" s="94"/>
      <c r="AQ292" s="94"/>
      <c r="AR292"/>
    </row>
    <row r="293" spans="2:44" x14ac:dyDescent="0.25">
      <c r="B293" s="85"/>
      <c r="AJ293"/>
      <c r="AK293"/>
      <c r="AL293"/>
      <c r="AM293"/>
      <c r="AN293"/>
      <c r="AO293"/>
      <c r="AP293" s="94"/>
      <c r="AQ293" s="94"/>
      <c r="AR293"/>
    </row>
    <row r="294" spans="2:44" x14ac:dyDescent="0.25">
      <c r="B294" s="85"/>
      <c r="AJ294"/>
      <c r="AK294"/>
      <c r="AL294"/>
      <c r="AM294"/>
      <c r="AN294"/>
      <c r="AO294"/>
      <c r="AP294" s="94"/>
      <c r="AQ294" s="94"/>
      <c r="AR294"/>
    </row>
    <row r="295" spans="2:44" x14ac:dyDescent="0.25">
      <c r="B295" s="85"/>
      <c r="AJ295"/>
      <c r="AK295"/>
      <c r="AL295"/>
      <c r="AM295"/>
      <c r="AN295"/>
      <c r="AO295"/>
      <c r="AP295" s="94"/>
      <c r="AQ295" s="94"/>
      <c r="AR295"/>
    </row>
    <row r="296" spans="2:44" x14ac:dyDescent="0.25">
      <c r="B296" s="85"/>
      <c r="AJ296"/>
      <c r="AK296"/>
      <c r="AL296"/>
      <c r="AM296"/>
      <c r="AN296"/>
      <c r="AO296"/>
      <c r="AP296" s="94"/>
      <c r="AQ296" s="94"/>
      <c r="AR296"/>
    </row>
    <row r="297" spans="2:44" x14ac:dyDescent="0.25">
      <c r="B297" s="85"/>
      <c r="AJ297"/>
      <c r="AK297"/>
      <c r="AL297"/>
      <c r="AM297"/>
      <c r="AN297"/>
      <c r="AO297"/>
      <c r="AP297" s="94"/>
      <c r="AQ297" s="94"/>
      <c r="AR297"/>
    </row>
    <row r="298" spans="2:44" x14ac:dyDescent="0.25">
      <c r="B298" s="85"/>
      <c r="AJ298"/>
      <c r="AK298"/>
      <c r="AL298"/>
      <c r="AM298"/>
      <c r="AN298"/>
      <c r="AO298"/>
      <c r="AP298" s="94"/>
      <c r="AQ298" s="94"/>
      <c r="AR298"/>
    </row>
    <row r="299" spans="2:44" x14ac:dyDescent="0.25">
      <c r="B299" s="85"/>
      <c r="AJ299"/>
      <c r="AK299"/>
      <c r="AL299"/>
      <c r="AM299"/>
      <c r="AN299"/>
      <c r="AO299"/>
      <c r="AP299" s="94"/>
      <c r="AQ299" s="94"/>
      <c r="AR299"/>
    </row>
    <row r="300" spans="2:44" x14ac:dyDescent="0.25">
      <c r="B300" s="85"/>
      <c r="AJ300"/>
      <c r="AK300"/>
      <c r="AL300"/>
      <c r="AM300"/>
      <c r="AN300"/>
      <c r="AO300"/>
      <c r="AP300" s="94"/>
      <c r="AQ300" s="94"/>
      <c r="AR300"/>
    </row>
    <row r="301" spans="2:44" x14ac:dyDescent="0.25">
      <c r="B301" s="85"/>
      <c r="AJ301"/>
      <c r="AK301"/>
      <c r="AL301"/>
      <c r="AM301"/>
      <c r="AN301"/>
      <c r="AO301"/>
      <c r="AP301" s="94"/>
      <c r="AQ301" s="94"/>
      <c r="AR301"/>
    </row>
    <row r="302" spans="2:44" x14ac:dyDescent="0.25">
      <c r="B302" s="85"/>
      <c r="AJ302"/>
      <c r="AK302"/>
      <c r="AL302"/>
      <c r="AM302"/>
      <c r="AN302"/>
      <c r="AO302"/>
      <c r="AP302" s="94"/>
      <c r="AQ302" s="94"/>
      <c r="AR302"/>
    </row>
    <row r="303" spans="2:44" x14ac:dyDescent="0.25">
      <c r="B303" s="85"/>
      <c r="AJ303"/>
      <c r="AK303"/>
      <c r="AL303"/>
      <c r="AM303"/>
      <c r="AN303"/>
      <c r="AO303"/>
      <c r="AP303" s="94"/>
      <c r="AQ303" s="94"/>
      <c r="AR303"/>
    </row>
    <row r="304" spans="2:44" x14ac:dyDescent="0.25">
      <c r="B304" s="85"/>
      <c r="AJ304"/>
      <c r="AK304"/>
      <c r="AL304"/>
      <c r="AM304"/>
      <c r="AN304"/>
      <c r="AO304"/>
      <c r="AP304" s="94"/>
      <c r="AQ304" s="94"/>
      <c r="AR304"/>
    </row>
    <row r="305" spans="2:44" x14ac:dyDescent="0.25">
      <c r="B305" s="85"/>
      <c r="AJ305"/>
      <c r="AK305"/>
      <c r="AL305"/>
      <c r="AM305"/>
      <c r="AN305"/>
      <c r="AO305"/>
      <c r="AP305" s="94"/>
      <c r="AQ305" s="94"/>
      <c r="AR305"/>
    </row>
    <row r="306" spans="2:44" x14ac:dyDescent="0.25">
      <c r="B306" s="85"/>
      <c r="AJ306"/>
      <c r="AK306"/>
      <c r="AL306"/>
      <c r="AM306"/>
      <c r="AN306"/>
      <c r="AO306"/>
      <c r="AP306" s="94"/>
      <c r="AQ306" s="94"/>
      <c r="AR306"/>
    </row>
    <row r="307" spans="2:44" x14ac:dyDescent="0.25">
      <c r="B307" s="85"/>
      <c r="AJ307"/>
      <c r="AK307"/>
      <c r="AL307"/>
      <c r="AM307"/>
      <c r="AN307"/>
      <c r="AO307"/>
      <c r="AP307" s="94"/>
      <c r="AQ307" s="94"/>
      <c r="AR307"/>
    </row>
    <row r="308" spans="2:44" x14ac:dyDescent="0.25">
      <c r="B308" s="85"/>
      <c r="AJ308"/>
      <c r="AK308"/>
      <c r="AL308"/>
      <c r="AM308"/>
      <c r="AN308"/>
      <c r="AO308"/>
      <c r="AP308" s="94"/>
      <c r="AQ308" s="94"/>
      <c r="AR308"/>
    </row>
    <row r="309" spans="2:44" x14ac:dyDescent="0.25">
      <c r="B309" s="85"/>
      <c r="AJ309"/>
      <c r="AK309"/>
      <c r="AL309"/>
      <c r="AM309"/>
      <c r="AN309"/>
      <c r="AO309"/>
      <c r="AP309" s="94"/>
      <c r="AQ309" s="94"/>
      <c r="AR309"/>
    </row>
    <row r="310" spans="2:44" x14ac:dyDescent="0.25">
      <c r="B310" s="85"/>
      <c r="AJ310"/>
      <c r="AK310"/>
      <c r="AL310"/>
      <c r="AM310"/>
      <c r="AN310"/>
      <c r="AO310"/>
      <c r="AP310" s="94"/>
      <c r="AQ310" s="94"/>
      <c r="AR310"/>
    </row>
    <row r="311" spans="2:44" x14ac:dyDescent="0.25">
      <c r="B311" s="85"/>
      <c r="AJ311"/>
      <c r="AK311"/>
      <c r="AL311"/>
      <c r="AM311"/>
      <c r="AN311"/>
      <c r="AO311"/>
      <c r="AP311" s="94"/>
      <c r="AQ311" s="94"/>
      <c r="AR311"/>
    </row>
    <row r="312" spans="2:44" x14ac:dyDescent="0.25">
      <c r="B312" s="85"/>
      <c r="AJ312"/>
      <c r="AK312"/>
      <c r="AL312"/>
      <c r="AM312"/>
      <c r="AN312"/>
      <c r="AO312"/>
      <c r="AP312" s="94"/>
      <c r="AQ312" s="94"/>
      <c r="AR312"/>
    </row>
    <row r="313" spans="2:44" x14ac:dyDescent="0.25">
      <c r="B313" s="85"/>
      <c r="AJ313"/>
      <c r="AK313"/>
      <c r="AL313"/>
      <c r="AM313"/>
      <c r="AN313"/>
      <c r="AO313"/>
      <c r="AP313" s="94"/>
      <c r="AQ313" s="94"/>
      <c r="AR313"/>
    </row>
    <row r="314" spans="2:44" x14ac:dyDescent="0.25">
      <c r="B314" s="85"/>
      <c r="AJ314"/>
      <c r="AK314"/>
      <c r="AL314"/>
      <c r="AM314"/>
      <c r="AN314"/>
      <c r="AO314"/>
      <c r="AP314" s="94"/>
      <c r="AQ314" s="94"/>
      <c r="AR314"/>
    </row>
    <row r="315" spans="2:44" x14ac:dyDescent="0.25">
      <c r="B315" s="85"/>
      <c r="AJ315"/>
      <c r="AK315"/>
      <c r="AL315"/>
      <c r="AM315"/>
      <c r="AN315"/>
      <c r="AO315"/>
      <c r="AP315" s="94"/>
      <c r="AQ315" s="94"/>
      <c r="AR315"/>
    </row>
    <row r="316" spans="2:44" x14ac:dyDescent="0.25">
      <c r="B316" s="85"/>
      <c r="AJ316"/>
      <c r="AK316"/>
      <c r="AL316"/>
      <c r="AM316"/>
      <c r="AN316"/>
      <c r="AO316"/>
      <c r="AP316" s="94"/>
      <c r="AQ316" s="94"/>
      <c r="AR316"/>
    </row>
    <row r="317" spans="2:44" x14ac:dyDescent="0.25">
      <c r="B317" s="85"/>
      <c r="AJ317"/>
      <c r="AK317"/>
      <c r="AL317"/>
      <c r="AM317"/>
      <c r="AN317"/>
      <c r="AO317"/>
      <c r="AP317" s="94"/>
      <c r="AQ317" s="94"/>
      <c r="AR317"/>
    </row>
    <row r="318" spans="2:44" x14ac:dyDescent="0.25">
      <c r="B318" s="85"/>
      <c r="AJ318"/>
      <c r="AK318"/>
      <c r="AL318"/>
      <c r="AM318"/>
      <c r="AN318"/>
      <c r="AO318"/>
      <c r="AP318" s="94"/>
      <c r="AQ318" s="94"/>
      <c r="AR318"/>
    </row>
    <row r="319" spans="2:44" x14ac:dyDescent="0.25">
      <c r="B319" s="85"/>
      <c r="AJ319"/>
      <c r="AK319"/>
      <c r="AL319"/>
      <c r="AM319"/>
      <c r="AN319"/>
      <c r="AO319"/>
      <c r="AP319" s="94"/>
      <c r="AQ319" s="94"/>
      <c r="AR319"/>
    </row>
    <row r="320" spans="2:44" x14ac:dyDescent="0.25">
      <c r="B320" s="85"/>
      <c r="AJ320"/>
      <c r="AK320"/>
      <c r="AL320"/>
      <c r="AM320"/>
      <c r="AN320"/>
      <c r="AO320"/>
      <c r="AP320" s="94"/>
      <c r="AQ320" s="94"/>
      <c r="AR320"/>
    </row>
    <row r="321" spans="2:44" x14ac:dyDescent="0.25">
      <c r="B321" s="85"/>
      <c r="AJ321"/>
      <c r="AK321"/>
      <c r="AL321"/>
      <c r="AM321"/>
      <c r="AN321"/>
      <c r="AO321"/>
      <c r="AP321" s="94"/>
      <c r="AQ321" s="94"/>
      <c r="AR321"/>
    </row>
    <row r="322" spans="2:44" x14ac:dyDescent="0.25">
      <c r="B322" s="85"/>
      <c r="AJ322"/>
      <c r="AK322"/>
      <c r="AL322"/>
      <c r="AM322"/>
      <c r="AN322"/>
      <c r="AO322"/>
      <c r="AP322" s="94"/>
      <c r="AQ322" s="94"/>
      <c r="AR322"/>
    </row>
    <row r="323" spans="2:44" x14ac:dyDescent="0.25">
      <c r="B323" s="85"/>
      <c r="AJ323"/>
      <c r="AK323"/>
      <c r="AL323"/>
      <c r="AM323"/>
      <c r="AN323"/>
      <c r="AO323"/>
      <c r="AP323" s="94"/>
      <c r="AQ323" s="94"/>
      <c r="AR323"/>
    </row>
    <row r="324" spans="2:44" x14ac:dyDescent="0.25">
      <c r="B324" s="85"/>
      <c r="AJ324"/>
      <c r="AK324"/>
      <c r="AL324"/>
      <c r="AM324"/>
      <c r="AN324"/>
      <c r="AO324"/>
      <c r="AP324" s="94"/>
      <c r="AQ324" s="94"/>
      <c r="AR324"/>
    </row>
    <row r="325" spans="2:44" x14ac:dyDescent="0.25">
      <c r="B325" s="85"/>
      <c r="AJ325"/>
      <c r="AK325"/>
      <c r="AL325"/>
      <c r="AM325"/>
      <c r="AN325"/>
      <c r="AO325"/>
      <c r="AP325" s="94"/>
      <c r="AQ325" s="94"/>
      <c r="AR325"/>
    </row>
    <row r="326" spans="2:44" x14ac:dyDescent="0.25">
      <c r="B326" s="85"/>
      <c r="AJ326"/>
      <c r="AK326"/>
      <c r="AL326"/>
      <c r="AM326"/>
      <c r="AN326"/>
      <c r="AO326"/>
      <c r="AP326" s="94"/>
      <c r="AQ326" s="94"/>
      <c r="AR326"/>
    </row>
    <row r="327" spans="2:44" x14ac:dyDescent="0.25">
      <c r="B327" s="85"/>
      <c r="AJ327"/>
      <c r="AK327"/>
      <c r="AL327"/>
      <c r="AM327"/>
      <c r="AN327"/>
      <c r="AO327"/>
      <c r="AP327" s="94"/>
      <c r="AQ327" s="94"/>
      <c r="AR327"/>
    </row>
    <row r="328" spans="2:44" x14ac:dyDescent="0.25">
      <c r="B328" s="85"/>
      <c r="AJ328"/>
      <c r="AK328"/>
      <c r="AL328"/>
      <c r="AM328"/>
      <c r="AN328"/>
      <c r="AO328"/>
      <c r="AP328" s="94"/>
      <c r="AQ328" s="94"/>
      <c r="AR328"/>
    </row>
    <row r="329" spans="2:44" x14ac:dyDescent="0.25">
      <c r="B329" s="85"/>
      <c r="AJ329"/>
      <c r="AK329"/>
      <c r="AL329"/>
      <c r="AM329"/>
      <c r="AN329"/>
      <c r="AO329"/>
      <c r="AP329" s="94"/>
      <c r="AQ329" s="94"/>
      <c r="AR329"/>
    </row>
    <row r="330" spans="2:44" x14ac:dyDescent="0.25">
      <c r="B330" s="85"/>
      <c r="AJ330"/>
      <c r="AK330"/>
      <c r="AL330"/>
      <c r="AM330"/>
      <c r="AN330"/>
      <c r="AO330"/>
      <c r="AP330" s="94"/>
      <c r="AQ330" s="94"/>
      <c r="AR330"/>
    </row>
    <row r="331" spans="2:44" x14ac:dyDescent="0.25">
      <c r="B331" s="85"/>
      <c r="AJ331"/>
      <c r="AK331"/>
      <c r="AL331"/>
      <c r="AM331"/>
      <c r="AN331"/>
      <c r="AO331"/>
      <c r="AP331" s="94"/>
      <c r="AQ331" s="94"/>
      <c r="AR331"/>
    </row>
    <row r="332" spans="2:44" x14ac:dyDescent="0.25">
      <c r="B332" s="85"/>
      <c r="AJ332"/>
      <c r="AK332"/>
      <c r="AL332"/>
      <c r="AM332"/>
      <c r="AN332"/>
      <c r="AO332"/>
      <c r="AP332" s="94"/>
      <c r="AQ332" s="94"/>
      <c r="AR332"/>
    </row>
    <row r="333" spans="2:44" x14ac:dyDescent="0.25">
      <c r="B333" s="85"/>
      <c r="AJ333"/>
      <c r="AK333"/>
      <c r="AL333"/>
      <c r="AM333"/>
      <c r="AN333"/>
      <c r="AO333"/>
      <c r="AP333" s="94"/>
      <c r="AQ333" s="94"/>
      <c r="AR333"/>
    </row>
    <row r="334" spans="2:44" x14ac:dyDescent="0.25">
      <c r="B334" s="85"/>
      <c r="AJ334"/>
      <c r="AK334"/>
      <c r="AL334"/>
      <c r="AM334"/>
      <c r="AN334"/>
      <c r="AO334"/>
      <c r="AP334" s="94"/>
      <c r="AQ334" s="94"/>
      <c r="AR334"/>
    </row>
    <row r="335" spans="2:44" x14ac:dyDescent="0.25">
      <c r="B335" s="85"/>
      <c r="AJ335"/>
      <c r="AK335"/>
      <c r="AL335"/>
      <c r="AM335"/>
      <c r="AN335"/>
      <c r="AO335"/>
      <c r="AP335" s="94"/>
      <c r="AQ335" s="94"/>
      <c r="AR335"/>
    </row>
    <row r="336" spans="2:44" x14ac:dyDescent="0.25">
      <c r="B336" s="85"/>
      <c r="AJ336"/>
      <c r="AK336"/>
      <c r="AL336"/>
      <c r="AM336"/>
      <c r="AN336"/>
      <c r="AO336"/>
      <c r="AP336" s="94"/>
      <c r="AQ336" s="94"/>
      <c r="AR336"/>
    </row>
    <row r="337" spans="2:44" x14ac:dyDescent="0.25">
      <c r="B337" s="85"/>
      <c r="AJ337"/>
      <c r="AK337"/>
      <c r="AL337"/>
      <c r="AM337"/>
      <c r="AN337"/>
      <c r="AO337"/>
      <c r="AP337" s="94"/>
      <c r="AQ337" s="94"/>
      <c r="AR337"/>
    </row>
    <row r="338" spans="2:44" x14ac:dyDescent="0.25">
      <c r="B338" s="85"/>
      <c r="AJ338"/>
      <c r="AK338"/>
      <c r="AL338"/>
      <c r="AM338"/>
      <c r="AN338"/>
      <c r="AO338"/>
      <c r="AP338" s="94"/>
      <c r="AQ338" s="94"/>
      <c r="AR338"/>
    </row>
    <row r="339" spans="2:44" x14ac:dyDescent="0.25">
      <c r="B339" s="85"/>
      <c r="AJ339"/>
      <c r="AK339"/>
      <c r="AL339"/>
      <c r="AM339"/>
      <c r="AN339"/>
      <c r="AO339"/>
      <c r="AP339" s="94"/>
      <c r="AQ339" s="94"/>
      <c r="AR339"/>
    </row>
    <row r="340" spans="2:44" x14ac:dyDescent="0.25">
      <c r="B340" s="85"/>
      <c r="AJ340"/>
      <c r="AK340"/>
      <c r="AL340"/>
      <c r="AM340"/>
      <c r="AN340"/>
      <c r="AO340"/>
      <c r="AP340" s="94"/>
      <c r="AQ340" s="94"/>
      <c r="AR340"/>
    </row>
    <row r="341" spans="2:44" x14ac:dyDescent="0.25">
      <c r="B341" s="85"/>
      <c r="AJ341"/>
      <c r="AK341"/>
      <c r="AL341"/>
      <c r="AM341"/>
      <c r="AN341"/>
      <c r="AO341"/>
      <c r="AP341" s="94"/>
      <c r="AQ341" s="94"/>
      <c r="AR341"/>
    </row>
    <row r="342" spans="2:44" x14ac:dyDescent="0.25">
      <c r="B342" s="85"/>
      <c r="AJ342"/>
      <c r="AK342"/>
      <c r="AL342"/>
      <c r="AM342"/>
      <c r="AN342"/>
      <c r="AO342"/>
      <c r="AP342" s="94"/>
      <c r="AQ342" s="94"/>
      <c r="AR342"/>
    </row>
    <row r="343" spans="2:44" x14ac:dyDescent="0.25">
      <c r="B343" s="85"/>
      <c r="AJ343"/>
      <c r="AK343"/>
      <c r="AL343"/>
      <c r="AM343"/>
      <c r="AN343"/>
      <c r="AO343"/>
      <c r="AP343" s="94"/>
      <c r="AQ343" s="94"/>
      <c r="AR343"/>
    </row>
    <row r="344" spans="2:44" x14ac:dyDescent="0.25">
      <c r="B344" s="85"/>
      <c r="AJ344"/>
      <c r="AK344"/>
      <c r="AL344"/>
      <c r="AM344"/>
      <c r="AN344"/>
      <c r="AO344"/>
      <c r="AP344" s="94"/>
      <c r="AQ344" s="94"/>
      <c r="AR344"/>
    </row>
    <row r="345" spans="2:44" x14ac:dyDescent="0.25">
      <c r="B345" s="85"/>
      <c r="AJ345"/>
      <c r="AK345"/>
      <c r="AL345"/>
      <c r="AM345"/>
      <c r="AN345"/>
      <c r="AO345"/>
      <c r="AP345" s="94"/>
      <c r="AQ345" s="94"/>
      <c r="AR345"/>
    </row>
    <row r="346" spans="2:44" x14ac:dyDescent="0.25">
      <c r="B346" s="85"/>
      <c r="AJ346"/>
      <c r="AK346"/>
      <c r="AL346"/>
      <c r="AM346"/>
      <c r="AN346"/>
      <c r="AO346"/>
      <c r="AP346" s="94"/>
      <c r="AQ346" s="94"/>
      <c r="AR346"/>
    </row>
    <row r="347" spans="2:44" x14ac:dyDescent="0.25">
      <c r="B347" s="85"/>
      <c r="AJ347"/>
      <c r="AK347"/>
      <c r="AL347"/>
      <c r="AM347"/>
      <c r="AN347"/>
      <c r="AO347"/>
      <c r="AP347" s="94"/>
      <c r="AQ347" s="94"/>
      <c r="AR347"/>
    </row>
    <row r="348" spans="2:44" x14ac:dyDescent="0.25">
      <c r="B348" s="85"/>
      <c r="AJ348"/>
      <c r="AK348"/>
      <c r="AL348"/>
      <c r="AM348"/>
      <c r="AN348"/>
      <c r="AO348"/>
      <c r="AP348" s="94"/>
      <c r="AQ348" s="94"/>
      <c r="AR348"/>
    </row>
    <row r="349" spans="2:44" x14ac:dyDescent="0.25">
      <c r="B349" s="85"/>
      <c r="AJ349"/>
      <c r="AK349"/>
      <c r="AL349"/>
      <c r="AM349"/>
      <c r="AN349"/>
      <c r="AO349"/>
      <c r="AP349" s="94"/>
      <c r="AQ349" s="94"/>
      <c r="AR349"/>
    </row>
    <row r="350" spans="2:44" x14ac:dyDescent="0.25">
      <c r="B350" s="85"/>
      <c r="AJ350"/>
      <c r="AK350"/>
      <c r="AL350"/>
      <c r="AM350"/>
      <c r="AN350"/>
      <c r="AO350"/>
      <c r="AP350" s="94"/>
      <c r="AQ350" s="94"/>
      <c r="AR350"/>
    </row>
    <row r="351" spans="2:44" x14ac:dyDescent="0.25">
      <c r="B351" s="85"/>
      <c r="AJ351"/>
      <c r="AK351"/>
      <c r="AL351"/>
      <c r="AM351"/>
      <c r="AN351"/>
      <c r="AO351"/>
      <c r="AP351" s="94"/>
      <c r="AQ351" s="94"/>
      <c r="AR351"/>
    </row>
    <row r="352" spans="2:44" x14ac:dyDescent="0.25">
      <c r="B352" s="85"/>
      <c r="AJ352"/>
      <c r="AK352"/>
      <c r="AL352"/>
      <c r="AM352"/>
      <c r="AN352"/>
      <c r="AO352"/>
      <c r="AP352" s="94"/>
      <c r="AQ352" s="94"/>
      <c r="AR352"/>
    </row>
    <row r="353" spans="2:44" x14ac:dyDescent="0.25">
      <c r="B353" s="85"/>
      <c r="AJ353"/>
      <c r="AK353"/>
      <c r="AL353"/>
      <c r="AM353"/>
      <c r="AN353"/>
      <c r="AO353"/>
      <c r="AP353" s="94"/>
      <c r="AQ353" s="94"/>
      <c r="AR353"/>
    </row>
    <row r="354" spans="2:44" x14ac:dyDescent="0.25">
      <c r="B354" s="85"/>
      <c r="AJ354"/>
      <c r="AK354"/>
      <c r="AL354"/>
      <c r="AM354"/>
      <c r="AN354"/>
      <c r="AO354"/>
      <c r="AP354" s="94"/>
      <c r="AQ354" s="94"/>
      <c r="AR354"/>
    </row>
    <row r="355" spans="2:44" x14ac:dyDescent="0.25">
      <c r="B355" s="85"/>
      <c r="AJ355"/>
      <c r="AK355"/>
      <c r="AL355"/>
      <c r="AM355"/>
      <c r="AN355"/>
      <c r="AO355"/>
      <c r="AP355" s="94"/>
      <c r="AQ355" s="94"/>
      <c r="AR355"/>
    </row>
    <row r="356" spans="2:44" x14ac:dyDescent="0.25">
      <c r="B356" s="85"/>
      <c r="AJ356"/>
      <c r="AK356"/>
      <c r="AL356"/>
      <c r="AM356"/>
      <c r="AN356"/>
      <c r="AO356"/>
      <c r="AP356" s="94"/>
      <c r="AQ356" s="94"/>
      <c r="AR356"/>
    </row>
    <row r="357" spans="2:44" x14ac:dyDescent="0.25">
      <c r="B357" s="85"/>
      <c r="AJ357"/>
      <c r="AK357"/>
      <c r="AL357"/>
      <c r="AM357"/>
      <c r="AN357"/>
      <c r="AO357"/>
      <c r="AP357" s="94"/>
      <c r="AQ357" s="94"/>
      <c r="AR357"/>
    </row>
    <row r="358" spans="2:44" x14ac:dyDescent="0.25">
      <c r="B358" s="85"/>
      <c r="AJ358"/>
      <c r="AK358"/>
      <c r="AL358"/>
      <c r="AM358"/>
      <c r="AN358"/>
      <c r="AO358"/>
      <c r="AP358" s="94"/>
      <c r="AQ358" s="94"/>
      <c r="AR358"/>
    </row>
    <row r="359" spans="2:44" x14ac:dyDescent="0.25">
      <c r="B359" s="85"/>
      <c r="AJ359"/>
      <c r="AK359"/>
      <c r="AL359"/>
      <c r="AM359"/>
      <c r="AN359"/>
      <c r="AO359"/>
      <c r="AP359" s="94"/>
      <c r="AQ359" s="94"/>
      <c r="AR359"/>
    </row>
    <row r="360" spans="2:44" x14ac:dyDescent="0.25">
      <c r="B360" s="85"/>
      <c r="AJ360"/>
      <c r="AK360"/>
      <c r="AL360"/>
      <c r="AM360"/>
      <c r="AN360"/>
      <c r="AO360"/>
      <c r="AP360" s="94"/>
      <c r="AQ360" s="94"/>
      <c r="AR360"/>
    </row>
    <row r="361" spans="2:44" x14ac:dyDescent="0.25">
      <c r="B361" s="85"/>
      <c r="AJ361"/>
      <c r="AK361"/>
      <c r="AL361"/>
      <c r="AM361"/>
      <c r="AN361"/>
      <c r="AO361"/>
      <c r="AP361" s="94"/>
      <c r="AQ361" s="94"/>
      <c r="AR361"/>
    </row>
    <row r="362" spans="2:44" x14ac:dyDescent="0.25">
      <c r="B362" s="85"/>
      <c r="AJ362"/>
      <c r="AK362"/>
      <c r="AL362"/>
      <c r="AM362"/>
      <c r="AN362"/>
      <c r="AO362"/>
      <c r="AP362" s="94"/>
      <c r="AQ362" s="94"/>
      <c r="AR362"/>
    </row>
    <row r="363" spans="2:44" x14ac:dyDescent="0.25">
      <c r="B363" s="85"/>
      <c r="AJ363"/>
      <c r="AK363"/>
      <c r="AL363"/>
      <c r="AM363"/>
      <c r="AN363"/>
      <c r="AO363"/>
      <c r="AP363" s="94"/>
      <c r="AQ363" s="94"/>
      <c r="AR363"/>
    </row>
    <row r="364" spans="2:44" x14ac:dyDescent="0.25">
      <c r="B364" s="85"/>
      <c r="AJ364"/>
      <c r="AK364"/>
      <c r="AL364"/>
      <c r="AM364"/>
      <c r="AN364"/>
      <c r="AO364"/>
      <c r="AP364" s="94"/>
      <c r="AQ364" s="94"/>
      <c r="AR364"/>
    </row>
    <row r="365" spans="2:44" x14ac:dyDescent="0.25">
      <c r="B365" s="85"/>
      <c r="AJ365"/>
      <c r="AK365"/>
      <c r="AL365"/>
      <c r="AM365"/>
      <c r="AN365"/>
      <c r="AO365"/>
      <c r="AP365" s="94"/>
      <c r="AQ365" s="94"/>
      <c r="AR365"/>
    </row>
    <row r="366" spans="2:44" x14ac:dyDescent="0.25">
      <c r="B366" s="85"/>
      <c r="AJ366"/>
      <c r="AK366"/>
      <c r="AL366"/>
      <c r="AM366"/>
      <c r="AN366"/>
      <c r="AO366"/>
      <c r="AP366" s="94"/>
      <c r="AQ366" s="94"/>
      <c r="AR366"/>
    </row>
    <row r="367" spans="2:44" x14ac:dyDescent="0.25">
      <c r="B367" s="85"/>
      <c r="AJ367"/>
      <c r="AK367"/>
      <c r="AL367"/>
      <c r="AM367"/>
      <c r="AN367"/>
      <c r="AO367"/>
      <c r="AP367" s="94"/>
      <c r="AQ367" s="94"/>
      <c r="AR367"/>
    </row>
    <row r="368" spans="2:44" x14ac:dyDescent="0.25">
      <c r="B368" s="85"/>
      <c r="AJ368"/>
      <c r="AK368"/>
      <c r="AL368"/>
      <c r="AM368"/>
      <c r="AN368"/>
      <c r="AO368"/>
      <c r="AP368" s="94"/>
      <c r="AQ368" s="94"/>
      <c r="AR368"/>
    </row>
    <row r="369" spans="2:44" x14ac:dyDescent="0.25">
      <c r="B369" s="85"/>
      <c r="AJ369"/>
      <c r="AK369"/>
      <c r="AL369"/>
      <c r="AM369"/>
      <c r="AN369"/>
      <c r="AO369"/>
      <c r="AP369" s="94"/>
      <c r="AQ369" s="94"/>
      <c r="AR369"/>
    </row>
    <row r="370" spans="2:44" x14ac:dyDescent="0.25">
      <c r="B370" s="85"/>
      <c r="AJ370"/>
      <c r="AK370"/>
      <c r="AL370"/>
      <c r="AM370"/>
      <c r="AN370"/>
      <c r="AO370"/>
      <c r="AP370" s="94"/>
      <c r="AQ370" s="94"/>
      <c r="AR370"/>
    </row>
    <row r="371" spans="2:44" x14ac:dyDescent="0.25">
      <c r="B371" s="85"/>
      <c r="AJ371"/>
      <c r="AK371"/>
      <c r="AL371"/>
      <c r="AM371"/>
      <c r="AN371"/>
      <c r="AO371"/>
      <c r="AP371" s="94"/>
      <c r="AQ371" s="94"/>
      <c r="AR371"/>
    </row>
    <row r="372" spans="2:44" x14ac:dyDescent="0.25">
      <c r="B372" s="85"/>
      <c r="AJ372"/>
      <c r="AK372"/>
      <c r="AL372"/>
      <c r="AM372"/>
      <c r="AN372"/>
      <c r="AO372"/>
      <c r="AP372" s="94"/>
      <c r="AQ372" s="94"/>
      <c r="AR372"/>
    </row>
    <row r="373" spans="2:44" x14ac:dyDescent="0.25">
      <c r="B373" s="85"/>
      <c r="AJ373"/>
      <c r="AK373"/>
      <c r="AL373"/>
      <c r="AM373"/>
      <c r="AN373"/>
      <c r="AO373"/>
      <c r="AP373" s="94"/>
      <c r="AQ373" s="94"/>
      <c r="AR373"/>
    </row>
    <row r="374" spans="2:44" x14ac:dyDescent="0.25">
      <c r="B374" s="85"/>
      <c r="AJ374"/>
      <c r="AK374"/>
      <c r="AL374"/>
      <c r="AM374"/>
      <c r="AN374"/>
      <c r="AO374"/>
      <c r="AP374" s="94"/>
      <c r="AQ374" s="94"/>
      <c r="AR374"/>
    </row>
    <row r="375" spans="2:44" x14ac:dyDescent="0.25">
      <c r="B375" s="85"/>
      <c r="AJ375"/>
      <c r="AK375"/>
      <c r="AL375"/>
      <c r="AM375"/>
      <c r="AN375"/>
      <c r="AO375"/>
      <c r="AP375" s="94"/>
      <c r="AQ375" s="94"/>
      <c r="AR375"/>
    </row>
    <row r="376" spans="2:44" x14ac:dyDescent="0.25">
      <c r="B376" s="85"/>
      <c r="AJ376"/>
      <c r="AK376"/>
      <c r="AL376"/>
      <c r="AM376"/>
      <c r="AN376"/>
      <c r="AO376"/>
      <c r="AP376" s="94"/>
      <c r="AQ376" s="94"/>
      <c r="AR376"/>
    </row>
    <row r="377" spans="2:44" x14ac:dyDescent="0.25">
      <c r="B377" s="85"/>
      <c r="AJ377"/>
      <c r="AK377"/>
      <c r="AL377"/>
      <c r="AM377"/>
      <c r="AN377"/>
      <c r="AO377"/>
      <c r="AP377" s="94"/>
      <c r="AQ377" s="94"/>
      <c r="AR377"/>
    </row>
    <row r="378" spans="2:44" x14ac:dyDescent="0.25">
      <c r="B378" s="85"/>
      <c r="AJ378"/>
      <c r="AK378"/>
      <c r="AL378"/>
      <c r="AM378"/>
      <c r="AN378"/>
      <c r="AO378"/>
      <c r="AP378" s="94"/>
      <c r="AQ378" s="94"/>
      <c r="AR378"/>
    </row>
    <row r="379" spans="2:44" x14ac:dyDescent="0.25">
      <c r="B379" s="85"/>
      <c r="AJ379"/>
      <c r="AK379"/>
      <c r="AL379"/>
      <c r="AM379"/>
      <c r="AN379"/>
      <c r="AO379"/>
      <c r="AP379" s="94"/>
      <c r="AQ379" s="94"/>
      <c r="AR379"/>
    </row>
    <row r="380" spans="2:44" x14ac:dyDescent="0.25">
      <c r="B380" s="85"/>
      <c r="AJ380"/>
      <c r="AK380"/>
      <c r="AL380"/>
      <c r="AM380"/>
      <c r="AN380"/>
      <c r="AO380"/>
      <c r="AP380" s="94"/>
      <c r="AQ380" s="94"/>
      <c r="AR380"/>
    </row>
    <row r="381" spans="2:44" x14ac:dyDescent="0.25">
      <c r="B381" s="85"/>
      <c r="AJ381"/>
      <c r="AK381"/>
      <c r="AL381"/>
      <c r="AM381"/>
      <c r="AN381"/>
      <c r="AO381"/>
      <c r="AP381" s="94"/>
      <c r="AQ381" s="94"/>
      <c r="AR381"/>
    </row>
    <row r="382" spans="2:44" x14ac:dyDescent="0.25">
      <c r="B382" s="85"/>
      <c r="AJ382"/>
      <c r="AK382"/>
      <c r="AL382"/>
      <c r="AM382"/>
      <c r="AN382"/>
      <c r="AO382"/>
      <c r="AP382" s="94"/>
      <c r="AQ382" s="94"/>
      <c r="AR382"/>
    </row>
    <row r="383" spans="2:44" x14ac:dyDescent="0.25">
      <c r="B383" s="85"/>
      <c r="AJ383"/>
      <c r="AK383"/>
      <c r="AL383"/>
      <c r="AM383"/>
      <c r="AN383"/>
      <c r="AO383"/>
      <c r="AP383" s="94"/>
      <c r="AQ383" s="94"/>
      <c r="AR383"/>
    </row>
    <row r="384" spans="2:44" x14ac:dyDescent="0.25">
      <c r="B384" s="85"/>
      <c r="AJ384"/>
      <c r="AK384"/>
      <c r="AL384"/>
      <c r="AM384"/>
      <c r="AN384"/>
      <c r="AO384"/>
      <c r="AP384" s="94"/>
      <c r="AQ384" s="94"/>
      <c r="AR384"/>
    </row>
    <row r="385" spans="2:44" x14ac:dyDescent="0.25">
      <c r="B385" s="85"/>
      <c r="AJ385"/>
      <c r="AK385"/>
      <c r="AL385"/>
      <c r="AM385"/>
      <c r="AN385"/>
      <c r="AO385"/>
      <c r="AP385" s="94"/>
      <c r="AQ385" s="94"/>
      <c r="AR385"/>
    </row>
    <row r="386" spans="2:44" x14ac:dyDescent="0.25">
      <c r="B386" s="85"/>
      <c r="AJ386"/>
      <c r="AK386"/>
      <c r="AL386"/>
      <c r="AM386"/>
      <c r="AN386"/>
      <c r="AO386"/>
      <c r="AP386" s="94"/>
      <c r="AQ386" s="94"/>
      <c r="AR386"/>
    </row>
    <row r="387" spans="2:44" x14ac:dyDescent="0.25">
      <c r="B387" s="85"/>
      <c r="AJ387"/>
      <c r="AK387"/>
      <c r="AL387"/>
      <c r="AM387"/>
      <c r="AN387"/>
      <c r="AO387"/>
      <c r="AP387" s="94"/>
      <c r="AQ387" s="94"/>
      <c r="AR387"/>
    </row>
    <row r="388" spans="2:44" x14ac:dyDescent="0.25">
      <c r="B388" s="85"/>
      <c r="AJ388"/>
      <c r="AK388"/>
      <c r="AL388"/>
      <c r="AM388"/>
      <c r="AN388"/>
      <c r="AO388"/>
      <c r="AP388" s="94"/>
      <c r="AQ388" s="94"/>
      <c r="AR388"/>
    </row>
    <row r="389" spans="2:44" x14ac:dyDescent="0.25">
      <c r="B389" s="85"/>
      <c r="AJ389"/>
      <c r="AK389"/>
      <c r="AL389"/>
      <c r="AM389"/>
      <c r="AN389"/>
      <c r="AO389"/>
      <c r="AP389" s="94"/>
      <c r="AQ389" s="94"/>
      <c r="AR389"/>
    </row>
    <row r="390" spans="2:44" x14ac:dyDescent="0.25">
      <c r="B390" s="85"/>
      <c r="AJ390"/>
      <c r="AK390"/>
      <c r="AL390"/>
      <c r="AM390"/>
      <c r="AN390"/>
      <c r="AO390"/>
      <c r="AP390" s="94"/>
      <c r="AQ390" s="94"/>
      <c r="AR390"/>
    </row>
    <row r="391" spans="2:44" x14ac:dyDescent="0.25">
      <c r="B391" s="85"/>
      <c r="AJ391"/>
      <c r="AK391"/>
      <c r="AL391"/>
      <c r="AM391"/>
      <c r="AN391"/>
      <c r="AO391"/>
      <c r="AP391" s="94"/>
      <c r="AQ391" s="94"/>
      <c r="AR391"/>
    </row>
    <row r="392" spans="2:44" x14ac:dyDescent="0.25">
      <c r="B392" s="85"/>
      <c r="AJ392"/>
      <c r="AK392"/>
      <c r="AL392"/>
      <c r="AM392"/>
      <c r="AN392"/>
      <c r="AO392"/>
      <c r="AP392" s="94"/>
      <c r="AQ392" s="94"/>
      <c r="AR392"/>
    </row>
    <row r="393" spans="2:44" x14ac:dyDescent="0.25">
      <c r="B393" s="85"/>
      <c r="AJ393"/>
      <c r="AK393"/>
      <c r="AL393"/>
      <c r="AM393"/>
      <c r="AN393"/>
      <c r="AO393"/>
      <c r="AP393" s="94"/>
      <c r="AQ393" s="94"/>
      <c r="AR393"/>
    </row>
    <row r="394" spans="2:44" x14ac:dyDescent="0.25">
      <c r="B394" s="85"/>
      <c r="AJ394"/>
      <c r="AK394"/>
      <c r="AL394"/>
      <c r="AM394"/>
      <c r="AN394"/>
      <c r="AO394"/>
      <c r="AP394" s="94"/>
      <c r="AQ394" s="94"/>
      <c r="AR394"/>
    </row>
    <row r="395" spans="2:44" x14ac:dyDescent="0.25">
      <c r="B395" s="85"/>
      <c r="AJ395"/>
      <c r="AK395"/>
      <c r="AL395"/>
      <c r="AM395"/>
      <c r="AN395"/>
      <c r="AO395"/>
      <c r="AP395" s="94"/>
      <c r="AQ395" s="94"/>
      <c r="AR395"/>
    </row>
    <row r="396" spans="2:44" x14ac:dyDescent="0.25">
      <c r="B396" s="85"/>
      <c r="AJ396"/>
      <c r="AK396"/>
      <c r="AL396"/>
      <c r="AM396"/>
      <c r="AN396"/>
      <c r="AO396"/>
      <c r="AP396" s="94"/>
      <c r="AQ396" s="94"/>
      <c r="AR396"/>
    </row>
    <row r="397" spans="2:44" x14ac:dyDescent="0.25">
      <c r="B397" s="85"/>
      <c r="AJ397"/>
      <c r="AK397"/>
      <c r="AL397"/>
      <c r="AM397"/>
      <c r="AN397"/>
      <c r="AO397"/>
      <c r="AP397" s="94"/>
      <c r="AQ397" s="94"/>
      <c r="AR397"/>
    </row>
    <row r="398" spans="2:44" x14ac:dyDescent="0.25">
      <c r="B398" s="85"/>
      <c r="AJ398"/>
      <c r="AK398"/>
      <c r="AL398"/>
      <c r="AM398"/>
      <c r="AN398"/>
      <c r="AO398"/>
      <c r="AP398" s="94"/>
      <c r="AQ398" s="94"/>
      <c r="AR398"/>
    </row>
    <row r="399" spans="2:44" x14ac:dyDescent="0.25">
      <c r="B399" s="85"/>
      <c r="AJ399"/>
      <c r="AK399"/>
      <c r="AL399"/>
      <c r="AM399"/>
      <c r="AN399"/>
      <c r="AO399"/>
      <c r="AP399" s="94"/>
      <c r="AQ399" s="94"/>
      <c r="AR399"/>
    </row>
    <row r="400" spans="2:44" x14ac:dyDescent="0.25">
      <c r="B400" s="85"/>
      <c r="AJ400"/>
      <c r="AK400"/>
      <c r="AL400"/>
      <c r="AM400"/>
      <c r="AN400"/>
      <c r="AO400"/>
      <c r="AP400" s="94"/>
      <c r="AQ400" s="94"/>
      <c r="AR400"/>
    </row>
    <row r="401" spans="2:44" x14ac:dyDescent="0.25">
      <c r="B401" s="85"/>
      <c r="AJ401"/>
      <c r="AK401"/>
      <c r="AL401"/>
      <c r="AM401"/>
      <c r="AN401"/>
      <c r="AO401"/>
      <c r="AP401" s="94"/>
      <c r="AQ401" s="94"/>
      <c r="AR401"/>
    </row>
    <row r="402" spans="2:44" x14ac:dyDescent="0.25">
      <c r="B402" s="85"/>
      <c r="AJ402"/>
      <c r="AK402"/>
      <c r="AL402"/>
      <c r="AM402"/>
      <c r="AN402"/>
      <c r="AO402"/>
      <c r="AP402" s="94"/>
      <c r="AQ402" s="94"/>
      <c r="AR402"/>
    </row>
    <row r="403" spans="2:44" x14ac:dyDescent="0.25">
      <c r="B403" s="85"/>
      <c r="AJ403"/>
      <c r="AK403"/>
      <c r="AL403"/>
      <c r="AM403"/>
      <c r="AN403"/>
      <c r="AO403"/>
      <c r="AP403" s="94"/>
      <c r="AQ403" s="94"/>
      <c r="AR403"/>
    </row>
    <row r="404" spans="2:44" x14ac:dyDescent="0.25">
      <c r="B404" s="85"/>
      <c r="AJ404"/>
      <c r="AK404"/>
      <c r="AL404"/>
      <c r="AM404"/>
      <c r="AN404"/>
      <c r="AO404"/>
      <c r="AP404" s="94"/>
      <c r="AQ404" s="94"/>
      <c r="AR404"/>
    </row>
    <row r="405" spans="2:44" x14ac:dyDescent="0.25">
      <c r="B405" s="85"/>
      <c r="AJ405"/>
      <c r="AK405"/>
      <c r="AL405"/>
      <c r="AM405"/>
      <c r="AN405"/>
      <c r="AO405"/>
      <c r="AP405" s="94"/>
      <c r="AQ405" s="94"/>
      <c r="AR405"/>
    </row>
    <row r="406" spans="2:44" x14ac:dyDescent="0.25">
      <c r="B406" s="85"/>
      <c r="AJ406"/>
      <c r="AK406"/>
      <c r="AL406"/>
      <c r="AM406"/>
      <c r="AN406"/>
      <c r="AO406"/>
      <c r="AP406" s="94"/>
      <c r="AQ406" s="94"/>
      <c r="AR406"/>
    </row>
    <row r="407" spans="2:44" x14ac:dyDescent="0.25">
      <c r="B407" s="85"/>
      <c r="AJ407"/>
      <c r="AK407"/>
      <c r="AL407"/>
      <c r="AM407"/>
      <c r="AN407"/>
      <c r="AO407"/>
      <c r="AP407" s="94"/>
      <c r="AQ407" s="94"/>
      <c r="AR407"/>
    </row>
    <row r="408" spans="2:44" x14ac:dyDescent="0.25">
      <c r="B408" s="85"/>
      <c r="AJ408"/>
      <c r="AK408"/>
      <c r="AL408"/>
      <c r="AM408"/>
      <c r="AN408"/>
      <c r="AO408"/>
      <c r="AP408" s="94"/>
      <c r="AQ408" s="94"/>
      <c r="AR408"/>
    </row>
    <row r="409" spans="2:44" x14ac:dyDescent="0.25">
      <c r="B409" s="85"/>
      <c r="AJ409"/>
      <c r="AK409"/>
      <c r="AL409"/>
      <c r="AM409"/>
      <c r="AN409"/>
      <c r="AO409"/>
      <c r="AP409" s="94"/>
      <c r="AQ409" s="94"/>
      <c r="AR409"/>
    </row>
    <row r="410" spans="2:44" x14ac:dyDescent="0.25">
      <c r="B410" s="85"/>
      <c r="AJ410"/>
      <c r="AK410"/>
      <c r="AL410"/>
      <c r="AM410"/>
      <c r="AN410"/>
      <c r="AO410"/>
      <c r="AP410" s="94"/>
      <c r="AQ410" s="94"/>
      <c r="AR410"/>
    </row>
    <row r="411" spans="2:44" x14ac:dyDescent="0.25">
      <c r="B411" s="85"/>
      <c r="AJ411"/>
      <c r="AK411"/>
      <c r="AL411"/>
      <c r="AM411"/>
      <c r="AN411"/>
      <c r="AO411"/>
      <c r="AP411" s="94"/>
      <c r="AQ411" s="94"/>
      <c r="AR411"/>
    </row>
    <row r="412" spans="2:44" x14ac:dyDescent="0.25">
      <c r="B412" s="85"/>
      <c r="AJ412"/>
      <c r="AK412"/>
      <c r="AL412"/>
      <c r="AM412"/>
      <c r="AN412"/>
      <c r="AO412"/>
      <c r="AP412" s="94"/>
      <c r="AQ412" s="94"/>
      <c r="AR412"/>
    </row>
    <row r="413" spans="2:44" x14ac:dyDescent="0.25">
      <c r="B413" s="85"/>
      <c r="AJ413"/>
      <c r="AK413"/>
      <c r="AL413"/>
      <c r="AM413"/>
      <c r="AN413"/>
      <c r="AO413"/>
      <c r="AP413" s="94"/>
      <c r="AQ413" s="94"/>
      <c r="AR413"/>
    </row>
    <row r="414" spans="2:44" x14ac:dyDescent="0.25">
      <c r="B414" s="85"/>
      <c r="AJ414"/>
      <c r="AK414"/>
      <c r="AL414"/>
      <c r="AM414"/>
      <c r="AN414"/>
      <c r="AO414"/>
      <c r="AP414" s="94"/>
      <c r="AQ414" s="94"/>
      <c r="AR414"/>
    </row>
    <row r="415" spans="2:44" x14ac:dyDescent="0.25">
      <c r="B415" s="85"/>
      <c r="AJ415"/>
      <c r="AK415"/>
      <c r="AL415"/>
      <c r="AM415"/>
      <c r="AN415"/>
      <c r="AO415"/>
      <c r="AP415" s="94"/>
      <c r="AQ415" s="94"/>
      <c r="AR415"/>
    </row>
    <row r="416" spans="2:44" x14ac:dyDescent="0.25">
      <c r="B416" s="85"/>
      <c r="AJ416"/>
      <c r="AK416"/>
      <c r="AL416"/>
      <c r="AM416"/>
      <c r="AN416"/>
      <c r="AO416"/>
      <c r="AP416" s="94"/>
      <c r="AQ416" s="94"/>
      <c r="AR416"/>
    </row>
    <row r="417" spans="2:44" x14ac:dyDescent="0.25">
      <c r="B417" s="85"/>
      <c r="AJ417"/>
      <c r="AK417"/>
      <c r="AL417"/>
      <c r="AM417"/>
      <c r="AN417"/>
      <c r="AO417"/>
      <c r="AP417" s="94"/>
      <c r="AQ417" s="94"/>
      <c r="AR417"/>
    </row>
    <row r="418" spans="2:44" x14ac:dyDescent="0.25">
      <c r="B418" s="85"/>
      <c r="AJ418"/>
      <c r="AK418"/>
      <c r="AL418"/>
      <c r="AM418"/>
      <c r="AN418"/>
      <c r="AO418"/>
      <c r="AP418" s="94"/>
      <c r="AQ418" s="94"/>
      <c r="AR418"/>
    </row>
    <row r="419" spans="2:44" x14ac:dyDescent="0.25">
      <c r="B419" s="85"/>
      <c r="AJ419"/>
      <c r="AK419"/>
      <c r="AL419"/>
      <c r="AM419"/>
      <c r="AN419"/>
      <c r="AO419"/>
      <c r="AP419" s="94"/>
      <c r="AQ419" s="94"/>
      <c r="AR419"/>
    </row>
    <row r="420" spans="2:44" x14ac:dyDescent="0.25">
      <c r="B420" s="85"/>
      <c r="AJ420"/>
      <c r="AK420"/>
      <c r="AL420"/>
      <c r="AM420"/>
      <c r="AN420"/>
      <c r="AO420"/>
      <c r="AP420" s="94"/>
      <c r="AQ420" s="94"/>
      <c r="AR420"/>
    </row>
    <row r="421" spans="2:44" x14ac:dyDescent="0.25">
      <c r="B421" s="85"/>
      <c r="AJ421"/>
      <c r="AK421"/>
      <c r="AL421"/>
      <c r="AM421"/>
      <c r="AN421"/>
      <c r="AO421"/>
      <c r="AP421" s="94"/>
      <c r="AQ421" s="94"/>
      <c r="AR421"/>
    </row>
    <row r="422" spans="2:44" x14ac:dyDescent="0.25">
      <c r="B422" s="85"/>
      <c r="AJ422"/>
      <c r="AK422"/>
      <c r="AL422"/>
      <c r="AM422"/>
      <c r="AN422"/>
      <c r="AO422"/>
      <c r="AP422" s="94"/>
      <c r="AQ422" s="94"/>
      <c r="AR422"/>
    </row>
    <row r="423" spans="2:44" x14ac:dyDescent="0.25">
      <c r="B423" s="85"/>
      <c r="AJ423"/>
      <c r="AK423"/>
      <c r="AL423"/>
      <c r="AM423"/>
      <c r="AN423"/>
      <c r="AO423"/>
      <c r="AP423" s="94"/>
      <c r="AQ423" s="94"/>
      <c r="AR423"/>
    </row>
    <row r="424" spans="2:44" x14ac:dyDescent="0.25">
      <c r="B424" s="85"/>
      <c r="AJ424"/>
      <c r="AK424"/>
      <c r="AL424"/>
      <c r="AM424"/>
      <c r="AN424"/>
      <c r="AO424"/>
      <c r="AP424" s="94"/>
      <c r="AQ424" s="94"/>
      <c r="AR424"/>
    </row>
    <row r="425" spans="2:44" x14ac:dyDescent="0.25">
      <c r="B425" s="85"/>
      <c r="AJ425"/>
      <c r="AK425"/>
      <c r="AL425"/>
      <c r="AM425"/>
      <c r="AN425"/>
      <c r="AO425"/>
      <c r="AP425" s="94"/>
      <c r="AQ425" s="94"/>
      <c r="AR425"/>
    </row>
    <row r="426" spans="2:44" x14ac:dyDescent="0.25">
      <c r="B426" s="85"/>
      <c r="AJ426"/>
      <c r="AK426"/>
      <c r="AL426"/>
      <c r="AM426"/>
      <c r="AN426"/>
      <c r="AO426"/>
      <c r="AP426" s="94"/>
      <c r="AQ426" s="94"/>
      <c r="AR426"/>
    </row>
    <row r="427" spans="2:44" x14ac:dyDescent="0.25">
      <c r="B427" s="85"/>
      <c r="AJ427"/>
      <c r="AK427"/>
      <c r="AL427"/>
      <c r="AM427"/>
      <c r="AN427"/>
      <c r="AO427"/>
      <c r="AP427" s="94"/>
      <c r="AQ427" s="94"/>
      <c r="AR427"/>
    </row>
    <row r="428" spans="2:44" x14ac:dyDescent="0.25">
      <c r="B428" s="85"/>
      <c r="AJ428"/>
      <c r="AK428"/>
      <c r="AL428"/>
      <c r="AM428"/>
      <c r="AN428"/>
      <c r="AO428"/>
      <c r="AP428" s="94"/>
      <c r="AQ428" s="94"/>
      <c r="AR428"/>
    </row>
    <row r="429" spans="2:44" x14ac:dyDescent="0.25">
      <c r="B429" s="85"/>
      <c r="AJ429"/>
      <c r="AK429"/>
      <c r="AL429"/>
      <c r="AM429"/>
      <c r="AN429"/>
      <c r="AO429"/>
      <c r="AP429" s="94"/>
      <c r="AQ429" s="94"/>
      <c r="AR429"/>
    </row>
    <row r="430" spans="2:44" x14ac:dyDescent="0.25">
      <c r="B430" s="85"/>
      <c r="AJ430"/>
      <c r="AK430"/>
      <c r="AL430"/>
      <c r="AM430"/>
      <c r="AN430"/>
      <c r="AO430"/>
      <c r="AP430" s="94"/>
      <c r="AQ430" s="94"/>
      <c r="AR430"/>
    </row>
    <row r="431" spans="2:44" x14ac:dyDescent="0.25">
      <c r="B431" s="85"/>
      <c r="AJ431"/>
      <c r="AK431"/>
      <c r="AL431"/>
      <c r="AM431"/>
      <c r="AN431"/>
      <c r="AO431"/>
      <c r="AP431" s="94"/>
      <c r="AQ431" s="94"/>
      <c r="AR431"/>
    </row>
    <row r="432" spans="2:44" x14ac:dyDescent="0.25">
      <c r="B432" s="85"/>
      <c r="AJ432"/>
      <c r="AK432"/>
      <c r="AL432"/>
      <c r="AM432"/>
      <c r="AN432"/>
      <c r="AO432"/>
      <c r="AP432" s="94"/>
      <c r="AQ432" s="94"/>
      <c r="AR432"/>
    </row>
    <row r="433" spans="2:44" x14ac:dyDescent="0.25">
      <c r="B433" s="85"/>
      <c r="AJ433"/>
      <c r="AK433"/>
      <c r="AL433"/>
      <c r="AM433"/>
      <c r="AN433"/>
      <c r="AO433"/>
      <c r="AP433" s="94"/>
      <c r="AQ433" s="94"/>
      <c r="AR433"/>
    </row>
    <row r="434" spans="2:44" x14ac:dyDescent="0.25">
      <c r="B434" s="85"/>
      <c r="AJ434"/>
      <c r="AK434"/>
      <c r="AL434"/>
      <c r="AM434"/>
      <c r="AN434"/>
      <c r="AO434"/>
      <c r="AP434" s="94"/>
      <c r="AQ434" s="94"/>
      <c r="AR434"/>
    </row>
    <row r="435" spans="2:44" x14ac:dyDescent="0.25">
      <c r="B435" s="85"/>
      <c r="AJ435"/>
      <c r="AK435"/>
      <c r="AL435"/>
      <c r="AM435"/>
      <c r="AN435"/>
      <c r="AO435"/>
      <c r="AP435" s="94"/>
      <c r="AQ435" s="94"/>
      <c r="AR435"/>
    </row>
    <row r="436" spans="2:44" x14ac:dyDescent="0.25">
      <c r="B436" s="85"/>
      <c r="AJ436"/>
      <c r="AK436"/>
      <c r="AL436"/>
      <c r="AM436"/>
      <c r="AN436"/>
      <c r="AO436"/>
      <c r="AP436" s="94"/>
      <c r="AQ436" s="94"/>
      <c r="AR436"/>
    </row>
    <row r="437" spans="2:44" x14ac:dyDescent="0.25">
      <c r="B437" s="85"/>
      <c r="AJ437"/>
      <c r="AK437"/>
      <c r="AL437"/>
      <c r="AM437"/>
      <c r="AN437"/>
      <c r="AO437"/>
      <c r="AP437" s="94"/>
      <c r="AQ437" s="94"/>
      <c r="AR437"/>
    </row>
    <row r="438" spans="2:44" x14ac:dyDescent="0.25">
      <c r="B438" s="85"/>
      <c r="AJ438"/>
      <c r="AK438"/>
      <c r="AL438"/>
      <c r="AM438"/>
      <c r="AN438"/>
      <c r="AO438"/>
      <c r="AP438" s="94"/>
      <c r="AQ438" s="94"/>
      <c r="AR438"/>
    </row>
    <row r="439" spans="2:44" x14ac:dyDescent="0.25">
      <c r="B439" s="85"/>
      <c r="AJ439"/>
      <c r="AK439"/>
      <c r="AL439"/>
      <c r="AM439"/>
      <c r="AN439"/>
      <c r="AO439"/>
      <c r="AP439" s="94"/>
      <c r="AQ439" s="94"/>
      <c r="AR439"/>
    </row>
    <row r="440" spans="2:44" x14ac:dyDescent="0.25">
      <c r="B440" s="85"/>
      <c r="AJ440"/>
      <c r="AK440"/>
      <c r="AL440"/>
      <c r="AM440"/>
      <c r="AN440"/>
      <c r="AO440"/>
      <c r="AP440" s="94"/>
      <c r="AQ440" s="94"/>
      <c r="AR440"/>
    </row>
    <row r="441" spans="2:44" x14ac:dyDescent="0.25">
      <c r="B441" s="85"/>
      <c r="AJ441"/>
      <c r="AK441"/>
      <c r="AL441"/>
      <c r="AM441"/>
      <c r="AN441"/>
      <c r="AO441"/>
      <c r="AP441" s="94"/>
      <c r="AQ441" s="94"/>
      <c r="AR441"/>
    </row>
    <row r="442" spans="2:44" x14ac:dyDescent="0.25">
      <c r="B442" s="85"/>
      <c r="AJ442"/>
      <c r="AK442"/>
      <c r="AL442"/>
      <c r="AM442"/>
      <c r="AN442"/>
      <c r="AO442"/>
      <c r="AP442" s="94"/>
      <c r="AQ442" s="94"/>
      <c r="AR442"/>
    </row>
    <row r="443" spans="2:44" x14ac:dyDescent="0.25">
      <c r="B443" s="85"/>
      <c r="AJ443"/>
      <c r="AK443"/>
      <c r="AL443"/>
      <c r="AM443"/>
      <c r="AN443"/>
      <c r="AO443"/>
      <c r="AP443" s="94"/>
      <c r="AQ443" s="94"/>
      <c r="AR443"/>
    </row>
    <row r="444" spans="2:44" x14ac:dyDescent="0.25">
      <c r="B444" s="85"/>
      <c r="AJ444"/>
      <c r="AK444"/>
      <c r="AL444"/>
      <c r="AM444"/>
      <c r="AN444"/>
      <c r="AO444"/>
      <c r="AP444" s="94"/>
      <c r="AQ444" s="94"/>
      <c r="AR444"/>
    </row>
    <row r="445" spans="2:44" x14ac:dyDescent="0.25">
      <c r="B445" s="85"/>
      <c r="AJ445"/>
      <c r="AK445"/>
      <c r="AL445"/>
      <c r="AM445"/>
      <c r="AN445"/>
      <c r="AO445"/>
      <c r="AP445" s="94"/>
      <c r="AQ445" s="94"/>
      <c r="AR445"/>
    </row>
    <row r="446" spans="2:44" x14ac:dyDescent="0.25">
      <c r="B446" s="85"/>
      <c r="AJ446"/>
      <c r="AK446"/>
      <c r="AL446"/>
      <c r="AM446"/>
      <c r="AN446"/>
      <c r="AO446"/>
      <c r="AP446" s="94"/>
      <c r="AQ446" s="94"/>
      <c r="AR446"/>
    </row>
    <row r="447" spans="2:44" x14ac:dyDescent="0.25">
      <c r="B447" s="85"/>
      <c r="AJ447"/>
      <c r="AK447"/>
      <c r="AL447"/>
      <c r="AM447"/>
      <c r="AN447"/>
      <c r="AO447"/>
      <c r="AP447" s="94"/>
      <c r="AQ447" s="94"/>
      <c r="AR447"/>
    </row>
    <row r="448" spans="2:44" x14ac:dyDescent="0.25">
      <c r="B448" s="85"/>
      <c r="AJ448"/>
      <c r="AK448"/>
      <c r="AL448"/>
      <c r="AM448"/>
      <c r="AN448"/>
      <c r="AO448"/>
      <c r="AP448" s="94"/>
      <c r="AQ448" s="94"/>
      <c r="AR448"/>
    </row>
    <row r="449" spans="2:44" x14ac:dyDescent="0.25">
      <c r="B449" s="85"/>
      <c r="AJ449"/>
      <c r="AK449"/>
      <c r="AL449"/>
      <c r="AM449"/>
      <c r="AN449"/>
      <c r="AO449"/>
      <c r="AP449" s="94"/>
      <c r="AQ449" s="94"/>
      <c r="AR449"/>
    </row>
    <row r="450" spans="2:44" x14ac:dyDescent="0.25">
      <c r="B450" s="85"/>
      <c r="AJ450"/>
      <c r="AK450"/>
      <c r="AL450"/>
      <c r="AM450"/>
      <c r="AN450"/>
      <c r="AO450"/>
      <c r="AP450" s="94"/>
      <c r="AQ450" s="94"/>
      <c r="AR450"/>
    </row>
    <row r="451" spans="2:44" x14ac:dyDescent="0.25">
      <c r="B451" s="85"/>
      <c r="AJ451"/>
      <c r="AK451"/>
      <c r="AL451"/>
      <c r="AM451"/>
      <c r="AN451"/>
      <c r="AO451"/>
      <c r="AP451" s="94"/>
      <c r="AQ451" s="94"/>
      <c r="AR451"/>
    </row>
    <row r="452" spans="2:44" x14ac:dyDescent="0.25">
      <c r="B452" s="85"/>
      <c r="AJ452"/>
      <c r="AK452"/>
      <c r="AL452"/>
      <c r="AM452"/>
      <c r="AN452"/>
      <c r="AO452"/>
      <c r="AP452" s="94"/>
      <c r="AQ452" s="94"/>
      <c r="AR452"/>
    </row>
    <row r="453" spans="2:44" x14ac:dyDescent="0.25">
      <c r="B453" s="85"/>
      <c r="AJ453"/>
      <c r="AK453"/>
      <c r="AL453"/>
      <c r="AM453"/>
      <c r="AN453"/>
      <c r="AO453"/>
      <c r="AP453" s="94"/>
      <c r="AQ453" s="94"/>
      <c r="AR453"/>
    </row>
    <row r="454" spans="2:44" x14ac:dyDescent="0.25">
      <c r="B454" s="85"/>
      <c r="AJ454"/>
      <c r="AK454"/>
      <c r="AL454"/>
      <c r="AM454"/>
      <c r="AN454"/>
      <c r="AO454"/>
      <c r="AP454" s="94"/>
      <c r="AQ454" s="94"/>
      <c r="AR454"/>
    </row>
    <row r="455" spans="2:44" x14ac:dyDescent="0.25">
      <c r="B455" s="85"/>
      <c r="AJ455"/>
      <c r="AK455"/>
      <c r="AL455"/>
      <c r="AM455"/>
      <c r="AN455"/>
      <c r="AO455"/>
      <c r="AP455" s="94"/>
      <c r="AQ455" s="94"/>
      <c r="AR455"/>
    </row>
    <row r="456" spans="2:44" x14ac:dyDescent="0.25">
      <c r="B456" s="85"/>
      <c r="AJ456"/>
      <c r="AK456"/>
      <c r="AL456"/>
      <c r="AM456"/>
      <c r="AN456"/>
      <c r="AO456"/>
      <c r="AP456" s="94"/>
      <c r="AQ456" s="94"/>
      <c r="AR456"/>
    </row>
    <row r="457" spans="2:44" x14ac:dyDescent="0.25">
      <c r="B457" s="85"/>
      <c r="AJ457"/>
      <c r="AK457"/>
      <c r="AL457"/>
      <c r="AM457"/>
      <c r="AN457"/>
      <c r="AO457"/>
      <c r="AP457" s="94"/>
      <c r="AQ457" s="94"/>
      <c r="AR457"/>
    </row>
    <row r="458" spans="2:44" x14ac:dyDescent="0.25">
      <c r="B458" s="85"/>
      <c r="AJ458"/>
      <c r="AK458"/>
      <c r="AL458"/>
      <c r="AM458"/>
      <c r="AN458"/>
      <c r="AO458"/>
      <c r="AP458" s="94"/>
      <c r="AQ458" s="94"/>
      <c r="AR458"/>
    </row>
    <row r="459" spans="2:44" x14ac:dyDescent="0.25">
      <c r="B459" s="85"/>
      <c r="AJ459"/>
      <c r="AK459"/>
      <c r="AL459"/>
      <c r="AM459"/>
      <c r="AN459"/>
      <c r="AO459"/>
      <c r="AP459" s="94"/>
      <c r="AQ459" s="94"/>
      <c r="AR459"/>
    </row>
    <row r="460" spans="2:44" x14ac:dyDescent="0.25">
      <c r="B460" s="85"/>
      <c r="AJ460"/>
      <c r="AK460"/>
      <c r="AL460"/>
      <c r="AM460"/>
      <c r="AN460"/>
      <c r="AO460"/>
      <c r="AP460" s="94"/>
      <c r="AQ460" s="94"/>
      <c r="AR460"/>
    </row>
    <row r="461" spans="2:44" x14ac:dyDescent="0.25">
      <c r="B461" s="85"/>
      <c r="AJ461"/>
      <c r="AK461"/>
      <c r="AL461"/>
      <c r="AM461"/>
      <c r="AN461"/>
      <c r="AO461"/>
      <c r="AP461" s="94"/>
      <c r="AQ461" s="94"/>
      <c r="AR461"/>
    </row>
    <row r="462" spans="2:44" x14ac:dyDescent="0.25">
      <c r="B462" s="85"/>
      <c r="AJ462"/>
      <c r="AK462"/>
      <c r="AL462"/>
      <c r="AM462"/>
      <c r="AN462"/>
      <c r="AO462"/>
      <c r="AP462" s="94"/>
      <c r="AQ462" s="94"/>
      <c r="AR462"/>
    </row>
    <row r="463" spans="2:44" x14ac:dyDescent="0.25">
      <c r="B463" s="85"/>
      <c r="AJ463"/>
      <c r="AK463"/>
      <c r="AL463"/>
      <c r="AM463"/>
      <c r="AN463"/>
      <c r="AO463"/>
      <c r="AP463" s="94"/>
      <c r="AQ463" s="94"/>
      <c r="AR463"/>
    </row>
    <row r="464" spans="2:44" x14ac:dyDescent="0.25">
      <c r="B464" s="85"/>
      <c r="AJ464"/>
      <c r="AK464"/>
      <c r="AL464"/>
      <c r="AM464"/>
      <c r="AN464"/>
      <c r="AO464"/>
      <c r="AP464" s="94"/>
      <c r="AQ464" s="94"/>
      <c r="AR464"/>
    </row>
    <row r="465" spans="2:44" x14ac:dyDescent="0.25">
      <c r="B465" s="85"/>
      <c r="AJ465"/>
      <c r="AK465"/>
      <c r="AL465"/>
      <c r="AM465"/>
      <c r="AN465"/>
      <c r="AO465"/>
      <c r="AP465" s="94"/>
      <c r="AQ465" s="94"/>
      <c r="AR465"/>
    </row>
    <row r="466" spans="2:44" x14ac:dyDescent="0.25">
      <c r="B466" s="85"/>
      <c r="AJ466"/>
      <c r="AK466"/>
      <c r="AL466"/>
      <c r="AM466"/>
      <c r="AN466"/>
      <c r="AO466"/>
      <c r="AP466" s="94"/>
      <c r="AQ466" s="94"/>
      <c r="AR466"/>
    </row>
    <row r="467" spans="2:44" x14ac:dyDescent="0.25">
      <c r="B467" s="85"/>
      <c r="AJ467"/>
      <c r="AK467"/>
      <c r="AL467"/>
      <c r="AM467"/>
      <c r="AN467"/>
      <c r="AO467"/>
      <c r="AP467" s="94"/>
      <c r="AQ467" s="94"/>
      <c r="AR467"/>
    </row>
    <row r="468" spans="2:44" x14ac:dyDescent="0.25">
      <c r="B468" s="85"/>
      <c r="AJ468"/>
      <c r="AK468"/>
      <c r="AL468"/>
      <c r="AM468"/>
      <c r="AN468"/>
      <c r="AO468"/>
      <c r="AP468" s="94"/>
      <c r="AQ468" s="94"/>
      <c r="AR468"/>
    </row>
    <row r="469" spans="2:44" x14ac:dyDescent="0.25">
      <c r="B469" s="85"/>
      <c r="AJ469"/>
      <c r="AK469"/>
      <c r="AL469"/>
      <c r="AM469"/>
      <c r="AN469"/>
      <c r="AO469"/>
      <c r="AP469" s="94"/>
      <c r="AQ469" s="94"/>
      <c r="AR469"/>
    </row>
    <row r="470" spans="2:44" x14ac:dyDescent="0.25">
      <c r="B470" s="85"/>
      <c r="AJ470"/>
      <c r="AK470"/>
      <c r="AL470"/>
      <c r="AM470"/>
      <c r="AN470"/>
      <c r="AO470"/>
      <c r="AP470" s="94"/>
      <c r="AQ470" s="94"/>
      <c r="AR470"/>
    </row>
    <row r="471" spans="2:44" x14ac:dyDescent="0.25">
      <c r="B471" s="85"/>
      <c r="AJ471"/>
      <c r="AK471"/>
      <c r="AL471"/>
      <c r="AM471"/>
      <c r="AN471"/>
      <c r="AO471"/>
      <c r="AP471" s="94"/>
      <c r="AQ471" s="94"/>
      <c r="AR471"/>
    </row>
    <row r="472" spans="2:44" x14ac:dyDescent="0.25">
      <c r="B472" s="85"/>
      <c r="AJ472"/>
      <c r="AK472"/>
      <c r="AL472"/>
      <c r="AM472"/>
      <c r="AN472"/>
      <c r="AO472"/>
      <c r="AP472" s="94"/>
      <c r="AQ472" s="94"/>
      <c r="AR472"/>
    </row>
    <row r="473" spans="2:44" x14ac:dyDescent="0.25">
      <c r="B473" s="85"/>
      <c r="AJ473"/>
      <c r="AK473"/>
      <c r="AL473"/>
      <c r="AM473"/>
      <c r="AN473"/>
      <c r="AO473"/>
      <c r="AP473" s="94"/>
      <c r="AQ473" s="94"/>
      <c r="AR473"/>
    </row>
    <row r="474" spans="2:44" x14ac:dyDescent="0.25">
      <c r="B474" s="85"/>
      <c r="AJ474"/>
      <c r="AK474"/>
      <c r="AL474"/>
      <c r="AM474"/>
      <c r="AN474"/>
      <c r="AO474"/>
      <c r="AP474" s="94"/>
      <c r="AQ474" s="94"/>
      <c r="AR474"/>
    </row>
    <row r="475" spans="2:44" x14ac:dyDescent="0.25">
      <c r="B475" s="85"/>
      <c r="AJ475"/>
      <c r="AK475"/>
      <c r="AL475"/>
      <c r="AM475"/>
      <c r="AN475"/>
      <c r="AO475"/>
      <c r="AP475" s="94"/>
      <c r="AQ475" s="94"/>
      <c r="AR475"/>
    </row>
    <row r="476" spans="2:44" x14ac:dyDescent="0.25">
      <c r="B476" s="85"/>
      <c r="AJ476"/>
      <c r="AK476"/>
      <c r="AL476"/>
      <c r="AM476"/>
      <c r="AN476"/>
      <c r="AO476"/>
      <c r="AP476" s="94"/>
      <c r="AQ476" s="94"/>
      <c r="AR476"/>
    </row>
    <row r="477" spans="2:44" x14ac:dyDescent="0.25">
      <c r="B477" s="85"/>
      <c r="AJ477"/>
      <c r="AK477"/>
      <c r="AL477"/>
      <c r="AM477"/>
      <c r="AN477"/>
      <c r="AO477"/>
      <c r="AP477" s="94"/>
      <c r="AQ477" s="94"/>
      <c r="AR477"/>
    </row>
    <row r="478" spans="2:44" x14ac:dyDescent="0.25">
      <c r="B478" s="85"/>
      <c r="AJ478"/>
      <c r="AK478"/>
      <c r="AL478"/>
      <c r="AM478"/>
      <c r="AN478"/>
      <c r="AO478"/>
      <c r="AP478" s="94"/>
      <c r="AQ478" s="94"/>
      <c r="AR478"/>
    </row>
    <row r="479" spans="2:44" x14ac:dyDescent="0.25">
      <c r="B479" s="85"/>
      <c r="AJ479"/>
      <c r="AK479"/>
      <c r="AL479"/>
      <c r="AM479"/>
      <c r="AN479"/>
      <c r="AO479"/>
      <c r="AP479" s="94"/>
      <c r="AQ479" s="94"/>
      <c r="AR479"/>
    </row>
    <row r="480" spans="2:44" x14ac:dyDescent="0.25">
      <c r="B480" s="85"/>
      <c r="AJ480"/>
      <c r="AK480"/>
      <c r="AL480"/>
      <c r="AM480"/>
      <c r="AN480"/>
      <c r="AO480"/>
      <c r="AP480" s="94"/>
      <c r="AQ480" s="94"/>
      <c r="AR480"/>
    </row>
    <row r="481" spans="2:44" x14ac:dyDescent="0.25">
      <c r="B481" s="85"/>
      <c r="AJ481"/>
      <c r="AK481"/>
      <c r="AL481"/>
      <c r="AM481"/>
      <c r="AN481"/>
      <c r="AO481"/>
      <c r="AP481" s="94"/>
      <c r="AQ481" s="94"/>
      <c r="AR481"/>
    </row>
    <row r="482" spans="2:44" x14ac:dyDescent="0.25">
      <c r="B482" s="85"/>
      <c r="AJ482"/>
      <c r="AK482"/>
      <c r="AL482"/>
      <c r="AM482"/>
      <c r="AN482"/>
      <c r="AO482"/>
      <c r="AP482" s="94"/>
      <c r="AQ482" s="94"/>
      <c r="AR482"/>
    </row>
    <row r="483" spans="2:44" x14ac:dyDescent="0.25">
      <c r="B483" s="85"/>
      <c r="AJ483"/>
      <c r="AK483"/>
      <c r="AL483"/>
      <c r="AM483"/>
      <c r="AN483"/>
      <c r="AO483"/>
      <c r="AP483" s="94"/>
      <c r="AQ483" s="94"/>
      <c r="AR483"/>
    </row>
    <row r="484" spans="2:44" x14ac:dyDescent="0.25">
      <c r="B484" s="85"/>
      <c r="AJ484"/>
      <c r="AK484"/>
      <c r="AL484"/>
      <c r="AM484"/>
      <c r="AN484"/>
      <c r="AO484"/>
      <c r="AP484" s="94"/>
      <c r="AQ484" s="94"/>
      <c r="AR484"/>
    </row>
    <row r="485" spans="2:44" x14ac:dyDescent="0.25">
      <c r="B485" s="85"/>
      <c r="AJ485"/>
      <c r="AK485"/>
      <c r="AL485"/>
      <c r="AM485"/>
      <c r="AN485"/>
      <c r="AO485"/>
      <c r="AP485" s="94"/>
      <c r="AQ485" s="94"/>
      <c r="AR485"/>
    </row>
    <row r="486" spans="2:44" x14ac:dyDescent="0.25">
      <c r="B486" s="85"/>
      <c r="AJ486"/>
      <c r="AK486"/>
      <c r="AL486"/>
      <c r="AM486"/>
      <c r="AN486"/>
      <c r="AO486"/>
      <c r="AP486" s="94"/>
      <c r="AQ486" s="94"/>
      <c r="AR486"/>
    </row>
    <row r="487" spans="2:44" x14ac:dyDescent="0.25">
      <c r="B487" s="85"/>
      <c r="AJ487"/>
      <c r="AK487"/>
      <c r="AL487"/>
      <c r="AM487"/>
      <c r="AN487"/>
      <c r="AO487"/>
      <c r="AP487" s="94"/>
      <c r="AQ487" s="94"/>
      <c r="AR487"/>
    </row>
    <row r="488" spans="2:44" x14ac:dyDescent="0.25">
      <c r="B488" s="85"/>
      <c r="AJ488"/>
      <c r="AK488"/>
      <c r="AL488"/>
      <c r="AM488"/>
      <c r="AN488"/>
      <c r="AO488"/>
      <c r="AP488" s="94"/>
      <c r="AQ488" s="94"/>
      <c r="AR488"/>
    </row>
    <row r="489" spans="2:44" x14ac:dyDescent="0.25">
      <c r="B489" s="85"/>
      <c r="AJ489"/>
      <c r="AK489"/>
      <c r="AL489"/>
      <c r="AM489"/>
      <c r="AN489"/>
      <c r="AO489"/>
      <c r="AP489" s="94"/>
      <c r="AQ489" s="94"/>
      <c r="AR489"/>
    </row>
    <row r="490" spans="2:44" x14ac:dyDescent="0.25">
      <c r="B490" s="85"/>
      <c r="AJ490"/>
      <c r="AK490"/>
      <c r="AL490"/>
      <c r="AM490"/>
      <c r="AN490"/>
      <c r="AO490"/>
      <c r="AP490" s="94"/>
      <c r="AQ490" s="94"/>
      <c r="AR490"/>
    </row>
    <row r="491" spans="2:44" x14ac:dyDescent="0.25">
      <c r="B491" s="85"/>
      <c r="AJ491"/>
      <c r="AK491"/>
      <c r="AL491"/>
      <c r="AM491"/>
      <c r="AN491"/>
      <c r="AO491"/>
      <c r="AP491" s="94"/>
      <c r="AQ491" s="94"/>
      <c r="AR491"/>
    </row>
    <row r="492" spans="2:44" x14ac:dyDescent="0.25">
      <c r="B492" s="85"/>
      <c r="AJ492"/>
      <c r="AK492"/>
      <c r="AL492"/>
      <c r="AM492"/>
      <c r="AN492"/>
      <c r="AO492"/>
      <c r="AP492" s="94"/>
      <c r="AQ492" s="94"/>
      <c r="AR492"/>
    </row>
    <row r="493" spans="2:44" x14ac:dyDescent="0.25">
      <c r="B493" s="85"/>
      <c r="AJ493"/>
      <c r="AK493"/>
      <c r="AL493"/>
      <c r="AM493"/>
      <c r="AN493"/>
      <c r="AO493"/>
      <c r="AP493" s="94"/>
      <c r="AQ493" s="94"/>
      <c r="AR493"/>
    </row>
    <row r="494" spans="2:44" x14ac:dyDescent="0.25">
      <c r="B494" s="85"/>
      <c r="AJ494"/>
      <c r="AK494"/>
      <c r="AL494"/>
      <c r="AM494"/>
      <c r="AN494"/>
      <c r="AO494"/>
      <c r="AP494" s="94"/>
      <c r="AQ494" s="94"/>
      <c r="AR494"/>
    </row>
    <row r="495" spans="2:44" x14ac:dyDescent="0.25">
      <c r="B495" s="85"/>
      <c r="AJ495"/>
      <c r="AK495"/>
      <c r="AL495"/>
      <c r="AM495"/>
      <c r="AN495"/>
      <c r="AO495"/>
      <c r="AP495" s="94"/>
      <c r="AQ495" s="94"/>
      <c r="AR495"/>
    </row>
    <row r="496" spans="2:44" x14ac:dyDescent="0.25">
      <c r="B496" s="85"/>
      <c r="AJ496"/>
      <c r="AK496"/>
      <c r="AL496"/>
      <c r="AM496"/>
      <c r="AN496"/>
      <c r="AO496"/>
      <c r="AP496" s="94"/>
      <c r="AQ496" s="94"/>
      <c r="AR496"/>
    </row>
    <row r="497" spans="2:44" x14ac:dyDescent="0.25">
      <c r="B497" s="85"/>
      <c r="AJ497"/>
      <c r="AK497"/>
      <c r="AL497"/>
      <c r="AM497"/>
      <c r="AN497"/>
      <c r="AO497"/>
      <c r="AP497" s="94"/>
      <c r="AQ497" s="94"/>
      <c r="AR497"/>
    </row>
    <row r="498" spans="2:44" x14ac:dyDescent="0.25">
      <c r="B498" s="85"/>
      <c r="AJ498"/>
      <c r="AK498"/>
      <c r="AL498"/>
      <c r="AM498"/>
      <c r="AN498"/>
      <c r="AO498"/>
      <c r="AP498" s="94"/>
      <c r="AQ498" s="94"/>
      <c r="AR498"/>
    </row>
    <row r="499" spans="2:44" x14ac:dyDescent="0.25">
      <c r="B499" s="85"/>
      <c r="AJ499"/>
      <c r="AK499"/>
      <c r="AL499"/>
      <c r="AM499"/>
      <c r="AN499"/>
      <c r="AO499"/>
      <c r="AP499" s="94"/>
      <c r="AQ499" s="94"/>
      <c r="AR499"/>
    </row>
    <row r="500" spans="2:44" x14ac:dyDescent="0.25">
      <c r="B500" s="85"/>
      <c r="AJ500"/>
      <c r="AK500"/>
      <c r="AL500"/>
      <c r="AM500"/>
      <c r="AN500"/>
      <c r="AO500"/>
      <c r="AP500" s="94"/>
      <c r="AQ500" s="94"/>
      <c r="AR500"/>
    </row>
    <row r="501" spans="2:44" x14ac:dyDescent="0.25">
      <c r="B501" s="85"/>
      <c r="AJ501"/>
      <c r="AK501"/>
      <c r="AL501"/>
      <c r="AM501"/>
      <c r="AN501"/>
      <c r="AO501"/>
      <c r="AP501" s="94"/>
      <c r="AQ501" s="94"/>
      <c r="AR501"/>
    </row>
    <row r="502" spans="2:44" x14ac:dyDescent="0.25">
      <c r="B502" s="85"/>
      <c r="AJ502"/>
      <c r="AK502"/>
      <c r="AL502"/>
      <c r="AM502"/>
      <c r="AN502"/>
      <c r="AO502"/>
      <c r="AP502" s="94"/>
      <c r="AQ502" s="94"/>
      <c r="AR502"/>
    </row>
    <row r="503" spans="2:44" x14ac:dyDescent="0.25">
      <c r="B503" s="85"/>
      <c r="AJ503"/>
      <c r="AK503"/>
      <c r="AL503"/>
      <c r="AM503"/>
      <c r="AN503"/>
      <c r="AO503"/>
      <c r="AP503" s="94"/>
      <c r="AQ503" s="94"/>
      <c r="AR503"/>
    </row>
    <row r="504" spans="2:44" x14ac:dyDescent="0.25">
      <c r="B504" s="85"/>
      <c r="AJ504"/>
      <c r="AK504"/>
      <c r="AL504"/>
      <c r="AM504"/>
      <c r="AN504"/>
      <c r="AO504"/>
      <c r="AP504" s="94"/>
      <c r="AQ504" s="94"/>
      <c r="AR504"/>
    </row>
    <row r="505" spans="2:44" x14ac:dyDescent="0.25">
      <c r="B505" s="85"/>
      <c r="AJ505"/>
      <c r="AK505"/>
      <c r="AL505"/>
      <c r="AM505"/>
      <c r="AN505"/>
      <c r="AO505"/>
      <c r="AP505" s="94"/>
      <c r="AQ505" s="94"/>
      <c r="AR505"/>
    </row>
    <row r="506" spans="2:44" x14ac:dyDescent="0.25">
      <c r="B506" s="85"/>
      <c r="AJ506"/>
      <c r="AK506"/>
      <c r="AL506"/>
      <c r="AM506"/>
      <c r="AN506"/>
      <c r="AO506"/>
      <c r="AP506" s="94"/>
      <c r="AQ506" s="94"/>
      <c r="AR506"/>
    </row>
    <row r="507" spans="2:44" x14ac:dyDescent="0.25">
      <c r="B507" s="85"/>
      <c r="AJ507"/>
      <c r="AK507"/>
      <c r="AL507"/>
      <c r="AM507"/>
      <c r="AN507"/>
      <c r="AO507"/>
      <c r="AP507" s="94"/>
      <c r="AQ507" s="94"/>
      <c r="AR507"/>
    </row>
    <row r="508" spans="2:44" x14ac:dyDescent="0.25">
      <c r="B508" s="85"/>
      <c r="AJ508"/>
      <c r="AK508"/>
      <c r="AL508"/>
      <c r="AM508"/>
      <c r="AN508"/>
      <c r="AO508"/>
      <c r="AP508" s="94"/>
      <c r="AQ508" s="94"/>
      <c r="AR508"/>
    </row>
    <row r="509" spans="2:44" x14ac:dyDescent="0.25">
      <c r="B509" s="85"/>
      <c r="AJ509"/>
      <c r="AK509"/>
      <c r="AL509"/>
      <c r="AM509"/>
      <c r="AN509"/>
      <c r="AO509"/>
      <c r="AP509" s="94"/>
      <c r="AQ509" s="94"/>
      <c r="AR509"/>
    </row>
    <row r="510" spans="2:44" x14ac:dyDescent="0.25">
      <c r="B510" s="85"/>
      <c r="AJ510"/>
      <c r="AK510"/>
      <c r="AL510"/>
      <c r="AM510"/>
      <c r="AN510"/>
      <c r="AO510"/>
      <c r="AP510" s="94"/>
      <c r="AQ510" s="94"/>
      <c r="AR510"/>
    </row>
    <row r="511" spans="2:44" x14ac:dyDescent="0.25">
      <c r="B511" s="85"/>
      <c r="AJ511"/>
      <c r="AK511"/>
      <c r="AL511"/>
      <c r="AM511"/>
      <c r="AN511"/>
      <c r="AO511"/>
      <c r="AP511" s="94"/>
      <c r="AQ511" s="94"/>
      <c r="AR511"/>
    </row>
    <row r="512" spans="2:44" x14ac:dyDescent="0.25">
      <c r="B512" s="85"/>
      <c r="AJ512"/>
      <c r="AK512"/>
      <c r="AL512"/>
      <c r="AM512"/>
      <c r="AN512"/>
      <c r="AO512"/>
      <c r="AP512" s="94"/>
      <c r="AQ512" s="94"/>
      <c r="AR512"/>
    </row>
    <row r="513" spans="2:44" x14ac:dyDescent="0.25">
      <c r="B513" s="85"/>
      <c r="AJ513"/>
      <c r="AK513"/>
      <c r="AL513"/>
      <c r="AM513"/>
      <c r="AN513"/>
      <c r="AO513"/>
      <c r="AP513" s="94"/>
      <c r="AQ513" s="94"/>
      <c r="AR513"/>
    </row>
    <row r="514" spans="2:44" x14ac:dyDescent="0.25">
      <c r="B514" s="85"/>
      <c r="AJ514"/>
      <c r="AK514"/>
      <c r="AL514"/>
      <c r="AM514"/>
      <c r="AN514"/>
      <c r="AO514"/>
      <c r="AP514" s="94"/>
      <c r="AQ514" s="94"/>
      <c r="AR514"/>
    </row>
    <row r="515" spans="2:44" x14ac:dyDescent="0.25">
      <c r="B515" s="85"/>
      <c r="AJ515"/>
      <c r="AK515"/>
      <c r="AL515"/>
      <c r="AM515"/>
      <c r="AN515"/>
      <c r="AO515"/>
      <c r="AP515" s="94"/>
      <c r="AQ515" s="94"/>
      <c r="AR515"/>
    </row>
    <row r="516" spans="2:44" x14ac:dyDescent="0.25">
      <c r="B516" s="85"/>
      <c r="AJ516"/>
      <c r="AK516"/>
      <c r="AL516"/>
      <c r="AM516"/>
      <c r="AN516"/>
      <c r="AO516"/>
      <c r="AP516" s="94"/>
      <c r="AQ516" s="94"/>
      <c r="AR516"/>
    </row>
    <row r="517" spans="2:44" x14ac:dyDescent="0.25">
      <c r="B517" s="85"/>
      <c r="AJ517"/>
      <c r="AK517"/>
      <c r="AL517"/>
      <c r="AM517"/>
      <c r="AN517"/>
      <c r="AO517"/>
      <c r="AP517" s="94"/>
      <c r="AQ517" s="94"/>
      <c r="AR517"/>
    </row>
    <row r="518" spans="2:44" x14ac:dyDescent="0.25">
      <c r="B518" s="85"/>
      <c r="AJ518"/>
      <c r="AK518"/>
      <c r="AL518"/>
      <c r="AM518"/>
      <c r="AN518"/>
      <c r="AO518"/>
      <c r="AP518" s="94"/>
      <c r="AQ518" s="94"/>
      <c r="AR518"/>
    </row>
    <row r="519" spans="2:44" x14ac:dyDescent="0.25">
      <c r="B519" s="85"/>
      <c r="AJ519"/>
      <c r="AK519"/>
      <c r="AL519"/>
      <c r="AM519"/>
      <c r="AN519"/>
      <c r="AO519"/>
      <c r="AP519" s="94"/>
      <c r="AQ519" s="94"/>
      <c r="AR519"/>
    </row>
    <row r="520" spans="2:44" x14ac:dyDescent="0.25">
      <c r="B520" s="85"/>
      <c r="AJ520"/>
      <c r="AK520"/>
      <c r="AL520"/>
      <c r="AM520"/>
      <c r="AN520"/>
      <c r="AO520"/>
      <c r="AP520" s="94"/>
      <c r="AQ520" s="94"/>
      <c r="AR520"/>
    </row>
    <row r="521" spans="2:44" x14ac:dyDescent="0.25">
      <c r="B521" s="85"/>
      <c r="AJ521"/>
      <c r="AK521"/>
      <c r="AL521"/>
      <c r="AM521"/>
      <c r="AN521"/>
      <c r="AO521"/>
      <c r="AP521" s="94"/>
      <c r="AQ521" s="94"/>
      <c r="AR521"/>
    </row>
    <row r="522" spans="2:44" x14ac:dyDescent="0.25">
      <c r="B522" s="85"/>
      <c r="AJ522"/>
      <c r="AK522"/>
      <c r="AL522"/>
      <c r="AM522"/>
      <c r="AN522"/>
      <c r="AO522"/>
      <c r="AP522" s="94"/>
      <c r="AQ522" s="94"/>
      <c r="AR522"/>
    </row>
    <row r="523" spans="2:44" x14ac:dyDescent="0.25">
      <c r="B523" s="85"/>
      <c r="AJ523"/>
      <c r="AK523"/>
      <c r="AL523"/>
      <c r="AM523"/>
      <c r="AN523"/>
      <c r="AO523"/>
      <c r="AP523" s="94"/>
      <c r="AQ523" s="94"/>
      <c r="AR523"/>
    </row>
    <row r="524" spans="2:44" x14ac:dyDescent="0.25">
      <c r="B524" s="85"/>
      <c r="AJ524"/>
      <c r="AK524"/>
      <c r="AL524"/>
      <c r="AM524"/>
      <c r="AN524"/>
      <c r="AO524"/>
      <c r="AP524" s="94"/>
      <c r="AQ524" s="94"/>
      <c r="AR524"/>
    </row>
    <row r="525" spans="2:44" x14ac:dyDescent="0.25">
      <c r="B525" s="85"/>
      <c r="AJ525"/>
      <c r="AK525"/>
      <c r="AL525"/>
      <c r="AM525"/>
      <c r="AN525"/>
      <c r="AO525"/>
      <c r="AP525" s="94"/>
      <c r="AQ525" s="94"/>
      <c r="AR525"/>
    </row>
    <row r="526" spans="2:44" x14ac:dyDescent="0.25">
      <c r="B526" s="85"/>
      <c r="AJ526"/>
      <c r="AK526"/>
      <c r="AL526"/>
      <c r="AM526"/>
      <c r="AN526"/>
      <c r="AO526"/>
      <c r="AP526" s="94"/>
      <c r="AQ526" s="94"/>
      <c r="AR526"/>
    </row>
    <row r="527" spans="2:44" x14ac:dyDescent="0.25">
      <c r="B527" s="85"/>
      <c r="AJ527"/>
      <c r="AK527"/>
      <c r="AL527"/>
      <c r="AM527"/>
      <c r="AN527"/>
      <c r="AO527"/>
      <c r="AP527" s="94"/>
      <c r="AQ527" s="94"/>
      <c r="AR527"/>
    </row>
    <row r="528" spans="2:44" x14ac:dyDescent="0.25">
      <c r="B528" s="85"/>
      <c r="AJ528"/>
      <c r="AK528"/>
      <c r="AL528"/>
      <c r="AM528"/>
      <c r="AN528"/>
      <c r="AO528"/>
      <c r="AP528" s="94"/>
      <c r="AQ528" s="94"/>
      <c r="AR528"/>
    </row>
    <row r="529" spans="2:44" x14ac:dyDescent="0.25">
      <c r="B529" s="85"/>
      <c r="AJ529"/>
      <c r="AK529"/>
      <c r="AL529"/>
      <c r="AM529"/>
      <c r="AN529"/>
      <c r="AO529"/>
      <c r="AP529" s="94"/>
      <c r="AQ529" s="94"/>
      <c r="AR529"/>
    </row>
    <row r="530" spans="2:44" x14ac:dyDescent="0.25">
      <c r="B530" s="85"/>
      <c r="AJ530"/>
      <c r="AK530"/>
      <c r="AL530"/>
      <c r="AM530"/>
      <c r="AN530"/>
      <c r="AO530"/>
      <c r="AP530" s="94"/>
      <c r="AQ530" s="94"/>
      <c r="AR530"/>
    </row>
    <row r="531" spans="2:44" x14ac:dyDescent="0.25">
      <c r="B531" s="85"/>
      <c r="AJ531"/>
      <c r="AK531"/>
      <c r="AL531"/>
      <c r="AM531"/>
      <c r="AN531"/>
      <c r="AO531"/>
      <c r="AP531" s="94"/>
      <c r="AQ531" s="94"/>
      <c r="AR531"/>
    </row>
    <row r="532" spans="2:44" x14ac:dyDescent="0.25">
      <c r="B532" s="85"/>
      <c r="AJ532"/>
      <c r="AK532"/>
      <c r="AL532"/>
      <c r="AM532"/>
      <c r="AN532"/>
      <c r="AO532"/>
      <c r="AP532" s="94"/>
      <c r="AQ532" s="94"/>
      <c r="AR532"/>
    </row>
    <row r="533" spans="2:44" x14ac:dyDescent="0.25">
      <c r="B533" s="85"/>
      <c r="AJ533"/>
      <c r="AK533"/>
      <c r="AL533"/>
      <c r="AM533"/>
      <c r="AN533"/>
      <c r="AO533"/>
      <c r="AP533" s="94"/>
      <c r="AQ533" s="94"/>
      <c r="AR533"/>
    </row>
    <row r="534" spans="2:44" x14ac:dyDescent="0.25">
      <c r="B534" s="85"/>
      <c r="AJ534"/>
      <c r="AK534"/>
      <c r="AL534"/>
      <c r="AM534"/>
      <c r="AN534"/>
      <c r="AO534"/>
      <c r="AP534" s="94"/>
      <c r="AQ534" s="94"/>
      <c r="AR534"/>
    </row>
    <row r="535" spans="2:44" x14ac:dyDescent="0.25">
      <c r="B535" s="85"/>
      <c r="AJ535"/>
      <c r="AK535"/>
      <c r="AL535"/>
      <c r="AM535"/>
      <c r="AN535"/>
      <c r="AO535"/>
      <c r="AP535" s="94"/>
      <c r="AQ535" s="94"/>
      <c r="AR535"/>
    </row>
    <row r="536" spans="2:44" x14ac:dyDescent="0.25">
      <c r="B536" s="85"/>
      <c r="AJ536"/>
      <c r="AK536"/>
      <c r="AL536"/>
      <c r="AM536"/>
      <c r="AN536"/>
      <c r="AO536"/>
      <c r="AP536" s="94"/>
      <c r="AQ536" s="94"/>
      <c r="AR536"/>
    </row>
    <row r="537" spans="2:44" x14ac:dyDescent="0.25">
      <c r="B537" s="85"/>
      <c r="AJ537"/>
      <c r="AK537"/>
      <c r="AL537"/>
      <c r="AM537"/>
      <c r="AN537"/>
      <c r="AO537"/>
      <c r="AP537" s="94"/>
      <c r="AQ537" s="94"/>
      <c r="AR537"/>
    </row>
    <row r="538" spans="2:44" x14ac:dyDescent="0.25">
      <c r="B538" s="85"/>
      <c r="AJ538"/>
      <c r="AK538"/>
      <c r="AL538"/>
      <c r="AM538"/>
      <c r="AN538"/>
      <c r="AO538"/>
      <c r="AP538" s="94"/>
      <c r="AQ538" s="94"/>
      <c r="AR538"/>
    </row>
    <row r="539" spans="2:44" x14ac:dyDescent="0.25">
      <c r="B539" s="85"/>
      <c r="AJ539"/>
      <c r="AK539"/>
      <c r="AL539"/>
      <c r="AM539"/>
      <c r="AN539"/>
      <c r="AO539"/>
      <c r="AP539" s="94"/>
      <c r="AQ539" s="94"/>
      <c r="AR539"/>
    </row>
    <row r="540" spans="2:44" x14ac:dyDescent="0.25">
      <c r="B540" s="85"/>
      <c r="AJ540"/>
      <c r="AK540"/>
      <c r="AL540"/>
      <c r="AM540"/>
      <c r="AN540"/>
      <c r="AO540"/>
      <c r="AP540" s="94"/>
      <c r="AQ540" s="94"/>
      <c r="AR540"/>
    </row>
    <row r="541" spans="2:44" x14ac:dyDescent="0.25">
      <c r="B541" s="85"/>
      <c r="AJ541"/>
      <c r="AK541"/>
      <c r="AL541"/>
      <c r="AM541"/>
      <c r="AN541"/>
      <c r="AO541"/>
      <c r="AP541" s="94"/>
      <c r="AQ541" s="94"/>
      <c r="AR541"/>
    </row>
    <row r="542" spans="2:44" x14ac:dyDescent="0.25">
      <c r="B542" s="85"/>
      <c r="AJ542"/>
      <c r="AK542"/>
      <c r="AL542"/>
      <c r="AM542"/>
      <c r="AN542"/>
      <c r="AO542"/>
      <c r="AP542" s="94"/>
      <c r="AQ542" s="94"/>
      <c r="AR542"/>
    </row>
    <row r="543" spans="2:44" x14ac:dyDescent="0.25">
      <c r="B543" s="85"/>
      <c r="AJ543"/>
      <c r="AK543"/>
      <c r="AL543"/>
      <c r="AM543"/>
      <c r="AN543"/>
      <c r="AO543"/>
      <c r="AP543" s="94"/>
      <c r="AQ543" s="94"/>
      <c r="AR543"/>
    </row>
    <row r="544" spans="2:44" x14ac:dyDescent="0.25">
      <c r="B544" s="85"/>
      <c r="AJ544"/>
      <c r="AK544"/>
      <c r="AL544"/>
      <c r="AM544"/>
      <c r="AN544"/>
      <c r="AO544"/>
      <c r="AP544" s="94"/>
      <c r="AQ544" s="94"/>
      <c r="AR544"/>
    </row>
    <row r="545" spans="2:44" x14ac:dyDescent="0.25">
      <c r="B545" s="85"/>
      <c r="AJ545"/>
      <c r="AK545"/>
      <c r="AL545"/>
      <c r="AM545"/>
      <c r="AN545"/>
      <c r="AO545"/>
      <c r="AP545" s="94"/>
      <c r="AQ545" s="94"/>
      <c r="AR545"/>
    </row>
    <row r="546" spans="2:44" x14ac:dyDescent="0.25">
      <c r="B546" s="85"/>
      <c r="AJ546"/>
      <c r="AK546"/>
      <c r="AL546"/>
      <c r="AM546"/>
      <c r="AN546"/>
      <c r="AO546"/>
      <c r="AP546" s="94"/>
      <c r="AQ546" s="94"/>
      <c r="AR546"/>
    </row>
    <row r="547" spans="2:44" x14ac:dyDescent="0.25">
      <c r="B547" s="85"/>
      <c r="AJ547"/>
      <c r="AK547"/>
      <c r="AL547"/>
      <c r="AM547"/>
      <c r="AN547"/>
      <c r="AO547"/>
      <c r="AP547" s="94"/>
      <c r="AQ547" s="94"/>
      <c r="AR547"/>
    </row>
    <row r="548" spans="2:44" x14ac:dyDescent="0.25">
      <c r="B548" s="85"/>
      <c r="AJ548"/>
      <c r="AK548"/>
      <c r="AL548"/>
      <c r="AM548"/>
      <c r="AN548"/>
      <c r="AO548"/>
      <c r="AP548" s="94"/>
      <c r="AQ548" s="94"/>
      <c r="AR548"/>
    </row>
    <row r="549" spans="2:44" x14ac:dyDescent="0.25">
      <c r="B549" s="85"/>
      <c r="AJ549"/>
      <c r="AK549"/>
      <c r="AL549"/>
      <c r="AM549"/>
      <c r="AN549"/>
      <c r="AO549"/>
      <c r="AP549" s="94"/>
      <c r="AQ549" s="94"/>
      <c r="AR549"/>
    </row>
    <row r="550" spans="2:44" x14ac:dyDescent="0.25">
      <c r="B550" s="85"/>
      <c r="AJ550"/>
      <c r="AK550"/>
      <c r="AL550"/>
      <c r="AM550"/>
      <c r="AN550"/>
      <c r="AO550"/>
      <c r="AP550" s="94"/>
      <c r="AQ550" s="94"/>
      <c r="AR550"/>
    </row>
    <row r="551" spans="2:44" x14ac:dyDescent="0.25">
      <c r="B551" s="85"/>
      <c r="AJ551"/>
      <c r="AK551"/>
      <c r="AL551"/>
      <c r="AM551"/>
      <c r="AN551"/>
      <c r="AO551"/>
      <c r="AP551" s="94"/>
      <c r="AQ551" s="94"/>
      <c r="AR551"/>
    </row>
    <row r="552" spans="2:44" x14ac:dyDescent="0.25">
      <c r="B552" s="85"/>
      <c r="AJ552"/>
      <c r="AK552"/>
      <c r="AL552"/>
      <c r="AM552"/>
      <c r="AN552"/>
      <c r="AO552"/>
      <c r="AP552" s="94"/>
      <c r="AQ552" s="94"/>
      <c r="AR552"/>
    </row>
    <row r="553" spans="2:44" x14ac:dyDescent="0.25">
      <c r="B553" s="85"/>
      <c r="AJ553"/>
      <c r="AK553"/>
      <c r="AL553"/>
      <c r="AM553"/>
      <c r="AN553"/>
      <c r="AO553"/>
      <c r="AP553" s="94"/>
      <c r="AQ553" s="94"/>
      <c r="AR553"/>
    </row>
    <row r="554" spans="2:44" x14ac:dyDescent="0.25">
      <c r="B554" s="85"/>
      <c r="AJ554"/>
      <c r="AK554"/>
      <c r="AL554"/>
      <c r="AM554"/>
      <c r="AN554"/>
      <c r="AO554"/>
      <c r="AP554" s="94"/>
      <c r="AQ554" s="94"/>
      <c r="AR554"/>
    </row>
    <row r="555" spans="2:44" x14ac:dyDescent="0.25">
      <c r="B555" s="85"/>
      <c r="AJ555"/>
      <c r="AK555"/>
      <c r="AL555"/>
      <c r="AM555"/>
      <c r="AN555"/>
      <c r="AO555"/>
      <c r="AP555" s="94"/>
      <c r="AQ555" s="94"/>
      <c r="AR555"/>
    </row>
    <row r="556" spans="2:44" x14ac:dyDescent="0.25">
      <c r="B556" s="85"/>
      <c r="AJ556"/>
      <c r="AK556"/>
      <c r="AL556"/>
      <c r="AM556"/>
      <c r="AN556"/>
      <c r="AO556"/>
      <c r="AP556" s="94"/>
      <c r="AQ556" s="94"/>
      <c r="AR556"/>
    </row>
    <row r="557" spans="2:44" x14ac:dyDescent="0.25">
      <c r="B557" s="85"/>
      <c r="AJ557"/>
      <c r="AK557"/>
      <c r="AL557"/>
      <c r="AM557"/>
      <c r="AN557"/>
      <c r="AO557"/>
      <c r="AP557" s="94"/>
      <c r="AQ557" s="94"/>
      <c r="AR557"/>
    </row>
    <row r="558" spans="2:44" x14ac:dyDescent="0.25">
      <c r="B558" s="85"/>
      <c r="AJ558"/>
      <c r="AK558"/>
      <c r="AL558"/>
      <c r="AM558"/>
      <c r="AN558"/>
      <c r="AO558"/>
      <c r="AP558" s="94"/>
      <c r="AQ558" s="94"/>
      <c r="AR558"/>
    </row>
    <row r="559" spans="2:44" x14ac:dyDescent="0.25">
      <c r="B559" s="85"/>
      <c r="AJ559"/>
      <c r="AK559"/>
      <c r="AL559"/>
      <c r="AM559"/>
      <c r="AN559"/>
      <c r="AO559"/>
      <c r="AP559" s="94"/>
      <c r="AQ559" s="94"/>
      <c r="AR559"/>
    </row>
    <row r="560" spans="2:44" x14ac:dyDescent="0.25">
      <c r="B560" s="85"/>
      <c r="AJ560"/>
      <c r="AK560"/>
      <c r="AL560"/>
      <c r="AM560"/>
      <c r="AN560"/>
      <c r="AO560"/>
      <c r="AP560" s="94"/>
      <c r="AQ560" s="94"/>
      <c r="AR560"/>
    </row>
    <row r="561" spans="2:44" x14ac:dyDescent="0.25">
      <c r="B561" s="85"/>
      <c r="AJ561"/>
      <c r="AK561"/>
      <c r="AL561"/>
      <c r="AM561"/>
      <c r="AN561"/>
      <c r="AO561"/>
      <c r="AP561" s="94"/>
      <c r="AQ561" s="94"/>
      <c r="AR561"/>
    </row>
    <row r="562" spans="2:44" x14ac:dyDescent="0.25">
      <c r="B562" s="85"/>
      <c r="AJ562"/>
      <c r="AK562"/>
      <c r="AL562"/>
      <c r="AM562"/>
      <c r="AN562"/>
      <c r="AO562"/>
      <c r="AP562" s="94"/>
      <c r="AQ562" s="94"/>
      <c r="AR562"/>
    </row>
    <row r="563" spans="2:44" x14ac:dyDescent="0.25">
      <c r="B563" s="85"/>
      <c r="AJ563"/>
      <c r="AK563"/>
      <c r="AL563"/>
      <c r="AM563"/>
      <c r="AN563"/>
      <c r="AO563"/>
      <c r="AP563" s="94"/>
      <c r="AQ563" s="94"/>
      <c r="AR563"/>
    </row>
    <row r="564" spans="2:44" x14ac:dyDescent="0.25">
      <c r="B564" s="85"/>
      <c r="AJ564"/>
      <c r="AK564"/>
      <c r="AL564"/>
      <c r="AM564"/>
      <c r="AN564"/>
      <c r="AO564"/>
      <c r="AP564" s="94"/>
      <c r="AQ564" s="94"/>
      <c r="AR564"/>
    </row>
    <row r="565" spans="2:44" x14ac:dyDescent="0.25">
      <c r="B565" s="85"/>
      <c r="AJ565"/>
      <c r="AK565"/>
      <c r="AL565"/>
      <c r="AM565"/>
      <c r="AN565"/>
      <c r="AO565"/>
      <c r="AP565" s="94"/>
      <c r="AQ565" s="94"/>
      <c r="AR565"/>
    </row>
    <row r="566" spans="2:44" x14ac:dyDescent="0.25">
      <c r="B566" s="85"/>
      <c r="AJ566"/>
      <c r="AK566"/>
      <c r="AL566"/>
      <c r="AM566"/>
      <c r="AN566"/>
      <c r="AO566"/>
      <c r="AP566" s="94"/>
      <c r="AQ566" s="94"/>
      <c r="AR566"/>
    </row>
    <row r="567" spans="2:44" x14ac:dyDescent="0.25">
      <c r="B567" s="85"/>
      <c r="AJ567"/>
      <c r="AK567"/>
      <c r="AL567"/>
      <c r="AM567"/>
      <c r="AN567"/>
      <c r="AO567"/>
      <c r="AP567" s="94"/>
      <c r="AQ567" s="94"/>
      <c r="AR567"/>
    </row>
    <row r="568" spans="2:44" x14ac:dyDescent="0.25">
      <c r="B568" s="85"/>
      <c r="AJ568"/>
      <c r="AK568"/>
      <c r="AL568"/>
      <c r="AM568"/>
      <c r="AN568"/>
      <c r="AO568"/>
      <c r="AP568" s="94"/>
      <c r="AQ568" s="94"/>
      <c r="AR568"/>
    </row>
    <row r="569" spans="2:44" x14ac:dyDescent="0.25">
      <c r="B569" s="85"/>
      <c r="AJ569"/>
      <c r="AK569"/>
      <c r="AL569"/>
      <c r="AM569"/>
      <c r="AN569"/>
      <c r="AO569"/>
      <c r="AP569" s="94"/>
      <c r="AQ569" s="94"/>
      <c r="AR569"/>
    </row>
    <row r="570" spans="2:44" x14ac:dyDescent="0.25">
      <c r="B570" s="85"/>
      <c r="AJ570"/>
      <c r="AK570"/>
      <c r="AL570"/>
      <c r="AM570"/>
      <c r="AN570"/>
      <c r="AO570"/>
      <c r="AP570" s="94"/>
      <c r="AQ570" s="94"/>
      <c r="AR570"/>
    </row>
    <row r="571" spans="2:44" x14ac:dyDescent="0.25">
      <c r="B571" s="85"/>
      <c r="AJ571"/>
      <c r="AK571"/>
      <c r="AL571"/>
      <c r="AM571"/>
      <c r="AN571"/>
      <c r="AO571"/>
      <c r="AP571" s="94"/>
      <c r="AQ571" s="94"/>
      <c r="AR571"/>
    </row>
    <row r="572" spans="2:44" x14ac:dyDescent="0.25">
      <c r="B572" s="85"/>
      <c r="AJ572"/>
      <c r="AK572"/>
      <c r="AL572"/>
      <c r="AM572"/>
      <c r="AN572"/>
      <c r="AO572"/>
      <c r="AP572" s="94"/>
      <c r="AQ572" s="94"/>
      <c r="AR572"/>
    </row>
    <row r="573" spans="2:44" x14ac:dyDescent="0.25">
      <c r="B573" s="85"/>
      <c r="AJ573"/>
      <c r="AK573"/>
      <c r="AL573"/>
      <c r="AM573"/>
      <c r="AN573"/>
      <c r="AO573"/>
      <c r="AP573" s="94"/>
      <c r="AQ573" s="94"/>
      <c r="AR573"/>
    </row>
    <row r="574" spans="2:44" x14ac:dyDescent="0.25">
      <c r="B574" s="85"/>
      <c r="AJ574"/>
      <c r="AK574"/>
      <c r="AL574"/>
      <c r="AM574"/>
      <c r="AN574"/>
      <c r="AO574"/>
      <c r="AP574" s="94"/>
      <c r="AQ574" s="94"/>
      <c r="AR574"/>
    </row>
    <row r="575" spans="2:44" x14ac:dyDescent="0.25">
      <c r="B575" s="85"/>
      <c r="AJ575"/>
      <c r="AK575"/>
      <c r="AL575"/>
      <c r="AM575"/>
      <c r="AN575"/>
      <c r="AO575"/>
      <c r="AP575" s="94"/>
      <c r="AQ575" s="94"/>
      <c r="AR575"/>
    </row>
    <row r="576" spans="2:44" x14ac:dyDescent="0.25">
      <c r="B576" s="85"/>
      <c r="AJ576"/>
      <c r="AK576"/>
      <c r="AL576"/>
      <c r="AM576"/>
      <c r="AN576"/>
      <c r="AO576"/>
      <c r="AP576" s="94"/>
      <c r="AQ576" s="94"/>
      <c r="AR576"/>
    </row>
    <row r="577" spans="2:44" x14ac:dyDescent="0.25">
      <c r="B577" s="85"/>
      <c r="AJ577"/>
      <c r="AK577"/>
      <c r="AL577"/>
      <c r="AM577"/>
      <c r="AN577"/>
      <c r="AO577"/>
      <c r="AP577" s="94"/>
      <c r="AQ577" s="94"/>
      <c r="AR577"/>
    </row>
    <row r="578" spans="2:44" x14ac:dyDescent="0.25">
      <c r="B578" s="85"/>
      <c r="AJ578"/>
      <c r="AK578"/>
      <c r="AL578"/>
      <c r="AM578"/>
      <c r="AN578"/>
      <c r="AO578"/>
      <c r="AP578" s="94"/>
      <c r="AQ578" s="94"/>
      <c r="AR578"/>
    </row>
    <row r="579" spans="2:44" x14ac:dyDescent="0.25">
      <c r="B579" s="85"/>
      <c r="AJ579"/>
      <c r="AK579"/>
      <c r="AL579"/>
      <c r="AM579"/>
      <c r="AN579"/>
      <c r="AO579"/>
      <c r="AP579" s="94"/>
      <c r="AQ579" s="94"/>
      <c r="AR579"/>
    </row>
    <row r="580" spans="2:44" x14ac:dyDescent="0.25">
      <c r="B580" s="85"/>
      <c r="AJ580"/>
      <c r="AK580"/>
      <c r="AL580"/>
      <c r="AM580"/>
      <c r="AN580"/>
      <c r="AO580"/>
      <c r="AP580" s="94"/>
      <c r="AQ580" s="94"/>
      <c r="AR580"/>
    </row>
    <row r="581" spans="2:44" x14ac:dyDescent="0.25">
      <c r="B581" s="85"/>
      <c r="AJ581"/>
      <c r="AK581"/>
      <c r="AL581"/>
      <c r="AM581"/>
      <c r="AN581"/>
      <c r="AO581"/>
      <c r="AP581" s="94"/>
      <c r="AQ581" s="94"/>
      <c r="AR581"/>
    </row>
    <row r="582" spans="2:44" x14ac:dyDescent="0.25">
      <c r="B582" s="85"/>
      <c r="AJ582"/>
      <c r="AK582"/>
      <c r="AL582"/>
      <c r="AM582"/>
      <c r="AN582"/>
      <c r="AO582"/>
      <c r="AP582" s="94"/>
      <c r="AQ582" s="94"/>
      <c r="AR582"/>
    </row>
    <row r="583" spans="2:44" x14ac:dyDescent="0.25">
      <c r="B583" s="85"/>
      <c r="AJ583"/>
      <c r="AK583"/>
      <c r="AL583"/>
      <c r="AM583"/>
      <c r="AN583"/>
      <c r="AO583"/>
      <c r="AP583" s="94"/>
      <c r="AQ583" s="94"/>
      <c r="AR583"/>
    </row>
    <row r="584" spans="2:44" x14ac:dyDescent="0.25">
      <c r="B584" s="85"/>
      <c r="AJ584"/>
      <c r="AK584"/>
      <c r="AL584"/>
      <c r="AM584"/>
      <c r="AN584"/>
      <c r="AO584"/>
      <c r="AP584" s="94"/>
      <c r="AQ584" s="94"/>
      <c r="AR584"/>
    </row>
    <row r="585" spans="2:44" x14ac:dyDescent="0.25">
      <c r="B585" s="85"/>
      <c r="AJ585"/>
      <c r="AK585"/>
      <c r="AL585"/>
      <c r="AM585"/>
      <c r="AN585"/>
      <c r="AO585"/>
      <c r="AP585" s="94"/>
      <c r="AQ585" s="94"/>
      <c r="AR585"/>
    </row>
    <row r="586" spans="2:44" x14ac:dyDescent="0.25">
      <c r="B586" s="85"/>
      <c r="AJ586"/>
      <c r="AK586"/>
      <c r="AL586"/>
      <c r="AM586"/>
      <c r="AN586"/>
      <c r="AO586"/>
      <c r="AP586" s="94"/>
      <c r="AQ586" s="94"/>
      <c r="AR586"/>
    </row>
    <row r="587" spans="2:44" x14ac:dyDescent="0.25">
      <c r="B587" s="85"/>
      <c r="AJ587"/>
      <c r="AK587"/>
      <c r="AL587"/>
      <c r="AM587"/>
      <c r="AN587"/>
      <c r="AO587"/>
      <c r="AP587" s="94"/>
      <c r="AQ587" s="94"/>
      <c r="AR587"/>
    </row>
    <row r="588" spans="2:44" x14ac:dyDescent="0.25">
      <c r="B588" s="85"/>
      <c r="AJ588"/>
      <c r="AK588"/>
      <c r="AL588"/>
      <c r="AM588"/>
      <c r="AN588"/>
      <c r="AO588"/>
      <c r="AP588" s="94"/>
      <c r="AQ588" s="94"/>
      <c r="AR588"/>
    </row>
    <row r="589" spans="2:44" x14ac:dyDescent="0.25">
      <c r="B589" s="85"/>
      <c r="AJ589"/>
      <c r="AK589"/>
      <c r="AL589"/>
      <c r="AM589"/>
      <c r="AN589"/>
      <c r="AO589"/>
      <c r="AP589" s="94"/>
      <c r="AQ589" s="94"/>
      <c r="AR589"/>
    </row>
    <row r="590" spans="2:44" x14ac:dyDescent="0.25">
      <c r="B590" s="85"/>
      <c r="AJ590"/>
      <c r="AK590"/>
      <c r="AL590"/>
      <c r="AM590"/>
      <c r="AN590"/>
      <c r="AO590"/>
      <c r="AP590" s="94"/>
      <c r="AQ590" s="94"/>
      <c r="AR590"/>
    </row>
    <row r="591" spans="2:44" x14ac:dyDescent="0.25">
      <c r="B591" s="85"/>
      <c r="AJ591"/>
      <c r="AK591"/>
      <c r="AL591"/>
      <c r="AM591"/>
      <c r="AN591"/>
      <c r="AO591"/>
      <c r="AP591" s="94"/>
      <c r="AQ591" s="94"/>
      <c r="AR591"/>
    </row>
    <row r="592" spans="2:44" x14ac:dyDescent="0.25">
      <c r="B592" s="85"/>
      <c r="AJ592"/>
      <c r="AK592"/>
      <c r="AL592"/>
      <c r="AM592"/>
      <c r="AN592"/>
      <c r="AO592"/>
      <c r="AP592" s="94"/>
      <c r="AQ592" s="94"/>
      <c r="AR592"/>
    </row>
    <row r="593" spans="2:44" x14ac:dyDescent="0.25">
      <c r="B593" s="85"/>
      <c r="AJ593"/>
      <c r="AK593"/>
      <c r="AL593"/>
      <c r="AM593"/>
      <c r="AN593"/>
      <c r="AO593"/>
      <c r="AP593" s="94"/>
      <c r="AQ593" s="94"/>
      <c r="AR593"/>
    </row>
    <row r="594" spans="2:44" x14ac:dyDescent="0.25">
      <c r="B594" s="85"/>
      <c r="AJ594"/>
      <c r="AK594"/>
      <c r="AL594"/>
      <c r="AM594"/>
      <c r="AN594"/>
      <c r="AO594"/>
      <c r="AP594" s="94"/>
      <c r="AQ594" s="94"/>
      <c r="AR594"/>
    </row>
    <row r="595" spans="2:44" x14ac:dyDescent="0.25">
      <c r="B595" s="85"/>
      <c r="AJ595"/>
      <c r="AK595"/>
      <c r="AL595"/>
      <c r="AM595"/>
      <c r="AN595"/>
      <c r="AO595"/>
      <c r="AP595" s="94"/>
      <c r="AQ595" s="94"/>
      <c r="AR595"/>
    </row>
    <row r="596" spans="2:44" x14ac:dyDescent="0.25">
      <c r="B596" s="85"/>
      <c r="AJ596"/>
      <c r="AK596"/>
      <c r="AL596"/>
      <c r="AM596"/>
      <c r="AN596"/>
      <c r="AO596"/>
      <c r="AP596" s="94"/>
      <c r="AQ596" s="94"/>
      <c r="AR596"/>
    </row>
    <row r="597" spans="2:44" x14ac:dyDescent="0.25">
      <c r="B597" s="85"/>
      <c r="AJ597"/>
      <c r="AK597"/>
      <c r="AL597"/>
      <c r="AM597"/>
      <c r="AN597"/>
      <c r="AO597"/>
      <c r="AP597" s="94"/>
      <c r="AQ597" s="94"/>
      <c r="AR597"/>
    </row>
    <row r="598" spans="2:44" x14ac:dyDescent="0.25">
      <c r="B598" s="85"/>
      <c r="AJ598"/>
      <c r="AK598"/>
      <c r="AL598"/>
      <c r="AM598"/>
      <c r="AN598"/>
      <c r="AO598"/>
      <c r="AP598" s="94"/>
      <c r="AQ598" s="94"/>
      <c r="AR598"/>
    </row>
    <row r="599" spans="2:44" x14ac:dyDescent="0.25">
      <c r="B599" s="85"/>
      <c r="AJ599"/>
      <c r="AK599"/>
      <c r="AL599"/>
      <c r="AM599"/>
      <c r="AN599"/>
      <c r="AO599"/>
      <c r="AP599" s="94"/>
      <c r="AQ599" s="94"/>
      <c r="AR599"/>
    </row>
    <row r="600" spans="2:44" x14ac:dyDescent="0.25">
      <c r="B600" s="85"/>
      <c r="AJ600"/>
      <c r="AK600"/>
      <c r="AL600"/>
      <c r="AM600"/>
      <c r="AN600"/>
      <c r="AO600"/>
      <c r="AP600" s="94"/>
      <c r="AQ600" s="94"/>
      <c r="AR600"/>
    </row>
    <row r="601" spans="2:44" x14ac:dyDescent="0.25">
      <c r="B601" s="85"/>
      <c r="AJ601"/>
      <c r="AK601"/>
      <c r="AL601"/>
      <c r="AM601"/>
      <c r="AN601"/>
      <c r="AO601"/>
      <c r="AP601" s="94"/>
      <c r="AQ601" s="94"/>
      <c r="AR601"/>
    </row>
    <row r="602" spans="2:44" x14ac:dyDescent="0.25">
      <c r="B602" s="85"/>
      <c r="AJ602"/>
      <c r="AK602"/>
      <c r="AL602"/>
      <c r="AM602"/>
      <c r="AN602"/>
      <c r="AO602"/>
      <c r="AP602" s="94"/>
      <c r="AQ602" s="94"/>
      <c r="AR602"/>
    </row>
    <row r="603" spans="2:44" x14ac:dyDescent="0.25">
      <c r="B603" s="85"/>
      <c r="AJ603"/>
      <c r="AK603"/>
      <c r="AL603"/>
      <c r="AM603"/>
      <c r="AN603"/>
      <c r="AO603"/>
      <c r="AP603" s="94"/>
      <c r="AQ603" s="94"/>
      <c r="AR603"/>
    </row>
    <row r="604" spans="2:44" x14ac:dyDescent="0.25">
      <c r="B604" s="85"/>
      <c r="AJ604"/>
      <c r="AK604"/>
      <c r="AL604"/>
      <c r="AM604"/>
      <c r="AN604"/>
      <c r="AO604"/>
      <c r="AP604" s="94"/>
      <c r="AQ604" s="94"/>
      <c r="AR604"/>
    </row>
    <row r="605" spans="2:44" x14ac:dyDescent="0.25">
      <c r="B605" s="85"/>
      <c r="AJ605"/>
      <c r="AK605"/>
      <c r="AL605"/>
      <c r="AM605"/>
      <c r="AN605"/>
      <c r="AO605"/>
      <c r="AP605" s="94"/>
      <c r="AQ605" s="94"/>
      <c r="AR605"/>
    </row>
    <row r="606" spans="2:44" x14ac:dyDescent="0.25">
      <c r="B606" s="85"/>
      <c r="AJ606"/>
      <c r="AK606"/>
      <c r="AL606"/>
      <c r="AM606"/>
      <c r="AN606"/>
      <c r="AO606"/>
      <c r="AP606" s="94"/>
      <c r="AQ606" s="94"/>
      <c r="AR606"/>
    </row>
    <row r="607" spans="2:44" x14ac:dyDescent="0.25">
      <c r="B607" s="85"/>
      <c r="AJ607"/>
      <c r="AK607"/>
      <c r="AL607"/>
      <c r="AM607"/>
      <c r="AN607"/>
      <c r="AO607"/>
      <c r="AP607" s="94"/>
      <c r="AQ607" s="94"/>
      <c r="AR607"/>
    </row>
    <row r="608" spans="2:44" x14ac:dyDescent="0.25">
      <c r="B608" s="85"/>
      <c r="AJ608"/>
      <c r="AK608"/>
      <c r="AL608"/>
      <c r="AM608"/>
      <c r="AN608"/>
      <c r="AO608"/>
      <c r="AP608" s="94"/>
      <c r="AQ608" s="94"/>
      <c r="AR608"/>
    </row>
    <row r="609" spans="2:44" x14ac:dyDescent="0.25">
      <c r="B609" s="85"/>
      <c r="AJ609"/>
      <c r="AK609"/>
      <c r="AL609"/>
      <c r="AM609"/>
      <c r="AN609"/>
      <c r="AO609"/>
      <c r="AP609" s="94"/>
      <c r="AQ609" s="94"/>
      <c r="AR609"/>
    </row>
    <row r="610" spans="2:44" x14ac:dyDescent="0.25">
      <c r="B610" s="85"/>
      <c r="AJ610"/>
      <c r="AK610"/>
      <c r="AL610"/>
      <c r="AM610"/>
      <c r="AN610"/>
      <c r="AO610"/>
      <c r="AP610" s="94"/>
      <c r="AQ610" s="94"/>
      <c r="AR610"/>
    </row>
    <row r="611" spans="2:44" x14ac:dyDescent="0.25">
      <c r="B611" s="85"/>
      <c r="AJ611"/>
      <c r="AK611"/>
      <c r="AL611"/>
      <c r="AM611"/>
      <c r="AN611"/>
      <c r="AO611"/>
      <c r="AP611" s="94"/>
      <c r="AQ611" s="94"/>
      <c r="AR611"/>
    </row>
    <row r="612" spans="2:44" x14ac:dyDescent="0.25">
      <c r="B612" s="85"/>
      <c r="AJ612"/>
      <c r="AK612"/>
      <c r="AL612"/>
      <c r="AM612"/>
      <c r="AN612"/>
      <c r="AO612"/>
      <c r="AP612" s="94"/>
      <c r="AQ612" s="94"/>
      <c r="AR612"/>
    </row>
    <row r="613" spans="2:44" x14ac:dyDescent="0.25">
      <c r="B613" s="85"/>
      <c r="AJ613"/>
      <c r="AK613"/>
      <c r="AL613"/>
      <c r="AM613"/>
      <c r="AN613"/>
      <c r="AO613"/>
      <c r="AP613" s="94"/>
      <c r="AQ613" s="94"/>
      <c r="AR613"/>
    </row>
    <row r="614" spans="2:44" x14ac:dyDescent="0.25">
      <c r="B614" s="85"/>
      <c r="AJ614"/>
      <c r="AK614"/>
      <c r="AL614"/>
      <c r="AM614"/>
      <c r="AN614"/>
      <c r="AO614"/>
      <c r="AP614" s="94"/>
      <c r="AQ614" s="94"/>
      <c r="AR614"/>
    </row>
    <row r="615" spans="2:44" x14ac:dyDescent="0.25">
      <c r="B615" s="85"/>
      <c r="AJ615"/>
      <c r="AK615"/>
      <c r="AL615"/>
      <c r="AM615"/>
      <c r="AN615"/>
      <c r="AO615"/>
      <c r="AP615" s="94"/>
      <c r="AQ615" s="94"/>
      <c r="AR615"/>
    </row>
    <row r="616" spans="2:44" x14ac:dyDescent="0.25">
      <c r="B616" s="85"/>
      <c r="AJ616"/>
      <c r="AK616"/>
      <c r="AL616"/>
      <c r="AM616"/>
      <c r="AN616"/>
      <c r="AO616"/>
      <c r="AP616" s="94"/>
      <c r="AQ616" s="94"/>
      <c r="AR616"/>
    </row>
    <row r="617" spans="2:44" x14ac:dyDescent="0.25">
      <c r="B617" s="85"/>
      <c r="AJ617"/>
      <c r="AK617"/>
      <c r="AL617"/>
      <c r="AM617"/>
      <c r="AN617"/>
      <c r="AO617"/>
      <c r="AP617" s="94"/>
      <c r="AQ617" s="94"/>
      <c r="AR617"/>
    </row>
    <row r="618" spans="2:44" x14ac:dyDescent="0.25">
      <c r="B618" s="85"/>
      <c r="AJ618"/>
      <c r="AK618"/>
      <c r="AL618"/>
      <c r="AM618"/>
      <c r="AN618"/>
      <c r="AO618"/>
      <c r="AP618" s="94"/>
      <c r="AQ618" s="94"/>
      <c r="AR618"/>
    </row>
    <row r="619" spans="2:44" x14ac:dyDescent="0.25">
      <c r="B619" s="85"/>
      <c r="AJ619"/>
      <c r="AK619"/>
      <c r="AL619"/>
      <c r="AM619"/>
      <c r="AN619"/>
      <c r="AO619"/>
      <c r="AP619" s="94"/>
      <c r="AQ619" s="94"/>
      <c r="AR619"/>
    </row>
    <row r="620" spans="2:44" x14ac:dyDescent="0.25">
      <c r="B620" s="85"/>
      <c r="AJ620"/>
      <c r="AK620"/>
      <c r="AL620"/>
      <c r="AM620"/>
      <c r="AN620"/>
      <c r="AO620"/>
      <c r="AP620" s="94"/>
      <c r="AQ620" s="94"/>
      <c r="AR620"/>
    </row>
    <row r="621" spans="2:44" x14ac:dyDescent="0.25">
      <c r="B621" s="85"/>
      <c r="AJ621"/>
      <c r="AK621"/>
      <c r="AL621"/>
      <c r="AM621"/>
      <c r="AN621"/>
      <c r="AO621"/>
      <c r="AP621" s="94"/>
      <c r="AQ621" s="94"/>
      <c r="AR621"/>
    </row>
    <row r="622" spans="2:44" x14ac:dyDescent="0.25">
      <c r="B622" s="85"/>
      <c r="AJ622"/>
      <c r="AK622"/>
      <c r="AL622"/>
      <c r="AM622"/>
      <c r="AN622"/>
      <c r="AO622"/>
      <c r="AP622" s="94"/>
      <c r="AQ622" s="94"/>
      <c r="AR622"/>
    </row>
    <row r="623" spans="2:44" x14ac:dyDescent="0.25">
      <c r="B623" s="85"/>
      <c r="AJ623"/>
      <c r="AK623"/>
      <c r="AL623"/>
      <c r="AM623"/>
      <c r="AN623"/>
      <c r="AO623"/>
      <c r="AP623" s="94"/>
      <c r="AQ623" s="94"/>
      <c r="AR623"/>
    </row>
    <row r="624" spans="2:44" x14ac:dyDescent="0.25">
      <c r="B624" s="85"/>
      <c r="AJ624"/>
      <c r="AK624"/>
      <c r="AL624"/>
      <c r="AM624"/>
      <c r="AN624"/>
      <c r="AO624"/>
      <c r="AP624" s="94"/>
      <c r="AQ624" s="94"/>
      <c r="AR624"/>
    </row>
    <row r="625" spans="2:44" x14ac:dyDescent="0.25">
      <c r="B625" s="85"/>
      <c r="AJ625"/>
      <c r="AK625"/>
      <c r="AL625"/>
      <c r="AM625"/>
      <c r="AN625"/>
      <c r="AO625"/>
      <c r="AP625" s="94"/>
      <c r="AQ625" s="94"/>
      <c r="AR625"/>
    </row>
    <row r="626" spans="2:44" x14ac:dyDescent="0.25">
      <c r="B626" s="85"/>
      <c r="AJ626"/>
      <c r="AK626"/>
      <c r="AL626"/>
      <c r="AM626"/>
      <c r="AN626"/>
      <c r="AO626"/>
      <c r="AP626" s="94"/>
      <c r="AQ626" s="94"/>
      <c r="AR626"/>
    </row>
    <row r="627" spans="2:44" x14ac:dyDescent="0.25">
      <c r="B627" s="85"/>
      <c r="AJ627"/>
      <c r="AK627"/>
      <c r="AL627"/>
      <c r="AM627"/>
      <c r="AN627"/>
      <c r="AO627"/>
      <c r="AP627" s="94"/>
      <c r="AQ627" s="94"/>
      <c r="AR627"/>
    </row>
    <row r="628" spans="2:44" x14ac:dyDescent="0.25">
      <c r="B628" s="85"/>
      <c r="AJ628"/>
      <c r="AK628"/>
      <c r="AL628"/>
      <c r="AM628"/>
      <c r="AN628"/>
      <c r="AO628"/>
      <c r="AP628" s="94"/>
      <c r="AQ628" s="94"/>
      <c r="AR628"/>
    </row>
    <row r="629" spans="2:44" x14ac:dyDescent="0.25">
      <c r="B629" s="85"/>
      <c r="AJ629"/>
      <c r="AK629"/>
      <c r="AL629"/>
      <c r="AM629"/>
      <c r="AN629"/>
      <c r="AO629"/>
      <c r="AP629" s="94"/>
      <c r="AQ629" s="94"/>
      <c r="AR629"/>
    </row>
    <row r="630" spans="2:44" x14ac:dyDescent="0.25">
      <c r="B630" s="85"/>
      <c r="AJ630"/>
      <c r="AK630"/>
      <c r="AL630"/>
      <c r="AM630"/>
      <c r="AN630"/>
      <c r="AO630"/>
      <c r="AP630" s="94"/>
      <c r="AQ630" s="94"/>
      <c r="AR630"/>
    </row>
    <row r="631" spans="2:44" x14ac:dyDescent="0.25">
      <c r="B631" s="85"/>
      <c r="AJ631"/>
      <c r="AK631"/>
      <c r="AL631"/>
      <c r="AM631"/>
      <c r="AN631"/>
      <c r="AO631"/>
      <c r="AP631" s="94"/>
      <c r="AQ631" s="94"/>
      <c r="AR631"/>
    </row>
    <row r="632" spans="2:44" x14ac:dyDescent="0.25">
      <c r="B632" s="85"/>
      <c r="AJ632"/>
      <c r="AK632"/>
      <c r="AL632"/>
      <c r="AM632"/>
      <c r="AN632"/>
      <c r="AO632"/>
      <c r="AP632" s="94"/>
      <c r="AQ632" s="94"/>
      <c r="AR632"/>
    </row>
    <row r="633" spans="2:44" x14ac:dyDescent="0.25">
      <c r="B633" s="85"/>
      <c r="AJ633"/>
      <c r="AK633"/>
      <c r="AL633"/>
      <c r="AM633"/>
      <c r="AN633"/>
      <c r="AO633"/>
      <c r="AP633" s="94"/>
      <c r="AQ633" s="94"/>
      <c r="AR633"/>
    </row>
    <row r="634" spans="2:44" x14ac:dyDescent="0.25">
      <c r="B634" s="85"/>
      <c r="AJ634"/>
      <c r="AK634"/>
      <c r="AL634"/>
      <c r="AM634"/>
      <c r="AN634"/>
      <c r="AO634"/>
      <c r="AP634" s="94"/>
      <c r="AQ634" s="94"/>
      <c r="AR634"/>
    </row>
    <row r="635" spans="2:44" x14ac:dyDescent="0.25">
      <c r="B635" s="85"/>
      <c r="AJ635"/>
      <c r="AK635"/>
      <c r="AL635"/>
      <c r="AM635"/>
      <c r="AN635"/>
      <c r="AO635"/>
      <c r="AP635" s="94"/>
      <c r="AQ635" s="94"/>
      <c r="AR635"/>
    </row>
    <row r="636" spans="2:44" x14ac:dyDescent="0.25">
      <c r="B636" s="85"/>
      <c r="AJ636"/>
      <c r="AK636"/>
      <c r="AL636"/>
      <c r="AM636"/>
      <c r="AN636"/>
      <c r="AO636"/>
      <c r="AP636" s="94"/>
      <c r="AQ636" s="94"/>
      <c r="AR636"/>
    </row>
    <row r="637" spans="2:44" x14ac:dyDescent="0.25">
      <c r="B637" s="85"/>
      <c r="AJ637"/>
      <c r="AK637"/>
      <c r="AL637"/>
      <c r="AM637"/>
      <c r="AN637"/>
      <c r="AO637"/>
      <c r="AP637" s="94"/>
      <c r="AQ637" s="94"/>
      <c r="AR637"/>
    </row>
    <row r="638" spans="2:44" x14ac:dyDescent="0.25">
      <c r="B638" s="85"/>
      <c r="AJ638"/>
      <c r="AK638"/>
      <c r="AL638"/>
      <c r="AM638"/>
      <c r="AN638"/>
      <c r="AO638"/>
      <c r="AP638" s="94"/>
      <c r="AQ638" s="94"/>
      <c r="AR638"/>
    </row>
    <row r="639" spans="2:44" x14ac:dyDescent="0.25">
      <c r="B639" s="85"/>
      <c r="AJ639"/>
      <c r="AK639"/>
      <c r="AL639"/>
      <c r="AM639"/>
      <c r="AN639"/>
      <c r="AO639"/>
      <c r="AP639" s="94"/>
      <c r="AQ639" s="94"/>
      <c r="AR639"/>
    </row>
    <row r="640" spans="2:44" x14ac:dyDescent="0.25">
      <c r="B640" s="85"/>
      <c r="AJ640"/>
      <c r="AK640"/>
      <c r="AL640"/>
      <c r="AM640"/>
      <c r="AN640"/>
      <c r="AO640"/>
      <c r="AP640" s="94"/>
      <c r="AQ640" s="94"/>
      <c r="AR640"/>
    </row>
    <row r="641" spans="2:44" x14ac:dyDescent="0.25">
      <c r="B641" s="85"/>
      <c r="AJ641"/>
      <c r="AK641"/>
      <c r="AL641"/>
      <c r="AM641"/>
      <c r="AN641"/>
      <c r="AO641"/>
      <c r="AP641" s="94"/>
      <c r="AQ641" s="94"/>
      <c r="AR641"/>
    </row>
    <row r="642" spans="2:44" x14ac:dyDescent="0.25">
      <c r="B642" s="85"/>
      <c r="AJ642"/>
      <c r="AK642"/>
      <c r="AL642"/>
      <c r="AM642"/>
      <c r="AN642"/>
      <c r="AO642"/>
      <c r="AP642" s="94"/>
      <c r="AQ642" s="94"/>
      <c r="AR642"/>
    </row>
    <row r="643" spans="2:44" x14ac:dyDescent="0.25">
      <c r="B643" s="85"/>
      <c r="AJ643"/>
      <c r="AK643"/>
      <c r="AL643"/>
      <c r="AM643"/>
      <c r="AN643"/>
      <c r="AO643"/>
      <c r="AP643" s="94"/>
      <c r="AQ643" s="94"/>
      <c r="AR643"/>
    </row>
    <row r="644" spans="2:44" x14ac:dyDescent="0.25">
      <c r="B644" s="85"/>
      <c r="AJ644"/>
      <c r="AK644"/>
      <c r="AL644"/>
      <c r="AM644"/>
      <c r="AN644"/>
      <c r="AO644"/>
      <c r="AP644" s="94"/>
      <c r="AQ644" s="94"/>
      <c r="AR644"/>
    </row>
    <row r="645" spans="2:44" x14ac:dyDescent="0.25">
      <c r="B645" s="85"/>
      <c r="AJ645"/>
      <c r="AK645"/>
      <c r="AL645"/>
      <c r="AM645"/>
      <c r="AN645"/>
      <c r="AO645"/>
      <c r="AP645" s="94"/>
      <c r="AQ645" s="94"/>
      <c r="AR645"/>
    </row>
    <row r="646" spans="2:44" x14ac:dyDescent="0.25">
      <c r="B646" s="85"/>
      <c r="AJ646"/>
      <c r="AK646"/>
      <c r="AL646"/>
      <c r="AM646"/>
      <c r="AN646"/>
      <c r="AO646"/>
      <c r="AP646" s="94"/>
      <c r="AQ646" s="94"/>
      <c r="AR646"/>
    </row>
    <row r="647" spans="2:44" x14ac:dyDescent="0.25">
      <c r="B647" s="85"/>
      <c r="AJ647"/>
      <c r="AK647"/>
      <c r="AL647"/>
      <c r="AM647"/>
      <c r="AN647"/>
      <c r="AO647"/>
      <c r="AP647" s="94"/>
      <c r="AQ647" s="94"/>
      <c r="AR647"/>
    </row>
    <row r="648" spans="2:44" x14ac:dyDescent="0.25">
      <c r="B648" s="85"/>
      <c r="AJ648"/>
      <c r="AK648"/>
      <c r="AL648"/>
      <c r="AM648"/>
      <c r="AN648"/>
      <c r="AO648"/>
      <c r="AP648" s="94"/>
      <c r="AQ648" s="94"/>
      <c r="AR648"/>
    </row>
    <row r="649" spans="2:44" x14ac:dyDescent="0.25">
      <c r="B649" s="85"/>
      <c r="AJ649"/>
      <c r="AK649"/>
      <c r="AL649"/>
      <c r="AM649"/>
      <c r="AN649"/>
      <c r="AO649"/>
      <c r="AP649" s="94"/>
      <c r="AQ649" s="94"/>
      <c r="AR649"/>
    </row>
    <row r="650" spans="2:44" x14ac:dyDescent="0.25">
      <c r="B650" s="85"/>
      <c r="AJ650"/>
      <c r="AK650"/>
      <c r="AL650"/>
      <c r="AM650"/>
      <c r="AN650"/>
      <c r="AO650"/>
      <c r="AP650" s="94"/>
      <c r="AQ650" s="94"/>
      <c r="AR650"/>
    </row>
    <row r="651" spans="2:44" x14ac:dyDescent="0.25">
      <c r="B651" s="85"/>
      <c r="AJ651"/>
      <c r="AK651"/>
      <c r="AL651"/>
      <c r="AM651"/>
      <c r="AN651"/>
      <c r="AO651"/>
      <c r="AP651" s="94"/>
      <c r="AQ651" s="94"/>
      <c r="AR651"/>
    </row>
    <row r="652" spans="2:44" x14ac:dyDescent="0.25">
      <c r="B652" s="85"/>
      <c r="AJ652"/>
      <c r="AK652"/>
      <c r="AL652"/>
      <c r="AM652"/>
      <c r="AN652"/>
      <c r="AO652"/>
      <c r="AP652" s="94"/>
      <c r="AQ652" s="94"/>
      <c r="AR652"/>
    </row>
    <row r="653" spans="2:44" x14ac:dyDescent="0.25">
      <c r="B653" s="85"/>
      <c r="AJ653"/>
      <c r="AK653"/>
      <c r="AL653"/>
      <c r="AM653"/>
      <c r="AN653"/>
      <c r="AO653"/>
      <c r="AP653" s="94"/>
      <c r="AQ653" s="94"/>
      <c r="AR653"/>
    </row>
    <row r="654" spans="2:44" x14ac:dyDescent="0.25">
      <c r="B654" s="85"/>
      <c r="AJ654"/>
      <c r="AK654"/>
      <c r="AL654"/>
      <c r="AM654"/>
      <c r="AN654"/>
      <c r="AO654"/>
      <c r="AP654" s="94"/>
      <c r="AQ654" s="94"/>
      <c r="AR654"/>
    </row>
    <row r="655" spans="2:44" x14ac:dyDescent="0.25">
      <c r="B655" s="85"/>
      <c r="AJ655"/>
      <c r="AK655"/>
      <c r="AL655"/>
      <c r="AM655"/>
      <c r="AN655"/>
      <c r="AO655"/>
      <c r="AP655" s="94"/>
      <c r="AQ655" s="94"/>
      <c r="AR655"/>
    </row>
    <row r="656" spans="2:44" x14ac:dyDescent="0.25">
      <c r="B656" s="85"/>
      <c r="AJ656"/>
      <c r="AK656"/>
      <c r="AL656"/>
      <c r="AM656"/>
      <c r="AN656"/>
      <c r="AO656"/>
      <c r="AP656" s="94"/>
      <c r="AQ656" s="94"/>
      <c r="AR656"/>
    </row>
    <row r="657" spans="2:44" x14ac:dyDescent="0.25">
      <c r="B657" s="85"/>
      <c r="AJ657"/>
      <c r="AK657"/>
      <c r="AL657"/>
      <c r="AM657"/>
      <c r="AN657"/>
      <c r="AO657"/>
      <c r="AP657" s="94"/>
      <c r="AQ657" s="94"/>
      <c r="AR657"/>
    </row>
    <row r="658" spans="2:44" x14ac:dyDescent="0.25">
      <c r="B658" s="85"/>
      <c r="AJ658"/>
      <c r="AK658"/>
      <c r="AL658"/>
      <c r="AM658"/>
      <c r="AN658"/>
      <c r="AO658"/>
      <c r="AP658" s="94"/>
      <c r="AQ658" s="94"/>
      <c r="AR658"/>
    </row>
    <row r="659" spans="2:44" x14ac:dyDescent="0.25">
      <c r="B659" s="85"/>
      <c r="AJ659"/>
      <c r="AK659"/>
      <c r="AL659"/>
      <c r="AM659"/>
      <c r="AN659"/>
      <c r="AO659"/>
      <c r="AP659" s="94"/>
      <c r="AQ659" s="94"/>
      <c r="AR659"/>
    </row>
    <row r="660" spans="2:44" x14ac:dyDescent="0.25">
      <c r="B660" s="85"/>
      <c r="AJ660"/>
      <c r="AK660"/>
      <c r="AL660"/>
      <c r="AM660"/>
      <c r="AN660"/>
      <c r="AO660"/>
      <c r="AP660" s="94"/>
      <c r="AQ660" s="94"/>
      <c r="AR660"/>
    </row>
    <row r="661" spans="2:44" x14ac:dyDescent="0.25">
      <c r="B661" s="85"/>
      <c r="AJ661"/>
      <c r="AK661"/>
      <c r="AL661"/>
      <c r="AM661"/>
      <c r="AN661"/>
      <c r="AO661"/>
      <c r="AP661" s="94"/>
      <c r="AQ661" s="94"/>
      <c r="AR661"/>
    </row>
    <row r="662" spans="2:44" x14ac:dyDescent="0.25">
      <c r="B662" s="85"/>
      <c r="AJ662"/>
      <c r="AK662"/>
      <c r="AL662"/>
      <c r="AM662"/>
      <c r="AN662"/>
      <c r="AO662"/>
      <c r="AP662" s="94"/>
      <c r="AQ662" s="94"/>
      <c r="AR662"/>
    </row>
    <row r="663" spans="2:44" x14ac:dyDescent="0.25">
      <c r="B663" s="85"/>
      <c r="AJ663"/>
      <c r="AK663"/>
      <c r="AL663"/>
      <c r="AM663"/>
      <c r="AN663"/>
      <c r="AO663"/>
      <c r="AP663" s="94"/>
      <c r="AQ663" s="94"/>
      <c r="AR663"/>
    </row>
    <row r="664" spans="2:44" x14ac:dyDescent="0.25">
      <c r="B664" s="85"/>
      <c r="AJ664"/>
      <c r="AK664"/>
      <c r="AL664"/>
      <c r="AM664"/>
      <c r="AN664"/>
      <c r="AO664"/>
      <c r="AP664" s="94"/>
      <c r="AQ664" s="94"/>
      <c r="AR664"/>
    </row>
    <row r="665" spans="2:44" x14ac:dyDescent="0.25">
      <c r="B665" s="85"/>
      <c r="AJ665"/>
      <c r="AK665"/>
      <c r="AL665"/>
      <c r="AM665"/>
      <c r="AN665"/>
      <c r="AO665"/>
      <c r="AP665" s="94"/>
      <c r="AQ665" s="94"/>
      <c r="AR665"/>
    </row>
    <row r="666" spans="2:44" x14ac:dyDescent="0.25">
      <c r="B666" s="85"/>
      <c r="AJ666"/>
      <c r="AK666"/>
      <c r="AL666"/>
      <c r="AM666"/>
      <c r="AN666"/>
      <c r="AO666"/>
      <c r="AP666" s="94"/>
      <c r="AQ666" s="94"/>
      <c r="AR666"/>
    </row>
    <row r="667" spans="2:44" x14ac:dyDescent="0.25">
      <c r="B667" s="85"/>
      <c r="AJ667"/>
      <c r="AK667"/>
      <c r="AL667"/>
      <c r="AM667"/>
      <c r="AN667"/>
      <c r="AO667"/>
      <c r="AP667" s="94"/>
      <c r="AQ667" s="94"/>
      <c r="AR667"/>
    </row>
    <row r="668" spans="2:44" x14ac:dyDescent="0.25">
      <c r="B668" s="85"/>
      <c r="AJ668"/>
      <c r="AK668"/>
      <c r="AL668"/>
      <c r="AM668"/>
      <c r="AN668"/>
      <c r="AO668"/>
      <c r="AP668" s="94"/>
      <c r="AQ668" s="94"/>
      <c r="AR668"/>
    </row>
    <row r="669" spans="2:44" x14ac:dyDescent="0.25">
      <c r="B669" s="85"/>
      <c r="AJ669"/>
      <c r="AK669"/>
      <c r="AL669"/>
      <c r="AM669"/>
      <c r="AN669"/>
      <c r="AO669"/>
      <c r="AP669" s="94"/>
      <c r="AQ669" s="94"/>
      <c r="AR669"/>
    </row>
    <row r="670" spans="2:44" x14ac:dyDescent="0.25">
      <c r="B670" s="85"/>
      <c r="AJ670"/>
      <c r="AK670"/>
      <c r="AL670"/>
      <c r="AM670"/>
      <c r="AN670"/>
      <c r="AO670"/>
      <c r="AP670" s="94"/>
      <c r="AQ670" s="94"/>
      <c r="AR670"/>
    </row>
    <row r="671" spans="2:44" x14ac:dyDescent="0.25">
      <c r="B671" s="85"/>
      <c r="AJ671"/>
      <c r="AK671"/>
      <c r="AL671"/>
      <c r="AM671"/>
      <c r="AN671"/>
      <c r="AO671"/>
      <c r="AP671" s="94"/>
      <c r="AQ671" s="94"/>
      <c r="AR671"/>
    </row>
    <row r="672" spans="2:44" x14ac:dyDescent="0.25">
      <c r="B672" s="85"/>
      <c r="AJ672"/>
      <c r="AK672"/>
      <c r="AL672"/>
      <c r="AM672"/>
      <c r="AN672"/>
      <c r="AO672"/>
      <c r="AP672" s="94"/>
      <c r="AQ672" s="94"/>
      <c r="AR672"/>
    </row>
    <row r="673" spans="2:44" x14ac:dyDescent="0.25">
      <c r="B673" s="85"/>
      <c r="AJ673"/>
      <c r="AK673"/>
      <c r="AL673"/>
      <c r="AM673"/>
      <c r="AN673"/>
      <c r="AO673"/>
      <c r="AP673" s="94"/>
      <c r="AQ673" s="94"/>
      <c r="AR673"/>
    </row>
    <row r="674" spans="2:44" x14ac:dyDescent="0.25">
      <c r="B674" s="85"/>
      <c r="AJ674"/>
      <c r="AK674"/>
      <c r="AL674"/>
      <c r="AM674"/>
      <c r="AN674"/>
      <c r="AO674"/>
      <c r="AP674" s="94"/>
      <c r="AQ674" s="94"/>
      <c r="AR674"/>
    </row>
    <row r="675" spans="2:44" x14ac:dyDescent="0.25">
      <c r="B675" s="85"/>
      <c r="AJ675"/>
      <c r="AK675"/>
      <c r="AL675"/>
      <c r="AM675"/>
      <c r="AN675"/>
      <c r="AO675"/>
      <c r="AP675" s="94"/>
      <c r="AQ675" s="94"/>
      <c r="AR675"/>
    </row>
    <row r="676" spans="2:44" x14ac:dyDescent="0.25">
      <c r="B676" s="85"/>
      <c r="AJ676"/>
      <c r="AK676"/>
      <c r="AL676"/>
      <c r="AM676"/>
      <c r="AN676"/>
      <c r="AO676"/>
      <c r="AP676" s="94"/>
      <c r="AQ676" s="94"/>
      <c r="AR676"/>
    </row>
    <row r="677" spans="2:44" x14ac:dyDescent="0.25">
      <c r="B677" s="85"/>
      <c r="AJ677"/>
      <c r="AK677"/>
      <c r="AL677"/>
      <c r="AM677"/>
      <c r="AN677"/>
      <c r="AO677"/>
      <c r="AP677" s="94"/>
      <c r="AQ677" s="94"/>
      <c r="AR677"/>
    </row>
    <row r="678" spans="2:44" x14ac:dyDescent="0.25">
      <c r="B678" s="85"/>
      <c r="AJ678"/>
      <c r="AK678"/>
      <c r="AL678"/>
      <c r="AM678"/>
      <c r="AN678"/>
      <c r="AO678"/>
      <c r="AP678" s="94"/>
      <c r="AQ678" s="94"/>
      <c r="AR678"/>
    </row>
    <row r="679" spans="2:44" x14ac:dyDescent="0.25">
      <c r="B679" s="85"/>
      <c r="AJ679"/>
      <c r="AK679"/>
      <c r="AL679"/>
      <c r="AM679"/>
      <c r="AN679"/>
      <c r="AO679"/>
      <c r="AP679" s="94"/>
      <c r="AQ679" s="94"/>
      <c r="AR679"/>
    </row>
    <row r="680" spans="2:44" x14ac:dyDescent="0.25">
      <c r="B680" s="85"/>
      <c r="AJ680"/>
      <c r="AK680"/>
      <c r="AL680"/>
      <c r="AM680"/>
      <c r="AN680"/>
      <c r="AO680"/>
      <c r="AP680" s="94"/>
      <c r="AQ680" s="94"/>
      <c r="AR680"/>
    </row>
    <row r="681" spans="2:44" x14ac:dyDescent="0.25">
      <c r="B681" s="85"/>
      <c r="AJ681"/>
      <c r="AK681"/>
      <c r="AL681"/>
      <c r="AM681"/>
      <c r="AN681"/>
      <c r="AO681"/>
      <c r="AP681" s="94"/>
      <c r="AQ681" s="94"/>
      <c r="AR681"/>
    </row>
    <row r="682" spans="2:44" x14ac:dyDescent="0.25">
      <c r="B682" s="85"/>
      <c r="AJ682"/>
      <c r="AK682"/>
      <c r="AL682"/>
      <c r="AM682"/>
      <c r="AN682"/>
      <c r="AO682"/>
      <c r="AP682" s="94"/>
      <c r="AQ682" s="94"/>
      <c r="AR682"/>
    </row>
    <row r="683" spans="2:44" x14ac:dyDescent="0.25">
      <c r="B683" s="85"/>
      <c r="AJ683"/>
      <c r="AK683"/>
      <c r="AL683"/>
      <c r="AM683"/>
      <c r="AN683"/>
      <c r="AO683"/>
      <c r="AP683" s="94"/>
      <c r="AQ683" s="94"/>
      <c r="AR683"/>
    </row>
    <row r="684" spans="2:44" x14ac:dyDescent="0.25">
      <c r="B684" s="85"/>
      <c r="AJ684"/>
      <c r="AK684"/>
      <c r="AL684"/>
      <c r="AM684"/>
      <c r="AN684"/>
      <c r="AO684"/>
      <c r="AP684" s="94"/>
      <c r="AQ684" s="94"/>
      <c r="AR684"/>
    </row>
    <row r="685" spans="2:44" x14ac:dyDescent="0.25">
      <c r="B685" s="85"/>
      <c r="AJ685"/>
      <c r="AK685"/>
      <c r="AL685"/>
      <c r="AM685"/>
      <c r="AN685"/>
      <c r="AO685"/>
      <c r="AP685" s="94"/>
      <c r="AQ685" s="94"/>
      <c r="AR685"/>
    </row>
    <row r="686" spans="2:44" x14ac:dyDescent="0.25">
      <c r="B686" s="85"/>
      <c r="AJ686"/>
      <c r="AK686"/>
      <c r="AL686"/>
      <c r="AM686"/>
      <c r="AN686"/>
      <c r="AO686"/>
      <c r="AP686" s="94"/>
      <c r="AQ686" s="94"/>
      <c r="AR686"/>
    </row>
    <row r="687" spans="2:44" x14ac:dyDescent="0.25">
      <c r="B687" s="85"/>
      <c r="AJ687"/>
      <c r="AK687"/>
      <c r="AL687"/>
      <c r="AM687"/>
      <c r="AN687"/>
      <c r="AO687"/>
      <c r="AP687" s="94"/>
      <c r="AQ687" s="94"/>
      <c r="AR687"/>
    </row>
    <row r="688" spans="2:44" x14ac:dyDescent="0.25">
      <c r="B688" s="85"/>
      <c r="AJ688"/>
      <c r="AK688"/>
      <c r="AL688"/>
      <c r="AM688"/>
      <c r="AN688"/>
      <c r="AO688"/>
      <c r="AP688" s="94"/>
      <c r="AQ688" s="94"/>
      <c r="AR688"/>
    </row>
    <row r="689" spans="2:44" x14ac:dyDescent="0.25">
      <c r="B689" s="85"/>
      <c r="AJ689"/>
      <c r="AK689"/>
      <c r="AL689"/>
      <c r="AM689"/>
      <c r="AN689"/>
      <c r="AO689"/>
      <c r="AP689" s="94"/>
      <c r="AQ689" s="94"/>
      <c r="AR689"/>
    </row>
    <row r="690" spans="2:44" x14ac:dyDescent="0.25">
      <c r="B690" s="85"/>
      <c r="AJ690"/>
      <c r="AK690"/>
      <c r="AL690"/>
      <c r="AM690"/>
      <c r="AN690"/>
      <c r="AO690"/>
      <c r="AP690" s="94"/>
      <c r="AQ690" s="94"/>
      <c r="AR690"/>
    </row>
    <row r="691" spans="2:44" x14ac:dyDescent="0.25">
      <c r="B691" s="85"/>
      <c r="AJ691"/>
      <c r="AK691"/>
      <c r="AL691"/>
      <c r="AM691"/>
      <c r="AN691"/>
      <c r="AO691"/>
      <c r="AP691" s="94"/>
      <c r="AQ691" s="94"/>
      <c r="AR691"/>
    </row>
    <row r="692" spans="2:44" x14ac:dyDescent="0.25">
      <c r="B692" s="85"/>
      <c r="AJ692"/>
      <c r="AK692"/>
      <c r="AL692"/>
      <c r="AM692"/>
      <c r="AN692"/>
      <c r="AO692"/>
      <c r="AP692" s="94"/>
      <c r="AQ692" s="94"/>
      <c r="AR692"/>
    </row>
    <row r="693" spans="2:44" x14ac:dyDescent="0.25">
      <c r="B693" s="85"/>
      <c r="AJ693"/>
      <c r="AK693"/>
      <c r="AL693"/>
      <c r="AM693"/>
      <c r="AN693"/>
      <c r="AO693"/>
      <c r="AP693" s="94"/>
      <c r="AQ693" s="94"/>
      <c r="AR693"/>
    </row>
    <row r="694" spans="2:44" x14ac:dyDescent="0.25">
      <c r="B694" s="85"/>
      <c r="AJ694"/>
      <c r="AK694"/>
      <c r="AL694"/>
      <c r="AM694"/>
      <c r="AN694"/>
      <c r="AO694"/>
      <c r="AP694" s="94"/>
      <c r="AQ694" s="94"/>
      <c r="AR694"/>
    </row>
    <row r="695" spans="2:44" x14ac:dyDescent="0.25">
      <c r="B695" s="85"/>
      <c r="AJ695"/>
      <c r="AK695"/>
      <c r="AL695"/>
      <c r="AM695"/>
      <c r="AN695"/>
      <c r="AO695"/>
      <c r="AP695" s="94"/>
      <c r="AQ695" s="94"/>
      <c r="AR695"/>
    </row>
    <row r="696" spans="2:44" x14ac:dyDescent="0.25">
      <c r="B696" s="85"/>
      <c r="AJ696"/>
      <c r="AK696"/>
      <c r="AL696"/>
      <c r="AM696"/>
      <c r="AN696"/>
      <c r="AO696"/>
      <c r="AP696" s="94"/>
      <c r="AQ696" s="94"/>
      <c r="AR696"/>
    </row>
    <row r="697" spans="2:44" x14ac:dyDescent="0.25">
      <c r="B697" s="85"/>
      <c r="AJ697"/>
      <c r="AK697"/>
      <c r="AL697"/>
      <c r="AM697"/>
      <c r="AN697"/>
      <c r="AO697"/>
      <c r="AP697" s="94"/>
      <c r="AQ697" s="94"/>
      <c r="AR697"/>
    </row>
    <row r="698" spans="2:44" x14ac:dyDescent="0.25">
      <c r="B698" s="85"/>
      <c r="AJ698"/>
      <c r="AK698"/>
      <c r="AL698"/>
      <c r="AM698"/>
      <c r="AN698"/>
      <c r="AO698"/>
      <c r="AP698" s="94"/>
      <c r="AQ698" s="94"/>
      <c r="AR698"/>
    </row>
    <row r="699" spans="2:44" x14ac:dyDescent="0.25">
      <c r="B699" s="85"/>
      <c r="AJ699"/>
      <c r="AK699"/>
      <c r="AL699"/>
      <c r="AM699"/>
      <c r="AN699"/>
      <c r="AO699"/>
      <c r="AP699" s="94"/>
      <c r="AQ699" s="94"/>
      <c r="AR699"/>
    </row>
    <row r="700" spans="2:44" x14ac:dyDescent="0.25">
      <c r="B700" s="85"/>
      <c r="AJ700"/>
      <c r="AK700"/>
      <c r="AL700"/>
      <c r="AM700"/>
      <c r="AN700"/>
      <c r="AO700"/>
      <c r="AP700" s="94"/>
      <c r="AQ700" s="94"/>
      <c r="AR700"/>
    </row>
    <row r="701" spans="2:44" x14ac:dyDescent="0.25">
      <c r="B701" s="85"/>
      <c r="AJ701"/>
      <c r="AK701"/>
      <c r="AL701"/>
      <c r="AM701"/>
      <c r="AN701"/>
      <c r="AO701"/>
      <c r="AP701" s="94"/>
      <c r="AQ701" s="94"/>
      <c r="AR701"/>
    </row>
    <row r="702" spans="2:44" x14ac:dyDescent="0.25">
      <c r="B702" s="85"/>
      <c r="AJ702"/>
      <c r="AK702"/>
      <c r="AL702"/>
      <c r="AM702"/>
      <c r="AN702"/>
      <c r="AO702"/>
      <c r="AP702" s="94"/>
      <c r="AQ702" s="94"/>
      <c r="AR702"/>
    </row>
    <row r="703" spans="2:44" x14ac:dyDescent="0.25">
      <c r="B703" s="85"/>
      <c r="AJ703"/>
      <c r="AK703"/>
      <c r="AL703"/>
      <c r="AM703"/>
      <c r="AN703"/>
      <c r="AO703"/>
      <c r="AP703" s="94"/>
      <c r="AQ703" s="94"/>
      <c r="AR703"/>
    </row>
    <row r="704" spans="2:44" x14ac:dyDescent="0.25">
      <c r="B704" s="85"/>
      <c r="AJ704"/>
      <c r="AK704"/>
      <c r="AL704"/>
      <c r="AM704"/>
      <c r="AN704"/>
      <c r="AO704"/>
      <c r="AP704" s="94"/>
      <c r="AQ704" s="94"/>
      <c r="AR704"/>
    </row>
    <row r="705" spans="2:44" x14ac:dyDescent="0.25">
      <c r="B705" s="85"/>
      <c r="AJ705"/>
      <c r="AK705"/>
      <c r="AL705"/>
      <c r="AM705"/>
      <c r="AN705"/>
      <c r="AO705"/>
      <c r="AP705" s="94"/>
      <c r="AQ705" s="94"/>
      <c r="AR705"/>
    </row>
    <row r="706" spans="2:44" x14ac:dyDescent="0.25">
      <c r="B706" s="85"/>
      <c r="AJ706"/>
      <c r="AK706"/>
      <c r="AL706"/>
      <c r="AM706"/>
      <c r="AN706"/>
      <c r="AO706"/>
      <c r="AP706" s="94"/>
      <c r="AQ706" s="94"/>
      <c r="AR706"/>
    </row>
    <row r="707" spans="2:44" x14ac:dyDescent="0.25">
      <c r="B707" s="85"/>
      <c r="AJ707"/>
      <c r="AK707"/>
      <c r="AL707"/>
      <c r="AM707"/>
      <c r="AN707"/>
      <c r="AO707"/>
      <c r="AP707" s="94"/>
      <c r="AQ707" s="94"/>
      <c r="AR707"/>
    </row>
    <row r="708" spans="2:44" x14ac:dyDescent="0.25">
      <c r="B708" s="85"/>
      <c r="AJ708"/>
      <c r="AK708"/>
      <c r="AL708"/>
      <c r="AM708"/>
      <c r="AN708"/>
      <c r="AO708"/>
      <c r="AP708" s="94"/>
      <c r="AQ708" s="94"/>
      <c r="AR708"/>
    </row>
    <row r="709" spans="2:44" x14ac:dyDescent="0.25">
      <c r="B709" s="85"/>
      <c r="AJ709"/>
      <c r="AK709"/>
      <c r="AL709"/>
      <c r="AM709"/>
      <c r="AN709"/>
      <c r="AO709"/>
      <c r="AP709" s="94"/>
      <c r="AQ709" s="94"/>
      <c r="AR709"/>
    </row>
    <row r="710" spans="2:44" x14ac:dyDescent="0.25">
      <c r="B710" s="85"/>
      <c r="AJ710"/>
      <c r="AK710"/>
      <c r="AL710"/>
      <c r="AM710"/>
      <c r="AN710"/>
      <c r="AO710"/>
      <c r="AP710" s="94"/>
      <c r="AQ710" s="94"/>
      <c r="AR710"/>
    </row>
    <row r="711" spans="2:44" x14ac:dyDescent="0.25">
      <c r="B711" s="85"/>
      <c r="AJ711"/>
      <c r="AK711"/>
      <c r="AL711"/>
      <c r="AM711"/>
      <c r="AN711"/>
      <c r="AO711"/>
      <c r="AP711" s="94"/>
      <c r="AQ711" s="94"/>
      <c r="AR711"/>
    </row>
    <row r="712" spans="2:44" x14ac:dyDescent="0.25">
      <c r="B712" s="85"/>
      <c r="AJ712"/>
      <c r="AK712"/>
      <c r="AL712"/>
      <c r="AM712"/>
      <c r="AN712"/>
      <c r="AO712"/>
      <c r="AP712" s="94"/>
      <c r="AQ712" s="94"/>
      <c r="AR712"/>
    </row>
    <row r="713" spans="2:44" x14ac:dyDescent="0.25">
      <c r="B713" s="85"/>
      <c r="AJ713"/>
      <c r="AK713"/>
      <c r="AL713"/>
      <c r="AM713"/>
      <c r="AN713"/>
      <c r="AO713"/>
      <c r="AP713" s="94"/>
      <c r="AQ713" s="94"/>
      <c r="AR713"/>
    </row>
    <row r="714" spans="2:44" x14ac:dyDescent="0.25">
      <c r="B714" s="85"/>
      <c r="AJ714"/>
      <c r="AK714"/>
      <c r="AL714"/>
      <c r="AM714"/>
      <c r="AN714"/>
      <c r="AO714"/>
      <c r="AP714" s="94"/>
      <c r="AQ714" s="94"/>
      <c r="AR714"/>
    </row>
    <row r="715" spans="2:44" x14ac:dyDescent="0.25">
      <c r="B715" s="85"/>
      <c r="AJ715"/>
      <c r="AK715"/>
      <c r="AL715"/>
      <c r="AM715"/>
      <c r="AN715"/>
      <c r="AO715"/>
      <c r="AP715" s="94"/>
      <c r="AQ715" s="94"/>
      <c r="AR715"/>
    </row>
    <row r="716" spans="2:44" x14ac:dyDescent="0.25">
      <c r="B716" s="85"/>
      <c r="AJ716"/>
      <c r="AK716"/>
      <c r="AL716"/>
      <c r="AM716"/>
      <c r="AN716"/>
      <c r="AO716"/>
      <c r="AP716" s="94"/>
      <c r="AQ716" s="94"/>
      <c r="AR716"/>
    </row>
    <row r="717" spans="2:44" x14ac:dyDescent="0.25">
      <c r="B717" s="85"/>
      <c r="AJ717"/>
      <c r="AK717"/>
      <c r="AL717"/>
      <c r="AM717"/>
      <c r="AN717"/>
      <c r="AO717"/>
      <c r="AP717" s="94"/>
      <c r="AQ717" s="94"/>
      <c r="AR717"/>
    </row>
    <row r="718" spans="2:44" x14ac:dyDescent="0.25">
      <c r="B718" s="85"/>
      <c r="AJ718"/>
      <c r="AK718"/>
      <c r="AL718"/>
      <c r="AM718"/>
      <c r="AN718"/>
      <c r="AO718"/>
      <c r="AP718" s="94"/>
      <c r="AQ718" s="94"/>
      <c r="AR718"/>
    </row>
    <row r="719" spans="2:44" x14ac:dyDescent="0.25">
      <c r="B719" s="85"/>
      <c r="AJ719"/>
      <c r="AK719"/>
      <c r="AL719"/>
      <c r="AM719"/>
      <c r="AN719"/>
      <c r="AO719"/>
      <c r="AP719" s="94"/>
      <c r="AQ719" s="94"/>
      <c r="AR719"/>
    </row>
    <row r="720" spans="2:44" x14ac:dyDescent="0.25">
      <c r="B720" s="85"/>
      <c r="AJ720"/>
      <c r="AK720"/>
      <c r="AL720"/>
      <c r="AM720"/>
      <c r="AN720"/>
      <c r="AO720"/>
      <c r="AP720" s="94"/>
      <c r="AQ720" s="94"/>
      <c r="AR720"/>
    </row>
    <row r="721" spans="2:44" x14ac:dyDescent="0.25">
      <c r="B721" s="85"/>
      <c r="AJ721"/>
      <c r="AK721"/>
      <c r="AL721"/>
      <c r="AM721"/>
      <c r="AN721"/>
      <c r="AO721"/>
      <c r="AP721" s="94"/>
      <c r="AQ721" s="94"/>
      <c r="AR721"/>
    </row>
    <row r="722" spans="2:44" x14ac:dyDescent="0.25">
      <c r="B722" s="85"/>
      <c r="AJ722"/>
      <c r="AK722"/>
      <c r="AL722"/>
      <c r="AM722"/>
      <c r="AN722"/>
      <c r="AO722"/>
      <c r="AP722" s="94"/>
      <c r="AQ722" s="94"/>
      <c r="AR722"/>
    </row>
    <row r="723" spans="2:44" x14ac:dyDescent="0.25">
      <c r="B723" s="85"/>
      <c r="AJ723"/>
      <c r="AK723"/>
      <c r="AL723"/>
      <c r="AM723"/>
      <c r="AN723"/>
      <c r="AO723"/>
      <c r="AP723" s="94"/>
      <c r="AQ723" s="94"/>
      <c r="AR723"/>
    </row>
    <row r="724" spans="2:44" x14ac:dyDescent="0.25">
      <c r="B724" s="85"/>
      <c r="AJ724"/>
      <c r="AK724"/>
      <c r="AL724"/>
      <c r="AM724"/>
      <c r="AN724"/>
      <c r="AO724"/>
      <c r="AP724" s="94"/>
      <c r="AQ724" s="94"/>
      <c r="AR724"/>
    </row>
    <row r="725" spans="2:44" x14ac:dyDescent="0.25">
      <c r="B725" s="85"/>
      <c r="AJ725"/>
      <c r="AK725"/>
      <c r="AL725"/>
      <c r="AM725"/>
      <c r="AN725"/>
      <c r="AO725"/>
      <c r="AP725" s="94"/>
      <c r="AQ725" s="94"/>
      <c r="AR725"/>
    </row>
    <row r="726" spans="2:44" x14ac:dyDescent="0.25">
      <c r="B726" s="85"/>
      <c r="AJ726"/>
      <c r="AK726"/>
      <c r="AL726"/>
      <c r="AM726"/>
      <c r="AN726"/>
      <c r="AO726"/>
      <c r="AP726" s="94"/>
      <c r="AQ726" s="94"/>
      <c r="AR726"/>
    </row>
    <row r="727" spans="2:44" x14ac:dyDescent="0.25">
      <c r="B727" s="85"/>
      <c r="AJ727"/>
      <c r="AK727"/>
      <c r="AL727"/>
      <c r="AM727"/>
      <c r="AN727"/>
      <c r="AO727"/>
      <c r="AP727" s="94"/>
      <c r="AQ727" s="94"/>
      <c r="AR727"/>
    </row>
    <row r="728" spans="2:44" x14ac:dyDescent="0.25">
      <c r="B728" s="85"/>
      <c r="AJ728"/>
      <c r="AK728"/>
      <c r="AL728"/>
      <c r="AM728"/>
      <c r="AN728"/>
      <c r="AO728"/>
      <c r="AP728" s="94"/>
      <c r="AQ728" s="94"/>
      <c r="AR728"/>
    </row>
    <row r="729" spans="2:44" x14ac:dyDescent="0.25">
      <c r="B729" s="85"/>
      <c r="AJ729"/>
      <c r="AK729"/>
      <c r="AL729"/>
      <c r="AM729"/>
      <c r="AN729"/>
      <c r="AO729"/>
      <c r="AP729" s="94"/>
      <c r="AQ729" s="94"/>
      <c r="AR729"/>
    </row>
    <row r="730" spans="2:44" x14ac:dyDescent="0.25">
      <c r="B730" s="85"/>
      <c r="AJ730"/>
      <c r="AK730"/>
      <c r="AL730"/>
      <c r="AM730"/>
      <c r="AN730"/>
      <c r="AO730"/>
      <c r="AP730" s="94"/>
      <c r="AQ730" s="94"/>
      <c r="AR730"/>
    </row>
    <row r="731" spans="2:44" x14ac:dyDescent="0.25">
      <c r="B731" s="85"/>
      <c r="AJ731"/>
      <c r="AK731"/>
      <c r="AL731"/>
      <c r="AM731"/>
      <c r="AN731"/>
      <c r="AO731"/>
      <c r="AP731" s="94"/>
      <c r="AQ731" s="94"/>
      <c r="AR731"/>
    </row>
    <row r="732" spans="2:44" x14ac:dyDescent="0.25">
      <c r="B732" s="85"/>
      <c r="AJ732"/>
      <c r="AK732"/>
      <c r="AL732"/>
      <c r="AM732"/>
      <c r="AN732"/>
      <c r="AO732"/>
      <c r="AP732" s="94"/>
      <c r="AQ732" s="94"/>
      <c r="AR732"/>
    </row>
    <row r="733" spans="2:44" x14ac:dyDescent="0.25">
      <c r="B733" s="85"/>
      <c r="AJ733"/>
      <c r="AK733"/>
      <c r="AL733"/>
      <c r="AM733"/>
      <c r="AN733"/>
      <c r="AO733"/>
      <c r="AP733" s="94"/>
      <c r="AQ733" s="94"/>
      <c r="AR733"/>
    </row>
    <row r="734" spans="2:44" x14ac:dyDescent="0.25">
      <c r="B734" s="85"/>
      <c r="AJ734"/>
      <c r="AK734"/>
      <c r="AL734"/>
      <c r="AM734"/>
      <c r="AN734"/>
      <c r="AO734"/>
      <c r="AP734" s="94"/>
      <c r="AQ734" s="94"/>
      <c r="AR734"/>
    </row>
    <row r="735" spans="2:44" x14ac:dyDescent="0.25">
      <c r="B735" s="85"/>
      <c r="AJ735"/>
      <c r="AK735"/>
      <c r="AL735"/>
      <c r="AM735"/>
      <c r="AN735"/>
      <c r="AO735"/>
      <c r="AP735" s="94"/>
      <c r="AQ735" s="94"/>
      <c r="AR735"/>
    </row>
    <row r="736" spans="2:44" x14ac:dyDescent="0.25">
      <c r="B736" s="85"/>
      <c r="AJ736"/>
      <c r="AK736"/>
      <c r="AL736"/>
      <c r="AM736"/>
      <c r="AN736"/>
      <c r="AO736"/>
      <c r="AP736" s="94"/>
      <c r="AQ736" s="94"/>
      <c r="AR736"/>
    </row>
    <row r="737" spans="2:44" x14ac:dyDescent="0.25">
      <c r="B737" s="85"/>
      <c r="AJ737"/>
      <c r="AK737"/>
      <c r="AL737"/>
      <c r="AM737"/>
      <c r="AN737"/>
      <c r="AO737"/>
      <c r="AP737" s="94"/>
      <c r="AQ737" s="94"/>
      <c r="AR737"/>
    </row>
    <row r="738" spans="2:44" x14ac:dyDescent="0.25">
      <c r="B738" s="85"/>
      <c r="AJ738"/>
      <c r="AK738"/>
      <c r="AL738"/>
      <c r="AM738"/>
      <c r="AN738"/>
      <c r="AO738"/>
      <c r="AP738" s="94"/>
      <c r="AQ738" s="94"/>
      <c r="AR738"/>
    </row>
    <row r="739" spans="2:44" x14ac:dyDescent="0.25">
      <c r="B739" s="85"/>
      <c r="AJ739"/>
      <c r="AK739"/>
      <c r="AL739"/>
      <c r="AM739"/>
      <c r="AN739"/>
      <c r="AO739"/>
      <c r="AP739" s="94"/>
      <c r="AQ739" s="94"/>
      <c r="AR739"/>
    </row>
    <row r="740" spans="2:44" x14ac:dyDescent="0.25">
      <c r="B740" s="85"/>
      <c r="AJ740"/>
      <c r="AK740"/>
      <c r="AL740"/>
      <c r="AM740"/>
      <c r="AN740"/>
      <c r="AO740"/>
      <c r="AP740" s="94"/>
      <c r="AQ740" s="94"/>
      <c r="AR740"/>
    </row>
    <row r="741" spans="2:44" x14ac:dyDescent="0.25">
      <c r="B741" s="85"/>
      <c r="AJ741"/>
      <c r="AK741"/>
      <c r="AL741"/>
      <c r="AM741"/>
      <c r="AN741"/>
      <c r="AO741"/>
      <c r="AP741" s="94"/>
      <c r="AQ741" s="94"/>
      <c r="AR741"/>
    </row>
    <row r="742" spans="2:44" x14ac:dyDescent="0.25">
      <c r="B742" s="85"/>
      <c r="AJ742"/>
      <c r="AK742"/>
      <c r="AL742"/>
      <c r="AM742"/>
      <c r="AN742"/>
      <c r="AO742"/>
      <c r="AP742" s="94"/>
      <c r="AQ742" s="94"/>
      <c r="AR742"/>
    </row>
    <row r="743" spans="2:44" x14ac:dyDescent="0.25">
      <c r="B743" s="85"/>
      <c r="AJ743"/>
      <c r="AK743"/>
      <c r="AL743"/>
      <c r="AM743"/>
      <c r="AN743"/>
      <c r="AO743"/>
      <c r="AP743" s="94"/>
      <c r="AQ743" s="94"/>
      <c r="AR743"/>
    </row>
    <row r="744" spans="2:44" x14ac:dyDescent="0.25">
      <c r="B744" s="85"/>
      <c r="AJ744"/>
      <c r="AK744"/>
      <c r="AL744"/>
      <c r="AM744"/>
      <c r="AN744"/>
      <c r="AO744"/>
      <c r="AP744" s="94"/>
      <c r="AQ744" s="94"/>
      <c r="AR744"/>
    </row>
    <row r="745" spans="2:44" x14ac:dyDescent="0.25">
      <c r="B745" s="85"/>
      <c r="AJ745"/>
      <c r="AK745"/>
      <c r="AL745"/>
      <c r="AM745"/>
      <c r="AN745"/>
      <c r="AO745"/>
      <c r="AP745" s="94"/>
      <c r="AQ745" s="94"/>
      <c r="AR745"/>
    </row>
    <row r="746" spans="2:44" x14ac:dyDescent="0.25">
      <c r="B746" s="85"/>
      <c r="AJ746"/>
      <c r="AK746"/>
      <c r="AL746"/>
      <c r="AM746"/>
      <c r="AN746"/>
      <c r="AO746"/>
      <c r="AP746" s="94"/>
      <c r="AQ746" s="94"/>
      <c r="AR746"/>
    </row>
    <row r="747" spans="2:44" x14ac:dyDescent="0.25">
      <c r="B747" s="85"/>
      <c r="AJ747"/>
      <c r="AK747"/>
      <c r="AL747"/>
      <c r="AM747"/>
      <c r="AN747"/>
      <c r="AO747"/>
      <c r="AP747" s="94"/>
      <c r="AQ747" s="94"/>
      <c r="AR747"/>
    </row>
    <row r="748" spans="2:44" x14ac:dyDescent="0.25">
      <c r="B748" s="85"/>
      <c r="AJ748"/>
      <c r="AK748"/>
      <c r="AL748"/>
      <c r="AM748"/>
      <c r="AN748"/>
      <c r="AO748"/>
      <c r="AP748" s="94"/>
      <c r="AQ748" s="94"/>
      <c r="AR748"/>
    </row>
    <row r="749" spans="2:44" x14ac:dyDescent="0.25">
      <c r="B749" s="85"/>
      <c r="AJ749"/>
      <c r="AK749"/>
      <c r="AL749"/>
      <c r="AM749"/>
      <c r="AN749"/>
      <c r="AO749"/>
      <c r="AP749" s="94"/>
      <c r="AQ749" s="94"/>
      <c r="AR749"/>
    </row>
    <row r="750" spans="2:44" x14ac:dyDescent="0.25">
      <c r="B750" s="85"/>
      <c r="AJ750"/>
      <c r="AK750"/>
      <c r="AL750"/>
      <c r="AM750"/>
      <c r="AN750"/>
      <c r="AO750"/>
      <c r="AP750" s="94"/>
      <c r="AQ750" s="94"/>
      <c r="AR750"/>
    </row>
    <row r="751" spans="2:44" x14ac:dyDescent="0.25">
      <c r="B751" s="85"/>
      <c r="AJ751"/>
      <c r="AK751"/>
      <c r="AL751"/>
      <c r="AM751"/>
      <c r="AN751"/>
      <c r="AO751"/>
      <c r="AP751" s="94"/>
      <c r="AQ751" s="94"/>
      <c r="AR751"/>
    </row>
    <row r="752" spans="2:44" x14ac:dyDescent="0.25">
      <c r="B752" s="85"/>
      <c r="AJ752"/>
      <c r="AK752"/>
      <c r="AL752"/>
      <c r="AM752"/>
      <c r="AN752"/>
      <c r="AO752"/>
      <c r="AP752" s="94"/>
      <c r="AQ752" s="94"/>
      <c r="AR752"/>
    </row>
    <row r="753" spans="2:44" x14ac:dyDescent="0.25">
      <c r="B753" s="85"/>
      <c r="AJ753"/>
      <c r="AK753"/>
      <c r="AL753"/>
      <c r="AM753"/>
      <c r="AN753"/>
      <c r="AO753"/>
      <c r="AP753" s="94"/>
      <c r="AQ753" s="94"/>
      <c r="AR753"/>
    </row>
    <row r="754" spans="2:44" x14ac:dyDescent="0.25">
      <c r="B754" s="85"/>
      <c r="AJ754"/>
      <c r="AK754"/>
      <c r="AL754"/>
      <c r="AM754"/>
      <c r="AN754"/>
      <c r="AO754"/>
      <c r="AP754" s="94"/>
      <c r="AQ754" s="94"/>
      <c r="AR754"/>
    </row>
    <row r="755" spans="2:44" x14ac:dyDescent="0.25">
      <c r="B755" s="85"/>
      <c r="AJ755"/>
      <c r="AK755"/>
      <c r="AL755"/>
      <c r="AM755"/>
      <c r="AN755"/>
      <c r="AO755"/>
      <c r="AP755" s="94"/>
      <c r="AQ755" s="94"/>
      <c r="AR755"/>
    </row>
    <row r="756" spans="2:44" x14ac:dyDescent="0.25">
      <c r="B756" s="85"/>
      <c r="AJ756"/>
      <c r="AK756"/>
      <c r="AL756"/>
      <c r="AM756"/>
      <c r="AN756"/>
      <c r="AO756"/>
      <c r="AP756" s="94"/>
      <c r="AQ756" s="94"/>
      <c r="AR756"/>
    </row>
    <row r="757" spans="2:44" x14ac:dyDescent="0.25">
      <c r="B757" s="85"/>
      <c r="AJ757"/>
      <c r="AK757"/>
      <c r="AL757"/>
      <c r="AM757"/>
      <c r="AN757"/>
      <c r="AO757"/>
      <c r="AP757" s="94"/>
      <c r="AQ757" s="94"/>
      <c r="AR757"/>
    </row>
    <row r="758" spans="2:44" x14ac:dyDescent="0.25">
      <c r="B758" s="85"/>
      <c r="AJ758"/>
      <c r="AK758"/>
      <c r="AL758"/>
      <c r="AM758"/>
      <c r="AN758"/>
      <c r="AO758"/>
      <c r="AP758" s="94"/>
      <c r="AQ758" s="94"/>
      <c r="AR758"/>
    </row>
    <row r="759" spans="2:44" x14ac:dyDescent="0.25">
      <c r="B759" s="85"/>
      <c r="AJ759"/>
      <c r="AK759"/>
      <c r="AL759"/>
      <c r="AM759"/>
      <c r="AN759"/>
      <c r="AO759"/>
      <c r="AP759" s="94"/>
      <c r="AQ759" s="94"/>
      <c r="AR759"/>
    </row>
    <row r="760" spans="2:44" x14ac:dyDescent="0.25">
      <c r="B760" s="85"/>
      <c r="AJ760"/>
      <c r="AK760"/>
      <c r="AL760"/>
      <c r="AM760"/>
      <c r="AN760"/>
      <c r="AO760"/>
      <c r="AP760" s="94"/>
      <c r="AQ760" s="94"/>
      <c r="AR760"/>
    </row>
    <row r="761" spans="2:44" x14ac:dyDescent="0.25">
      <c r="B761" s="85"/>
      <c r="AJ761"/>
      <c r="AK761"/>
      <c r="AL761"/>
      <c r="AM761"/>
      <c r="AN761"/>
      <c r="AO761"/>
      <c r="AP761" s="94"/>
      <c r="AQ761" s="94"/>
      <c r="AR761"/>
    </row>
    <row r="762" spans="2:44" x14ac:dyDescent="0.25">
      <c r="B762" s="85"/>
      <c r="AJ762"/>
      <c r="AK762"/>
      <c r="AL762"/>
      <c r="AM762"/>
      <c r="AN762"/>
      <c r="AO762"/>
      <c r="AP762" s="94"/>
      <c r="AQ762" s="94"/>
      <c r="AR762"/>
    </row>
    <row r="763" spans="2:44" x14ac:dyDescent="0.25">
      <c r="B763" s="85"/>
      <c r="AJ763"/>
      <c r="AK763"/>
      <c r="AL763"/>
      <c r="AM763"/>
      <c r="AN763"/>
      <c r="AO763"/>
      <c r="AP763" s="94"/>
      <c r="AQ763" s="94"/>
      <c r="AR763"/>
    </row>
    <row r="764" spans="2:44" x14ac:dyDescent="0.25">
      <c r="B764" s="85"/>
      <c r="AJ764"/>
      <c r="AK764"/>
      <c r="AL764"/>
      <c r="AM764"/>
      <c r="AN764"/>
      <c r="AO764"/>
      <c r="AP764" s="94"/>
      <c r="AQ764" s="94"/>
      <c r="AR764"/>
    </row>
    <row r="765" spans="2:44" x14ac:dyDescent="0.25">
      <c r="B765" s="85"/>
      <c r="AJ765"/>
      <c r="AK765"/>
      <c r="AL765"/>
      <c r="AM765"/>
      <c r="AN765"/>
      <c r="AO765"/>
      <c r="AP765" s="94"/>
      <c r="AQ765" s="94"/>
      <c r="AR765"/>
    </row>
    <row r="766" spans="2:44" x14ac:dyDescent="0.25">
      <c r="B766" s="85"/>
      <c r="AJ766"/>
      <c r="AK766"/>
      <c r="AL766"/>
      <c r="AM766"/>
      <c r="AN766"/>
      <c r="AO766"/>
      <c r="AP766" s="94"/>
      <c r="AQ766" s="94"/>
      <c r="AR766"/>
    </row>
    <row r="767" spans="2:44" x14ac:dyDescent="0.25">
      <c r="B767" s="85"/>
      <c r="AJ767"/>
      <c r="AK767"/>
      <c r="AL767"/>
      <c r="AM767"/>
      <c r="AN767"/>
      <c r="AO767"/>
      <c r="AP767" s="94"/>
      <c r="AQ767" s="94"/>
      <c r="AR767"/>
    </row>
    <row r="768" spans="2:44" x14ac:dyDescent="0.25">
      <c r="B768" s="85"/>
      <c r="AJ768"/>
      <c r="AK768"/>
      <c r="AL768"/>
      <c r="AM768"/>
      <c r="AN768"/>
      <c r="AO768"/>
      <c r="AP768" s="94"/>
      <c r="AQ768" s="94"/>
      <c r="AR768"/>
    </row>
    <row r="769" spans="2:44" x14ac:dyDescent="0.25">
      <c r="B769" s="85"/>
      <c r="AJ769"/>
      <c r="AK769"/>
      <c r="AL769"/>
      <c r="AM769"/>
      <c r="AN769"/>
      <c r="AO769"/>
      <c r="AP769" s="94"/>
      <c r="AQ769" s="94"/>
      <c r="AR769"/>
    </row>
    <row r="770" spans="2:44" x14ac:dyDescent="0.25">
      <c r="B770" s="85"/>
      <c r="AJ770"/>
      <c r="AK770"/>
      <c r="AL770"/>
      <c r="AM770"/>
      <c r="AN770"/>
      <c r="AO770"/>
      <c r="AP770" s="94"/>
      <c r="AQ770" s="94"/>
      <c r="AR770"/>
    </row>
    <row r="771" spans="2:44" x14ac:dyDescent="0.25">
      <c r="B771" s="85"/>
      <c r="AJ771"/>
      <c r="AK771"/>
      <c r="AL771"/>
      <c r="AM771"/>
      <c r="AN771"/>
      <c r="AO771"/>
      <c r="AP771" s="94"/>
      <c r="AQ771" s="94"/>
      <c r="AR771"/>
    </row>
    <row r="772" spans="2:44" x14ac:dyDescent="0.25">
      <c r="B772" s="85"/>
      <c r="AJ772"/>
      <c r="AK772"/>
      <c r="AL772"/>
      <c r="AM772"/>
      <c r="AN772"/>
      <c r="AO772"/>
      <c r="AP772" s="94"/>
      <c r="AQ772" s="94"/>
      <c r="AR772"/>
    </row>
    <row r="773" spans="2:44" x14ac:dyDescent="0.25">
      <c r="B773" s="85"/>
      <c r="AJ773"/>
      <c r="AK773"/>
      <c r="AL773"/>
      <c r="AM773"/>
      <c r="AN773"/>
      <c r="AO773"/>
      <c r="AP773" s="94"/>
      <c r="AQ773" s="94"/>
      <c r="AR773"/>
    </row>
    <row r="774" spans="2:44" x14ac:dyDescent="0.25">
      <c r="B774" s="85"/>
      <c r="AJ774"/>
      <c r="AK774"/>
      <c r="AL774"/>
      <c r="AM774"/>
      <c r="AN774"/>
      <c r="AO774"/>
      <c r="AP774" s="94"/>
      <c r="AQ774" s="94"/>
      <c r="AR774"/>
    </row>
    <row r="775" spans="2:44" x14ac:dyDescent="0.25">
      <c r="B775" s="85"/>
      <c r="AJ775"/>
      <c r="AK775"/>
      <c r="AL775"/>
      <c r="AM775"/>
      <c r="AN775"/>
      <c r="AO775"/>
      <c r="AP775" s="94"/>
      <c r="AQ775" s="94"/>
      <c r="AR775"/>
    </row>
    <row r="776" spans="2:44" x14ac:dyDescent="0.25">
      <c r="B776" s="85"/>
      <c r="AJ776"/>
      <c r="AK776"/>
      <c r="AL776"/>
      <c r="AM776"/>
      <c r="AN776"/>
      <c r="AO776"/>
      <c r="AP776" s="94"/>
      <c r="AQ776" s="94"/>
      <c r="AR776"/>
    </row>
    <row r="777" spans="2:44" x14ac:dyDescent="0.25">
      <c r="B777" s="85"/>
      <c r="AJ777"/>
      <c r="AK777"/>
      <c r="AL777"/>
      <c r="AM777"/>
      <c r="AN777"/>
      <c r="AO777"/>
      <c r="AP777" s="94"/>
      <c r="AQ777" s="94"/>
      <c r="AR777"/>
    </row>
    <row r="778" spans="2:44" x14ac:dyDescent="0.25">
      <c r="B778" s="85"/>
      <c r="AJ778"/>
      <c r="AK778"/>
      <c r="AL778"/>
      <c r="AM778"/>
      <c r="AN778"/>
      <c r="AO778"/>
      <c r="AP778" s="94"/>
      <c r="AQ778" s="94"/>
      <c r="AR778"/>
    </row>
    <row r="779" spans="2:44" x14ac:dyDescent="0.25">
      <c r="B779" s="85"/>
      <c r="AJ779"/>
      <c r="AK779"/>
      <c r="AL779"/>
      <c r="AM779"/>
      <c r="AN779"/>
      <c r="AO779"/>
      <c r="AP779" s="94"/>
      <c r="AQ779" s="94"/>
      <c r="AR779"/>
    </row>
    <row r="780" spans="2:44" x14ac:dyDescent="0.25">
      <c r="B780" s="85"/>
      <c r="AJ780"/>
      <c r="AK780"/>
      <c r="AL780"/>
      <c r="AM780"/>
      <c r="AN780"/>
      <c r="AO780"/>
      <c r="AP780" s="94"/>
      <c r="AQ780" s="94"/>
      <c r="AR780"/>
    </row>
    <row r="781" spans="2:44" x14ac:dyDescent="0.25">
      <c r="B781" s="85"/>
      <c r="AJ781"/>
      <c r="AK781"/>
      <c r="AL781"/>
      <c r="AM781"/>
      <c r="AN781"/>
      <c r="AO781"/>
      <c r="AP781" s="94"/>
      <c r="AQ781" s="94"/>
      <c r="AR781"/>
    </row>
    <row r="782" spans="2:44" x14ac:dyDescent="0.25">
      <c r="B782" s="85"/>
      <c r="AJ782"/>
      <c r="AK782"/>
      <c r="AL782"/>
      <c r="AM782"/>
      <c r="AN782"/>
      <c r="AO782"/>
      <c r="AP782" s="94"/>
      <c r="AQ782" s="94"/>
      <c r="AR782"/>
    </row>
    <row r="783" spans="2:44" x14ac:dyDescent="0.25">
      <c r="B783" s="85"/>
      <c r="AJ783"/>
      <c r="AK783"/>
      <c r="AL783"/>
      <c r="AM783"/>
      <c r="AN783"/>
      <c r="AO783"/>
      <c r="AP783" s="94"/>
      <c r="AQ783" s="94"/>
      <c r="AR783"/>
    </row>
    <row r="784" spans="2:44" x14ac:dyDescent="0.25">
      <c r="B784" s="85"/>
      <c r="AJ784"/>
      <c r="AK784"/>
      <c r="AL784"/>
      <c r="AM784"/>
      <c r="AN784"/>
      <c r="AO784"/>
      <c r="AP784" s="94"/>
      <c r="AQ784" s="94"/>
      <c r="AR784"/>
    </row>
    <row r="785" spans="2:44" x14ac:dyDescent="0.25">
      <c r="B785" s="85"/>
      <c r="AJ785"/>
      <c r="AK785"/>
      <c r="AL785"/>
      <c r="AM785"/>
      <c r="AN785"/>
      <c r="AO785"/>
      <c r="AP785" s="94"/>
      <c r="AQ785" s="94"/>
      <c r="AR785"/>
    </row>
    <row r="786" spans="2:44" x14ac:dyDescent="0.25">
      <c r="B786" s="85"/>
      <c r="AJ786"/>
      <c r="AK786"/>
      <c r="AL786"/>
      <c r="AM786"/>
      <c r="AN786"/>
      <c r="AO786"/>
      <c r="AP786" s="94"/>
      <c r="AQ786" s="94"/>
      <c r="AR786"/>
    </row>
    <row r="787" spans="2:44" x14ac:dyDescent="0.25">
      <c r="B787" s="85"/>
      <c r="AJ787"/>
      <c r="AK787"/>
      <c r="AL787"/>
      <c r="AM787"/>
      <c r="AN787"/>
      <c r="AO787"/>
      <c r="AP787" s="94"/>
      <c r="AQ787" s="94"/>
      <c r="AR787"/>
    </row>
    <row r="788" spans="2:44" x14ac:dyDescent="0.25">
      <c r="B788" s="85"/>
      <c r="AJ788"/>
      <c r="AK788"/>
      <c r="AL788"/>
      <c r="AM788"/>
      <c r="AN788"/>
      <c r="AO788"/>
      <c r="AP788" s="94"/>
      <c r="AQ788" s="94"/>
      <c r="AR788"/>
    </row>
    <row r="789" spans="2:44" x14ac:dyDescent="0.25">
      <c r="B789" s="85"/>
      <c r="AJ789"/>
      <c r="AK789"/>
      <c r="AL789"/>
      <c r="AM789"/>
      <c r="AN789"/>
      <c r="AO789"/>
      <c r="AP789" s="94"/>
      <c r="AQ789" s="94"/>
      <c r="AR789"/>
    </row>
    <row r="790" spans="2:44" x14ac:dyDescent="0.25">
      <c r="B790" s="85"/>
      <c r="AJ790"/>
      <c r="AK790"/>
      <c r="AL790"/>
      <c r="AM790"/>
      <c r="AN790"/>
      <c r="AO790"/>
      <c r="AP790" s="94"/>
      <c r="AQ790" s="94"/>
      <c r="AR790"/>
    </row>
    <row r="791" spans="2:44" x14ac:dyDescent="0.25">
      <c r="B791" s="85"/>
      <c r="AJ791"/>
      <c r="AK791"/>
      <c r="AL791"/>
      <c r="AM791"/>
      <c r="AN791"/>
      <c r="AO791"/>
      <c r="AP791" s="94"/>
      <c r="AQ791" s="94"/>
      <c r="AR791"/>
    </row>
    <row r="792" spans="2:44" x14ac:dyDescent="0.25">
      <c r="B792" s="85"/>
      <c r="AJ792"/>
      <c r="AK792"/>
      <c r="AL792"/>
      <c r="AM792"/>
      <c r="AN792"/>
      <c r="AO792"/>
      <c r="AP792" s="94"/>
      <c r="AQ792" s="94"/>
      <c r="AR792"/>
    </row>
    <row r="793" spans="2:44" x14ac:dyDescent="0.25">
      <c r="B793" s="85"/>
      <c r="AJ793"/>
      <c r="AK793"/>
      <c r="AL793"/>
      <c r="AM793"/>
      <c r="AN793"/>
      <c r="AO793"/>
      <c r="AP793" s="94"/>
      <c r="AQ793" s="94"/>
      <c r="AR793"/>
    </row>
    <row r="794" spans="2:44" x14ac:dyDescent="0.25">
      <c r="B794" s="85"/>
      <c r="AJ794"/>
      <c r="AK794"/>
      <c r="AL794"/>
      <c r="AM794"/>
      <c r="AN794"/>
      <c r="AO794"/>
      <c r="AP794" s="94"/>
      <c r="AQ794" s="94"/>
      <c r="AR794"/>
    </row>
    <row r="795" spans="2:44" x14ac:dyDescent="0.25">
      <c r="B795" s="85"/>
      <c r="AJ795"/>
      <c r="AK795"/>
      <c r="AL795"/>
      <c r="AM795"/>
      <c r="AN795"/>
      <c r="AO795"/>
      <c r="AP795" s="94"/>
      <c r="AQ795" s="94"/>
      <c r="AR795"/>
    </row>
    <row r="796" spans="2:44" x14ac:dyDescent="0.25">
      <c r="B796" s="85"/>
      <c r="AJ796"/>
      <c r="AK796"/>
      <c r="AL796"/>
      <c r="AM796"/>
      <c r="AN796"/>
      <c r="AO796"/>
      <c r="AP796" s="94"/>
      <c r="AQ796" s="94"/>
      <c r="AR796"/>
    </row>
    <row r="797" spans="2:44" x14ac:dyDescent="0.25">
      <c r="B797" s="85"/>
      <c r="AJ797"/>
      <c r="AK797"/>
      <c r="AL797"/>
      <c r="AM797"/>
      <c r="AN797"/>
      <c r="AO797"/>
      <c r="AP797" s="94"/>
      <c r="AQ797" s="94"/>
      <c r="AR797"/>
    </row>
    <row r="798" spans="2:44" x14ac:dyDescent="0.25">
      <c r="B798" s="85"/>
      <c r="AJ798"/>
      <c r="AK798"/>
      <c r="AL798"/>
      <c r="AM798"/>
      <c r="AN798"/>
      <c r="AO798"/>
      <c r="AP798" s="94"/>
      <c r="AQ798" s="94"/>
      <c r="AR798"/>
    </row>
    <row r="799" spans="2:44" x14ac:dyDescent="0.25">
      <c r="B799" s="85"/>
      <c r="AJ799"/>
      <c r="AK799"/>
      <c r="AL799"/>
      <c r="AM799"/>
      <c r="AN799"/>
      <c r="AO799"/>
      <c r="AP799" s="94"/>
      <c r="AQ799" s="94"/>
      <c r="AR799"/>
    </row>
    <row r="800" spans="2:44" x14ac:dyDescent="0.25">
      <c r="B800" s="85"/>
      <c r="AJ800"/>
      <c r="AK800"/>
      <c r="AL800"/>
      <c r="AM800"/>
      <c r="AN800"/>
      <c r="AO800"/>
      <c r="AP800" s="94"/>
      <c r="AQ800" s="94"/>
      <c r="AR800"/>
    </row>
    <row r="801" spans="2:44" x14ac:dyDescent="0.25">
      <c r="B801" s="85"/>
      <c r="AJ801"/>
      <c r="AK801"/>
      <c r="AL801"/>
      <c r="AM801"/>
      <c r="AN801"/>
      <c r="AO801"/>
      <c r="AP801" s="94"/>
      <c r="AQ801" s="94"/>
      <c r="AR801"/>
    </row>
    <row r="802" spans="2:44" x14ac:dyDescent="0.25">
      <c r="B802" s="85"/>
      <c r="AJ802"/>
      <c r="AK802"/>
      <c r="AL802"/>
      <c r="AM802"/>
      <c r="AN802"/>
      <c r="AO802"/>
      <c r="AP802" s="94"/>
      <c r="AQ802" s="94"/>
      <c r="AR802"/>
    </row>
    <row r="803" spans="2:44" x14ac:dyDescent="0.25">
      <c r="B803" s="85"/>
      <c r="AJ803"/>
      <c r="AK803"/>
      <c r="AL803"/>
      <c r="AM803"/>
      <c r="AN803"/>
      <c r="AO803"/>
      <c r="AP803" s="94"/>
      <c r="AQ803" s="94"/>
      <c r="AR803"/>
    </row>
    <row r="804" spans="2:44" x14ac:dyDescent="0.25">
      <c r="B804" s="85"/>
      <c r="AJ804"/>
      <c r="AK804"/>
      <c r="AL804"/>
      <c r="AM804"/>
      <c r="AN804"/>
      <c r="AO804"/>
      <c r="AP804" s="94"/>
      <c r="AQ804" s="94"/>
      <c r="AR804"/>
    </row>
    <row r="805" spans="2:44" x14ac:dyDescent="0.25">
      <c r="B805" s="85"/>
      <c r="AJ805"/>
      <c r="AK805"/>
      <c r="AL805"/>
      <c r="AM805"/>
      <c r="AN805"/>
      <c r="AO805"/>
      <c r="AP805" s="94"/>
      <c r="AQ805" s="94"/>
      <c r="AR805"/>
    </row>
    <row r="806" spans="2:44" x14ac:dyDescent="0.25">
      <c r="B806" s="85"/>
      <c r="AJ806"/>
      <c r="AK806"/>
      <c r="AL806"/>
      <c r="AM806"/>
      <c r="AN806"/>
      <c r="AO806"/>
      <c r="AP806" s="94"/>
      <c r="AQ806" s="94"/>
      <c r="AR806"/>
    </row>
    <row r="807" spans="2:44" x14ac:dyDescent="0.25">
      <c r="B807" s="85"/>
      <c r="AJ807"/>
      <c r="AK807"/>
      <c r="AL807"/>
      <c r="AM807"/>
      <c r="AN807"/>
      <c r="AO807"/>
      <c r="AP807" s="94"/>
      <c r="AQ807" s="94"/>
      <c r="AR807"/>
    </row>
    <row r="808" spans="2:44" x14ac:dyDescent="0.25">
      <c r="B808" s="85"/>
      <c r="AJ808"/>
      <c r="AK808"/>
      <c r="AL808"/>
      <c r="AM808"/>
      <c r="AN808"/>
      <c r="AO808"/>
      <c r="AP808" s="94"/>
      <c r="AQ808" s="94"/>
      <c r="AR808"/>
    </row>
    <row r="809" spans="2:44" x14ac:dyDescent="0.25">
      <c r="B809" s="85"/>
      <c r="AJ809"/>
      <c r="AK809"/>
      <c r="AL809"/>
      <c r="AM809"/>
      <c r="AN809"/>
      <c r="AO809"/>
      <c r="AP809" s="94"/>
      <c r="AQ809" s="94"/>
      <c r="AR809"/>
    </row>
    <row r="810" spans="2:44" x14ac:dyDescent="0.25">
      <c r="B810" s="85"/>
      <c r="AJ810"/>
      <c r="AK810"/>
      <c r="AL810"/>
      <c r="AM810"/>
      <c r="AN810"/>
      <c r="AO810"/>
      <c r="AP810" s="94"/>
      <c r="AQ810" s="94"/>
      <c r="AR810"/>
    </row>
    <row r="811" spans="2:44" x14ac:dyDescent="0.25">
      <c r="B811" s="85"/>
      <c r="AJ811"/>
      <c r="AK811"/>
      <c r="AL811"/>
      <c r="AM811"/>
      <c r="AN811"/>
      <c r="AO811"/>
      <c r="AP811" s="94"/>
      <c r="AQ811" s="94"/>
      <c r="AR811"/>
    </row>
    <row r="812" spans="2:44" x14ac:dyDescent="0.25">
      <c r="B812" s="85"/>
      <c r="AJ812"/>
      <c r="AK812"/>
      <c r="AL812"/>
      <c r="AM812"/>
      <c r="AN812"/>
      <c r="AO812"/>
      <c r="AP812" s="94"/>
      <c r="AQ812" s="94"/>
      <c r="AR812"/>
    </row>
    <row r="813" spans="2:44" x14ac:dyDescent="0.25">
      <c r="B813" s="85"/>
      <c r="AJ813"/>
      <c r="AK813"/>
      <c r="AL813"/>
      <c r="AM813"/>
      <c r="AN813"/>
      <c r="AO813"/>
      <c r="AP813" s="94"/>
      <c r="AQ813" s="94"/>
      <c r="AR813"/>
    </row>
    <row r="814" spans="2:44" x14ac:dyDescent="0.25">
      <c r="B814" s="85"/>
      <c r="AJ814"/>
      <c r="AK814"/>
      <c r="AL814"/>
      <c r="AM814"/>
      <c r="AN814"/>
      <c r="AO814"/>
      <c r="AP814" s="94"/>
      <c r="AQ814" s="94"/>
      <c r="AR814"/>
    </row>
    <row r="815" spans="2:44" x14ac:dyDescent="0.25">
      <c r="B815" s="85"/>
      <c r="AJ815"/>
      <c r="AK815"/>
      <c r="AL815"/>
      <c r="AM815"/>
      <c r="AN815"/>
      <c r="AO815"/>
      <c r="AP815" s="94"/>
      <c r="AQ815" s="94"/>
      <c r="AR815"/>
    </row>
    <row r="816" spans="2:44" x14ac:dyDescent="0.25">
      <c r="B816" s="85"/>
      <c r="AJ816"/>
      <c r="AK816"/>
      <c r="AL816"/>
      <c r="AM816"/>
      <c r="AN816"/>
      <c r="AO816"/>
      <c r="AP816" s="94"/>
      <c r="AQ816" s="94"/>
      <c r="AR816"/>
    </row>
    <row r="817" spans="2:44" x14ac:dyDescent="0.25">
      <c r="B817" s="85"/>
      <c r="AJ817"/>
      <c r="AK817"/>
      <c r="AL817"/>
      <c r="AM817"/>
      <c r="AN817"/>
      <c r="AO817"/>
      <c r="AP817" s="94"/>
      <c r="AQ817" s="94"/>
      <c r="AR817"/>
    </row>
    <row r="818" spans="2:44" x14ac:dyDescent="0.25">
      <c r="B818" s="85"/>
      <c r="AJ818"/>
      <c r="AK818"/>
      <c r="AL818"/>
      <c r="AM818"/>
      <c r="AN818"/>
      <c r="AO818"/>
      <c r="AP818" s="94"/>
      <c r="AQ818" s="94"/>
      <c r="AR818"/>
    </row>
    <row r="819" spans="2:44" x14ac:dyDescent="0.25">
      <c r="B819" s="85"/>
      <c r="AJ819"/>
      <c r="AK819"/>
      <c r="AL819"/>
      <c r="AM819"/>
      <c r="AN819"/>
      <c r="AO819"/>
      <c r="AP819" s="94"/>
      <c r="AQ819" s="94"/>
      <c r="AR819"/>
    </row>
    <row r="820" spans="2:44" x14ac:dyDescent="0.25">
      <c r="B820" s="85"/>
      <c r="AJ820"/>
      <c r="AK820"/>
      <c r="AL820"/>
      <c r="AM820"/>
      <c r="AN820"/>
      <c r="AO820"/>
      <c r="AP820" s="94"/>
      <c r="AQ820" s="94"/>
      <c r="AR820"/>
    </row>
    <row r="821" spans="2:44" x14ac:dyDescent="0.25">
      <c r="B821" s="85"/>
      <c r="AJ821"/>
      <c r="AK821"/>
      <c r="AL821"/>
      <c r="AM821"/>
      <c r="AN821"/>
      <c r="AO821"/>
      <c r="AP821" s="94"/>
      <c r="AQ821" s="94"/>
      <c r="AR821"/>
    </row>
    <row r="822" spans="2:44" x14ac:dyDescent="0.25">
      <c r="B822" s="85"/>
      <c r="AJ822"/>
      <c r="AK822"/>
      <c r="AL822"/>
      <c r="AM822"/>
      <c r="AN822"/>
      <c r="AO822"/>
      <c r="AP822" s="94"/>
      <c r="AQ822" s="94"/>
      <c r="AR822"/>
    </row>
    <row r="823" spans="2:44" x14ac:dyDescent="0.25">
      <c r="B823" s="85"/>
      <c r="AJ823"/>
      <c r="AK823"/>
      <c r="AL823"/>
      <c r="AM823"/>
      <c r="AN823"/>
      <c r="AO823"/>
      <c r="AP823" s="94"/>
      <c r="AQ823" s="94"/>
      <c r="AR823"/>
    </row>
    <row r="824" spans="2:44" x14ac:dyDescent="0.25">
      <c r="B824" s="85"/>
      <c r="AJ824"/>
      <c r="AK824"/>
      <c r="AL824"/>
      <c r="AM824"/>
      <c r="AN824"/>
      <c r="AO824"/>
      <c r="AP824" s="94"/>
      <c r="AQ824" s="94"/>
      <c r="AR824"/>
    </row>
    <row r="825" spans="2:44" x14ac:dyDescent="0.25">
      <c r="B825" s="85"/>
      <c r="AJ825"/>
      <c r="AK825"/>
      <c r="AL825"/>
      <c r="AM825"/>
      <c r="AN825"/>
      <c r="AO825"/>
      <c r="AP825" s="94"/>
      <c r="AQ825" s="94"/>
      <c r="AR825"/>
    </row>
    <row r="826" spans="2:44" x14ac:dyDescent="0.25">
      <c r="B826" s="85"/>
      <c r="AJ826"/>
      <c r="AK826"/>
      <c r="AL826"/>
      <c r="AM826"/>
      <c r="AN826"/>
      <c r="AO826"/>
      <c r="AP826" s="94"/>
      <c r="AQ826" s="94"/>
      <c r="AR826"/>
    </row>
    <row r="827" spans="2:44" x14ac:dyDescent="0.25">
      <c r="B827" s="85"/>
      <c r="AJ827"/>
      <c r="AK827"/>
      <c r="AL827"/>
      <c r="AM827"/>
      <c r="AN827"/>
      <c r="AO827"/>
      <c r="AP827" s="94"/>
      <c r="AQ827" s="94"/>
      <c r="AR827"/>
    </row>
    <row r="828" spans="2:44" x14ac:dyDescent="0.25">
      <c r="B828" s="85"/>
      <c r="AJ828"/>
      <c r="AK828"/>
      <c r="AL828"/>
      <c r="AM828"/>
      <c r="AN828"/>
      <c r="AO828"/>
      <c r="AP828" s="94"/>
      <c r="AQ828" s="94"/>
      <c r="AR828"/>
    </row>
    <row r="829" spans="2:44" x14ac:dyDescent="0.25">
      <c r="B829" s="85"/>
      <c r="AJ829"/>
      <c r="AK829"/>
      <c r="AL829"/>
      <c r="AM829"/>
      <c r="AN829"/>
      <c r="AO829"/>
      <c r="AP829" s="94"/>
      <c r="AQ829" s="94"/>
      <c r="AR829"/>
    </row>
    <row r="830" spans="2:44" x14ac:dyDescent="0.25">
      <c r="B830" s="85"/>
      <c r="AJ830"/>
      <c r="AK830"/>
      <c r="AL830"/>
      <c r="AM830"/>
      <c r="AN830"/>
      <c r="AO830"/>
      <c r="AP830" s="94"/>
      <c r="AQ830" s="94"/>
      <c r="AR830"/>
    </row>
    <row r="831" spans="2:44" x14ac:dyDescent="0.25">
      <c r="B831" s="85"/>
      <c r="AJ831"/>
      <c r="AK831"/>
      <c r="AL831"/>
      <c r="AM831"/>
      <c r="AN831"/>
      <c r="AO831"/>
      <c r="AP831" s="94"/>
      <c r="AQ831" s="94"/>
      <c r="AR831"/>
    </row>
    <row r="832" spans="2:44" x14ac:dyDescent="0.25">
      <c r="B832" s="85"/>
      <c r="AJ832"/>
      <c r="AK832"/>
      <c r="AL832"/>
      <c r="AM832"/>
      <c r="AN832"/>
      <c r="AO832"/>
      <c r="AP832" s="94"/>
      <c r="AQ832" s="94"/>
      <c r="AR832"/>
    </row>
    <row r="833" spans="2:44" x14ac:dyDescent="0.25">
      <c r="B833" s="85"/>
      <c r="AJ833"/>
      <c r="AK833"/>
      <c r="AL833"/>
      <c r="AM833"/>
      <c r="AN833"/>
      <c r="AO833"/>
      <c r="AP833" s="94"/>
      <c r="AQ833" s="94"/>
      <c r="AR833"/>
    </row>
    <row r="834" spans="2:44" x14ac:dyDescent="0.25">
      <c r="B834" s="85"/>
      <c r="AJ834"/>
      <c r="AK834"/>
      <c r="AL834"/>
      <c r="AM834"/>
      <c r="AN834"/>
      <c r="AO834"/>
      <c r="AP834" s="94"/>
      <c r="AQ834" s="94"/>
      <c r="AR834"/>
    </row>
    <row r="835" spans="2:44" x14ac:dyDescent="0.25">
      <c r="B835" s="85"/>
      <c r="AJ835"/>
      <c r="AK835"/>
      <c r="AL835"/>
      <c r="AM835"/>
      <c r="AN835"/>
      <c r="AO835"/>
      <c r="AP835" s="94"/>
      <c r="AQ835" s="94"/>
      <c r="AR835"/>
    </row>
    <row r="836" spans="2:44" x14ac:dyDescent="0.25">
      <c r="B836" s="85"/>
      <c r="AJ836"/>
      <c r="AK836"/>
      <c r="AL836"/>
      <c r="AM836"/>
      <c r="AN836"/>
      <c r="AO836"/>
      <c r="AP836" s="94"/>
      <c r="AQ836" s="94"/>
      <c r="AR836"/>
    </row>
    <row r="837" spans="2:44" x14ac:dyDescent="0.25">
      <c r="B837" s="85"/>
      <c r="AJ837"/>
      <c r="AK837"/>
      <c r="AL837"/>
      <c r="AM837"/>
      <c r="AN837"/>
      <c r="AO837"/>
      <c r="AP837" s="94"/>
      <c r="AQ837" s="94"/>
      <c r="AR837"/>
    </row>
    <row r="838" spans="2:44" x14ac:dyDescent="0.25">
      <c r="B838" s="85"/>
      <c r="AJ838"/>
      <c r="AK838"/>
      <c r="AL838"/>
      <c r="AM838"/>
      <c r="AN838"/>
      <c r="AO838"/>
      <c r="AP838" s="94"/>
      <c r="AQ838" s="94"/>
      <c r="AR838"/>
    </row>
    <row r="839" spans="2:44" x14ac:dyDescent="0.25">
      <c r="B839" s="85"/>
      <c r="AJ839"/>
      <c r="AK839"/>
      <c r="AL839"/>
      <c r="AM839"/>
      <c r="AN839"/>
      <c r="AO839"/>
      <c r="AP839" s="94"/>
      <c r="AQ839" s="94"/>
      <c r="AR839"/>
    </row>
    <row r="840" spans="2:44" x14ac:dyDescent="0.25">
      <c r="B840" s="85"/>
      <c r="AJ840"/>
      <c r="AK840"/>
      <c r="AL840"/>
      <c r="AM840"/>
      <c r="AN840"/>
      <c r="AO840"/>
      <c r="AP840" s="94"/>
      <c r="AQ840" s="94"/>
      <c r="AR840"/>
    </row>
    <row r="841" spans="2:44" x14ac:dyDescent="0.25">
      <c r="B841" s="85"/>
      <c r="AJ841"/>
      <c r="AK841"/>
      <c r="AL841"/>
      <c r="AM841"/>
      <c r="AN841"/>
      <c r="AO841"/>
      <c r="AP841" s="94"/>
      <c r="AQ841" s="94"/>
      <c r="AR841"/>
    </row>
    <row r="842" spans="2:44" x14ac:dyDescent="0.25">
      <c r="B842" s="85"/>
      <c r="AJ842"/>
      <c r="AK842"/>
      <c r="AL842"/>
      <c r="AM842"/>
      <c r="AN842"/>
      <c r="AO842"/>
      <c r="AP842" s="94"/>
      <c r="AQ842" s="94"/>
      <c r="AR842"/>
    </row>
    <row r="843" spans="2:44" x14ac:dyDescent="0.25">
      <c r="B843" s="85"/>
      <c r="AJ843"/>
      <c r="AK843"/>
      <c r="AL843"/>
      <c r="AM843"/>
      <c r="AN843"/>
      <c r="AO843"/>
      <c r="AP843" s="94"/>
      <c r="AQ843" s="94"/>
      <c r="AR843"/>
    </row>
    <row r="844" spans="2:44" x14ac:dyDescent="0.25">
      <c r="B844" s="85"/>
      <c r="AJ844"/>
      <c r="AK844"/>
      <c r="AL844"/>
      <c r="AM844"/>
      <c r="AN844"/>
      <c r="AO844"/>
      <c r="AP844" s="94"/>
      <c r="AQ844" s="94"/>
      <c r="AR844"/>
    </row>
    <row r="845" spans="2:44" x14ac:dyDescent="0.25">
      <c r="B845" s="85"/>
      <c r="AJ845"/>
      <c r="AK845"/>
      <c r="AL845"/>
      <c r="AM845"/>
      <c r="AN845"/>
      <c r="AO845"/>
      <c r="AP845" s="94"/>
      <c r="AQ845" s="94"/>
      <c r="AR845"/>
    </row>
    <row r="846" spans="2:44" x14ac:dyDescent="0.25">
      <c r="B846" s="85"/>
      <c r="AJ846"/>
      <c r="AK846"/>
      <c r="AL846"/>
      <c r="AM846"/>
      <c r="AN846"/>
      <c r="AO846"/>
      <c r="AP846" s="94"/>
      <c r="AQ846" s="94"/>
      <c r="AR846"/>
    </row>
    <row r="847" spans="2:44" x14ac:dyDescent="0.25">
      <c r="B847" s="85"/>
      <c r="AJ847"/>
      <c r="AK847"/>
      <c r="AL847"/>
      <c r="AM847"/>
      <c r="AN847"/>
      <c r="AO847"/>
      <c r="AP847" s="94"/>
      <c r="AQ847" s="94"/>
      <c r="AR847"/>
    </row>
    <row r="848" spans="2:44" x14ac:dyDescent="0.25">
      <c r="B848" s="85"/>
      <c r="AJ848"/>
      <c r="AK848"/>
      <c r="AL848"/>
      <c r="AM848"/>
      <c r="AN848"/>
      <c r="AO848"/>
      <c r="AP848" s="94"/>
      <c r="AQ848" s="94"/>
      <c r="AR848"/>
    </row>
    <row r="849" spans="2:44" x14ac:dyDescent="0.25">
      <c r="B849" s="85"/>
      <c r="AJ849"/>
      <c r="AK849"/>
      <c r="AL849"/>
      <c r="AM849"/>
      <c r="AN849"/>
      <c r="AO849"/>
      <c r="AP849" s="94"/>
      <c r="AQ849" s="94"/>
      <c r="AR849"/>
    </row>
    <row r="850" spans="2:44" x14ac:dyDescent="0.25">
      <c r="B850" s="85"/>
      <c r="AJ850"/>
      <c r="AK850"/>
      <c r="AL850"/>
      <c r="AM850"/>
      <c r="AN850"/>
      <c r="AO850"/>
      <c r="AP850" s="94"/>
      <c r="AQ850" s="94"/>
      <c r="AR850"/>
    </row>
    <row r="851" spans="2:44" x14ac:dyDescent="0.25">
      <c r="B851" s="85"/>
      <c r="AJ851"/>
      <c r="AK851"/>
      <c r="AL851"/>
      <c r="AM851"/>
      <c r="AN851"/>
      <c r="AO851"/>
      <c r="AP851" s="94"/>
      <c r="AQ851" s="94"/>
      <c r="AR851"/>
    </row>
    <row r="852" spans="2:44" x14ac:dyDescent="0.25">
      <c r="B852" s="85"/>
      <c r="AJ852"/>
      <c r="AK852"/>
      <c r="AL852"/>
      <c r="AM852"/>
      <c r="AN852"/>
      <c r="AO852"/>
      <c r="AP852" s="94"/>
      <c r="AQ852" s="94"/>
      <c r="AR852"/>
    </row>
    <row r="853" spans="2:44" x14ac:dyDescent="0.25">
      <c r="B853" s="85"/>
      <c r="AJ853"/>
      <c r="AK853"/>
      <c r="AL853"/>
      <c r="AM853"/>
      <c r="AN853"/>
      <c r="AO853"/>
      <c r="AP853" s="94"/>
      <c r="AQ853" s="94"/>
      <c r="AR853"/>
    </row>
    <row r="854" spans="2:44" x14ac:dyDescent="0.25">
      <c r="B854" s="85"/>
      <c r="AJ854"/>
      <c r="AK854"/>
      <c r="AL854"/>
      <c r="AM854"/>
      <c r="AN854"/>
      <c r="AO854"/>
      <c r="AP854" s="94"/>
      <c r="AQ854" s="94"/>
      <c r="AR854"/>
    </row>
    <row r="855" spans="2:44" x14ac:dyDescent="0.25">
      <c r="B855" s="85"/>
      <c r="AJ855"/>
      <c r="AK855"/>
      <c r="AL855"/>
      <c r="AM855"/>
      <c r="AN855"/>
      <c r="AO855"/>
      <c r="AP855" s="94"/>
      <c r="AQ855" s="94"/>
      <c r="AR855"/>
    </row>
    <row r="856" spans="2:44" x14ac:dyDescent="0.25">
      <c r="B856" s="85"/>
      <c r="AJ856"/>
      <c r="AK856"/>
      <c r="AL856"/>
      <c r="AM856"/>
      <c r="AN856"/>
      <c r="AO856"/>
      <c r="AP856" s="94"/>
      <c r="AQ856" s="94"/>
      <c r="AR856"/>
    </row>
    <row r="857" spans="2:44" x14ac:dyDescent="0.25">
      <c r="B857" s="85"/>
      <c r="AJ857"/>
      <c r="AK857"/>
      <c r="AL857"/>
      <c r="AM857"/>
      <c r="AN857"/>
      <c r="AO857"/>
      <c r="AP857" s="94"/>
      <c r="AQ857" s="94"/>
      <c r="AR857"/>
    </row>
    <row r="858" spans="2:44" x14ac:dyDescent="0.25">
      <c r="B858" s="85"/>
      <c r="AJ858"/>
      <c r="AK858"/>
      <c r="AL858"/>
      <c r="AM858"/>
      <c r="AN858"/>
      <c r="AO858"/>
      <c r="AP858" s="94"/>
      <c r="AQ858" s="94"/>
      <c r="AR858"/>
    </row>
    <row r="859" spans="2:44" x14ac:dyDescent="0.25">
      <c r="B859" s="85"/>
      <c r="AJ859"/>
      <c r="AK859"/>
      <c r="AL859"/>
      <c r="AM859"/>
      <c r="AN859"/>
      <c r="AO859"/>
      <c r="AP859" s="94"/>
      <c r="AQ859" s="94"/>
      <c r="AR859"/>
    </row>
    <row r="860" spans="2:44" x14ac:dyDescent="0.25">
      <c r="B860" s="85"/>
      <c r="AJ860"/>
      <c r="AK860"/>
      <c r="AL860"/>
      <c r="AM860"/>
      <c r="AN860"/>
      <c r="AO860"/>
      <c r="AP860" s="94"/>
      <c r="AQ860" s="94"/>
      <c r="AR860"/>
    </row>
    <row r="861" spans="2:44" x14ac:dyDescent="0.25">
      <c r="B861" s="85"/>
      <c r="AJ861"/>
      <c r="AK861"/>
      <c r="AL861"/>
      <c r="AM861"/>
      <c r="AN861"/>
      <c r="AO861"/>
      <c r="AP861" s="94"/>
      <c r="AQ861" s="94"/>
      <c r="AR861"/>
    </row>
    <row r="862" spans="2:44" x14ac:dyDescent="0.25">
      <c r="B862" s="85"/>
      <c r="AJ862"/>
      <c r="AK862"/>
      <c r="AL862"/>
      <c r="AM862"/>
      <c r="AN862"/>
      <c r="AO862"/>
      <c r="AP862" s="94"/>
      <c r="AQ862" s="94"/>
      <c r="AR862"/>
    </row>
    <row r="863" spans="2:44" x14ac:dyDescent="0.25">
      <c r="B863" s="85"/>
      <c r="AJ863"/>
      <c r="AK863"/>
      <c r="AL863"/>
      <c r="AM863"/>
      <c r="AN863"/>
      <c r="AO863"/>
      <c r="AP863" s="94"/>
      <c r="AQ863" s="94"/>
      <c r="AR863"/>
    </row>
    <row r="864" spans="2:44" x14ac:dyDescent="0.25">
      <c r="B864" s="85"/>
      <c r="AJ864"/>
      <c r="AK864"/>
      <c r="AL864"/>
      <c r="AM864"/>
      <c r="AN864"/>
      <c r="AO864"/>
      <c r="AP864" s="94"/>
      <c r="AQ864" s="94"/>
      <c r="AR864"/>
    </row>
    <row r="865" spans="2:44" x14ac:dyDescent="0.25">
      <c r="B865" s="85"/>
      <c r="AJ865"/>
      <c r="AK865"/>
      <c r="AL865"/>
      <c r="AM865"/>
      <c r="AN865"/>
      <c r="AO865"/>
      <c r="AP865" s="94"/>
      <c r="AQ865" s="94"/>
      <c r="AR865"/>
    </row>
    <row r="866" spans="2:44" x14ac:dyDescent="0.25">
      <c r="B866" s="85"/>
      <c r="AJ866"/>
      <c r="AK866"/>
      <c r="AL866"/>
      <c r="AM866"/>
      <c r="AN866"/>
      <c r="AO866"/>
      <c r="AP866" s="94"/>
      <c r="AQ866" s="94"/>
      <c r="AR866"/>
    </row>
    <row r="867" spans="2:44" x14ac:dyDescent="0.25">
      <c r="B867" s="85"/>
      <c r="AJ867"/>
      <c r="AK867"/>
      <c r="AL867"/>
      <c r="AM867"/>
      <c r="AN867"/>
      <c r="AO867"/>
      <c r="AP867" s="94"/>
      <c r="AQ867" s="94"/>
      <c r="AR867"/>
    </row>
    <row r="868" spans="2:44" x14ac:dyDescent="0.25">
      <c r="B868" s="85"/>
      <c r="AJ868"/>
      <c r="AK868"/>
      <c r="AL868"/>
      <c r="AM868"/>
      <c r="AN868"/>
      <c r="AO868"/>
      <c r="AP868" s="94"/>
      <c r="AQ868" s="94"/>
      <c r="AR868"/>
    </row>
    <row r="869" spans="2:44" x14ac:dyDescent="0.25">
      <c r="B869" s="85"/>
      <c r="AJ869"/>
      <c r="AK869"/>
      <c r="AL869"/>
      <c r="AM869"/>
      <c r="AN869"/>
      <c r="AO869"/>
      <c r="AP869" s="94"/>
      <c r="AQ869" s="94"/>
      <c r="AR869"/>
    </row>
    <row r="870" spans="2:44" x14ac:dyDescent="0.25">
      <c r="B870" s="85"/>
      <c r="AJ870"/>
      <c r="AK870"/>
      <c r="AL870"/>
      <c r="AM870"/>
      <c r="AN870"/>
      <c r="AO870"/>
      <c r="AP870" s="94"/>
      <c r="AQ870" s="94"/>
      <c r="AR870"/>
    </row>
    <row r="871" spans="2:44" x14ac:dyDescent="0.25">
      <c r="B871" s="85"/>
      <c r="AJ871"/>
      <c r="AK871"/>
      <c r="AL871"/>
      <c r="AM871"/>
      <c r="AN871"/>
      <c r="AO871"/>
      <c r="AP871" s="94"/>
      <c r="AQ871" s="94"/>
      <c r="AR871"/>
    </row>
    <row r="872" spans="2:44" x14ac:dyDescent="0.25">
      <c r="B872" s="85"/>
      <c r="AJ872"/>
      <c r="AK872"/>
      <c r="AL872"/>
      <c r="AM872"/>
      <c r="AN872"/>
      <c r="AO872"/>
      <c r="AP872" s="94"/>
      <c r="AQ872" s="94"/>
      <c r="AR872"/>
    </row>
    <row r="873" spans="2:44" x14ac:dyDescent="0.25">
      <c r="B873" s="85"/>
      <c r="AJ873"/>
      <c r="AK873"/>
      <c r="AL873"/>
      <c r="AM873"/>
      <c r="AN873"/>
      <c r="AO873"/>
      <c r="AP873" s="94"/>
      <c r="AQ873" s="94"/>
      <c r="AR873"/>
    </row>
    <row r="874" spans="2:44" x14ac:dyDescent="0.25">
      <c r="B874" s="85"/>
      <c r="AJ874"/>
      <c r="AK874"/>
      <c r="AL874"/>
      <c r="AM874"/>
      <c r="AN874"/>
      <c r="AO874"/>
      <c r="AP874" s="94"/>
      <c r="AQ874" s="94"/>
      <c r="AR874"/>
    </row>
    <row r="875" spans="2:44" x14ac:dyDescent="0.25">
      <c r="B875" s="85"/>
      <c r="AJ875"/>
      <c r="AK875"/>
      <c r="AL875"/>
      <c r="AM875"/>
      <c r="AN875"/>
      <c r="AO875"/>
      <c r="AP875" s="94"/>
      <c r="AQ875" s="94"/>
      <c r="AR875"/>
    </row>
    <row r="876" spans="2:44" x14ac:dyDescent="0.25">
      <c r="B876" s="85"/>
      <c r="AJ876"/>
      <c r="AK876"/>
      <c r="AL876"/>
      <c r="AM876"/>
      <c r="AN876"/>
      <c r="AO876"/>
      <c r="AP876" s="94"/>
      <c r="AQ876" s="94"/>
      <c r="AR876"/>
    </row>
    <row r="877" spans="2:44" x14ac:dyDescent="0.25">
      <c r="B877" s="85"/>
      <c r="AJ877"/>
      <c r="AK877"/>
      <c r="AL877"/>
      <c r="AM877"/>
      <c r="AN877"/>
      <c r="AO877"/>
      <c r="AP877" s="94"/>
      <c r="AQ877" s="94"/>
      <c r="AR877"/>
    </row>
    <row r="878" spans="2:44" x14ac:dyDescent="0.25">
      <c r="B878" s="85"/>
      <c r="AJ878"/>
      <c r="AK878"/>
      <c r="AL878"/>
      <c r="AM878"/>
      <c r="AN878"/>
      <c r="AO878"/>
      <c r="AP878" s="94"/>
      <c r="AQ878" s="94"/>
      <c r="AR878"/>
    </row>
    <row r="879" spans="2:44" x14ac:dyDescent="0.25">
      <c r="B879" s="85"/>
      <c r="AJ879"/>
      <c r="AK879"/>
      <c r="AL879"/>
      <c r="AM879"/>
      <c r="AN879"/>
      <c r="AO879"/>
      <c r="AP879" s="94"/>
      <c r="AQ879" s="94"/>
      <c r="AR879"/>
    </row>
    <row r="880" spans="2:44" x14ac:dyDescent="0.25">
      <c r="B880" s="85"/>
      <c r="AJ880"/>
      <c r="AK880"/>
      <c r="AL880"/>
      <c r="AM880"/>
      <c r="AN880"/>
      <c r="AO880"/>
      <c r="AP880" s="94"/>
      <c r="AQ880" s="94"/>
      <c r="AR880"/>
    </row>
    <row r="881" spans="2:44" x14ac:dyDescent="0.25">
      <c r="B881" s="85"/>
      <c r="AJ881"/>
      <c r="AK881"/>
      <c r="AL881"/>
      <c r="AM881"/>
      <c r="AN881"/>
      <c r="AO881"/>
      <c r="AP881" s="94"/>
      <c r="AQ881" s="94"/>
      <c r="AR881"/>
    </row>
    <row r="882" spans="2:44" x14ac:dyDescent="0.25">
      <c r="B882" s="85"/>
      <c r="AJ882"/>
      <c r="AK882"/>
      <c r="AL882"/>
      <c r="AM882"/>
      <c r="AN882"/>
      <c r="AO882"/>
      <c r="AP882" s="94"/>
      <c r="AQ882" s="94"/>
      <c r="AR882"/>
    </row>
    <row r="883" spans="2:44" x14ac:dyDescent="0.25">
      <c r="B883" s="85"/>
      <c r="AJ883"/>
      <c r="AK883"/>
      <c r="AL883"/>
      <c r="AM883"/>
      <c r="AN883"/>
      <c r="AO883"/>
      <c r="AP883" s="94"/>
      <c r="AQ883" s="94"/>
      <c r="AR883"/>
    </row>
    <row r="884" spans="2:44" x14ac:dyDescent="0.25">
      <c r="B884" s="85"/>
      <c r="AJ884"/>
      <c r="AK884"/>
      <c r="AL884"/>
      <c r="AM884"/>
      <c r="AN884"/>
      <c r="AO884"/>
      <c r="AP884" s="94"/>
      <c r="AQ884" s="94"/>
      <c r="AR884"/>
    </row>
    <row r="885" spans="2:44" x14ac:dyDescent="0.25">
      <c r="B885" s="85"/>
      <c r="AJ885"/>
      <c r="AK885"/>
      <c r="AL885"/>
      <c r="AM885"/>
      <c r="AN885"/>
      <c r="AO885"/>
      <c r="AP885" s="94"/>
      <c r="AQ885" s="94"/>
      <c r="AR885"/>
    </row>
    <row r="886" spans="2:44" x14ac:dyDescent="0.25">
      <c r="B886" s="85"/>
      <c r="AJ886"/>
      <c r="AK886"/>
      <c r="AL886"/>
      <c r="AM886"/>
      <c r="AN886"/>
      <c r="AO886"/>
      <c r="AP886" s="94"/>
      <c r="AQ886" s="94"/>
      <c r="AR886"/>
    </row>
    <row r="887" spans="2:44" x14ac:dyDescent="0.25">
      <c r="B887" s="85"/>
      <c r="AJ887"/>
      <c r="AK887"/>
      <c r="AL887"/>
      <c r="AM887"/>
      <c r="AN887"/>
      <c r="AO887"/>
      <c r="AP887" s="94"/>
      <c r="AQ887" s="94"/>
      <c r="AR887"/>
    </row>
    <row r="888" spans="2:44" x14ac:dyDescent="0.25">
      <c r="B888" s="85"/>
      <c r="AJ888"/>
      <c r="AK888"/>
      <c r="AL888"/>
      <c r="AM888"/>
      <c r="AN888"/>
      <c r="AO888"/>
      <c r="AP888" s="94"/>
      <c r="AQ888" s="94"/>
      <c r="AR888"/>
    </row>
    <row r="889" spans="2:44" x14ac:dyDescent="0.25">
      <c r="B889" s="85"/>
      <c r="AJ889"/>
      <c r="AK889"/>
      <c r="AL889"/>
      <c r="AM889"/>
      <c r="AN889"/>
      <c r="AO889"/>
      <c r="AP889" s="94"/>
      <c r="AQ889" s="94"/>
      <c r="AR889"/>
    </row>
    <row r="890" spans="2:44" x14ac:dyDescent="0.25">
      <c r="B890" s="85"/>
      <c r="AJ890"/>
      <c r="AK890"/>
      <c r="AL890"/>
      <c r="AM890"/>
      <c r="AN890"/>
      <c r="AO890"/>
      <c r="AP890" s="94"/>
      <c r="AQ890" s="94"/>
      <c r="AR890"/>
    </row>
    <row r="891" spans="2:44" x14ac:dyDescent="0.25">
      <c r="B891" s="85"/>
      <c r="AJ891"/>
      <c r="AK891"/>
      <c r="AL891"/>
      <c r="AM891"/>
      <c r="AN891"/>
      <c r="AO891"/>
      <c r="AP891" s="94"/>
      <c r="AQ891" s="94"/>
      <c r="AR891"/>
    </row>
    <row r="892" spans="2:44" x14ac:dyDescent="0.25">
      <c r="B892" s="85"/>
      <c r="AJ892"/>
      <c r="AK892"/>
      <c r="AL892"/>
      <c r="AM892"/>
      <c r="AN892"/>
      <c r="AO892"/>
      <c r="AP892" s="94"/>
      <c r="AQ892" s="94"/>
      <c r="AR892"/>
    </row>
    <row r="893" spans="2:44" x14ac:dyDescent="0.25">
      <c r="B893" s="85"/>
      <c r="AJ893"/>
      <c r="AK893"/>
      <c r="AL893"/>
      <c r="AM893"/>
      <c r="AN893"/>
      <c r="AO893"/>
      <c r="AP893" s="94"/>
      <c r="AQ893" s="94"/>
      <c r="AR893"/>
    </row>
    <row r="894" spans="2:44" x14ac:dyDescent="0.25">
      <c r="B894" s="85"/>
      <c r="AJ894"/>
      <c r="AK894"/>
      <c r="AL894"/>
      <c r="AM894"/>
      <c r="AN894"/>
      <c r="AO894"/>
      <c r="AP894" s="94"/>
      <c r="AQ894" s="94"/>
      <c r="AR894"/>
    </row>
    <row r="895" spans="2:44" x14ac:dyDescent="0.25">
      <c r="B895" s="85"/>
      <c r="AJ895"/>
      <c r="AK895"/>
      <c r="AL895"/>
      <c r="AM895"/>
      <c r="AN895"/>
      <c r="AO895"/>
      <c r="AP895" s="94"/>
      <c r="AQ895" s="94"/>
      <c r="AR895"/>
    </row>
    <row r="896" spans="2:44" x14ac:dyDescent="0.25">
      <c r="B896" s="85"/>
      <c r="AJ896"/>
      <c r="AK896"/>
      <c r="AL896"/>
      <c r="AM896"/>
      <c r="AN896"/>
      <c r="AO896"/>
      <c r="AP896" s="94"/>
      <c r="AQ896" s="94"/>
      <c r="AR896"/>
    </row>
    <row r="897" spans="2:44" x14ac:dyDescent="0.25">
      <c r="B897" s="85"/>
      <c r="AJ897"/>
      <c r="AK897"/>
      <c r="AL897"/>
      <c r="AM897"/>
      <c r="AN897"/>
      <c r="AO897"/>
      <c r="AP897" s="94"/>
      <c r="AQ897" s="94"/>
      <c r="AR897"/>
    </row>
    <row r="898" spans="2:44" x14ac:dyDescent="0.25">
      <c r="B898" s="85"/>
      <c r="AJ898"/>
      <c r="AK898"/>
      <c r="AL898"/>
      <c r="AM898"/>
      <c r="AN898"/>
      <c r="AO898"/>
      <c r="AP898" s="94"/>
      <c r="AQ898" s="94"/>
      <c r="AR898"/>
    </row>
    <row r="899" spans="2:44" x14ac:dyDescent="0.25">
      <c r="B899" s="85"/>
      <c r="AJ899"/>
      <c r="AK899"/>
      <c r="AL899"/>
      <c r="AM899"/>
      <c r="AN899"/>
      <c r="AO899"/>
      <c r="AP899" s="94"/>
      <c r="AQ899" s="94"/>
      <c r="AR899"/>
    </row>
    <row r="900" spans="2:44" x14ac:dyDescent="0.25">
      <c r="B900" s="85"/>
      <c r="AJ900"/>
      <c r="AK900"/>
      <c r="AL900"/>
      <c r="AM900"/>
      <c r="AN900"/>
      <c r="AO900"/>
      <c r="AP900" s="94"/>
      <c r="AQ900" s="94"/>
      <c r="AR900"/>
    </row>
    <row r="901" spans="2:44" x14ac:dyDescent="0.25">
      <c r="B901" s="85"/>
      <c r="AJ901"/>
      <c r="AK901"/>
      <c r="AL901"/>
      <c r="AM901"/>
      <c r="AN901"/>
      <c r="AO901"/>
      <c r="AP901" s="94"/>
      <c r="AQ901" s="94"/>
      <c r="AR901"/>
    </row>
    <row r="902" spans="2:44" x14ac:dyDescent="0.25">
      <c r="B902" s="85"/>
      <c r="AJ902"/>
      <c r="AK902"/>
      <c r="AL902"/>
      <c r="AM902"/>
      <c r="AN902"/>
      <c r="AO902"/>
      <c r="AP902" s="94"/>
      <c r="AQ902" s="94"/>
      <c r="AR902"/>
    </row>
    <row r="903" spans="2:44" x14ac:dyDescent="0.25">
      <c r="B903" s="85"/>
      <c r="AJ903"/>
      <c r="AK903"/>
      <c r="AL903"/>
      <c r="AM903"/>
      <c r="AN903"/>
      <c r="AO903"/>
      <c r="AP903" s="94"/>
      <c r="AQ903" s="94"/>
      <c r="AR903"/>
    </row>
    <row r="904" spans="2:44" x14ac:dyDescent="0.25">
      <c r="B904" s="85"/>
      <c r="AJ904"/>
      <c r="AK904"/>
      <c r="AL904"/>
      <c r="AM904"/>
      <c r="AN904"/>
      <c r="AO904"/>
      <c r="AP904" s="94"/>
      <c r="AQ904" s="94"/>
      <c r="AR904"/>
    </row>
    <row r="905" spans="2:44" x14ac:dyDescent="0.25">
      <c r="B905" s="85"/>
      <c r="AJ905"/>
      <c r="AK905"/>
      <c r="AL905"/>
      <c r="AM905"/>
      <c r="AN905"/>
      <c r="AO905"/>
      <c r="AP905" s="94"/>
      <c r="AQ905" s="94"/>
      <c r="AR905"/>
    </row>
    <row r="906" spans="2:44" x14ac:dyDescent="0.25">
      <c r="B906" s="85"/>
      <c r="AJ906"/>
      <c r="AK906"/>
      <c r="AL906"/>
      <c r="AM906"/>
      <c r="AN906"/>
      <c r="AO906"/>
      <c r="AP906" s="94"/>
      <c r="AQ906" s="94"/>
      <c r="AR906"/>
    </row>
    <row r="907" spans="2:44" x14ac:dyDescent="0.25">
      <c r="B907" s="85"/>
      <c r="AJ907"/>
      <c r="AK907"/>
      <c r="AL907"/>
      <c r="AM907"/>
      <c r="AN907"/>
      <c r="AO907"/>
      <c r="AP907" s="94"/>
      <c r="AQ907" s="94"/>
      <c r="AR907"/>
    </row>
    <row r="908" spans="2:44" x14ac:dyDescent="0.25">
      <c r="B908" s="85"/>
      <c r="AJ908"/>
      <c r="AK908"/>
      <c r="AL908"/>
      <c r="AM908"/>
      <c r="AN908"/>
      <c r="AO908"/>
      <c r="AP908" s="94"/>
      <c r="AQ908" s="94"/>
      <c r="AR908"/>
    </row>
    <row r="909" spans="2:44" x14ac:dyDescent="0.25">
      <c r="B909" s="85"/>
      <c r="AJ909"/>
      <c r="AK909"/>
      <c r="AL909"/>
      <c r="AM909"/>
      <c r="AN909"/>
      <c r="AO909"/>
      <c r="AP909" s="94"/>
      <c r="AQ909" s="94"/>
      <c r="AR909"/>
    </row>
    <row r="910" spans="2:44" x14ac:dyDescent="0.25">
      <c r="B910" s="85"/>
      <c r="AJ910"/>
      <c r="AK910"/>
      <c r="AL910"/>
      <c r="AM910"/>
      <c r="AN910"/>
      <c r="AO910"/>
      <c r="AP910" s="94"/>
      <c r="AQ910" s="94"/>
      <c r="AR910"/>
    </row>
    <row r="911" spans="2:44" x14ac:dyDescent="0.25">
      <c r="B911" s="85"/>
      <c r="AJ911"/>
      <c r="AK911"/>
      <c r="AL911"/>
      <c r="AM911"/>
      <c r="AN911"/>
      <c r="AO911"/>
      <c r="AP911" s="94"/>
      <c r="AQ911" s="94"/>
      <c r="AR911"/>
    </row>
    <row r="912" spans="2:44" x14ac:dyDescent="0.25">
      <c r="B912" s="85"/>
      <c r="AJ912"/>
      <c r="AK912"/>
      <c r="AL912"/>
      <c r="AM912"/>
      <c r="AN912"/>
      <c r="AO912"/>
      <c r="AP912" s="94"/>
      <c r="AQ912" s="94"/>
      <c r="AR912"/>
    </row>
    <row r="913" spans="2:44" x14ac:dyDescent="0.25">
      <c r="B913" s="85"/>
      <c r="AJ913"/>
      <c r="AK913"/>
      <c r="AL913"/>
      <c r="AM913"/>
      <c r="AN913"/>
      <c r="AO913"/>
      <c r="AP913" s="94"/>
      <c r="AQ913" s="94"/>
      <c r="AR913"/>
    </row>
    <row r="914" spans="2:44" x14ac:dyDescent="0.25">
      <c r="B914" s="85"/>
      <c r="AJ914"/>
      <c r="AK914"/>
      <c r="AL914"/>
      <c r="AM914"/>
      <c r="AN914"/>
      <c r="AO914"/>
      <c r="AP914" s="94"/>
      <c r="AQ914" s="94"/>
      <c r="AR914"/>
    </row>
    <row r="915" spans="2:44" x14ac:dyDescent="0.25">
      <c r="B915" s="85"/>
      <c r="AJ915"/>
      <c r="AK915"/>
      <c r="AL915"/>
      <c r="AM915"/>
      <c r="AN915"/>
      <c r="AO915"/>
      <c r="AP915" s="94"/>
      <c r="AQ915" s="94"/>
      <c r="AR915"/>
    </row>
    <row r="916" spans="2:44" x14ac:dyDescent="0.25">
      <c r="B916" s="85"/>
      <c r="AJ916"/>
      <c r="AK916"/>
      <c r="AL916"/>
      <c r="AM916"/>
      <c r="AN916"/>
      <c r="AO916"/>
      <c r="AP916" s="94"/>
      <c r="AQ916" s="94"/>
      <c r="AR916"/>
    </row>
    <row r="917" spans="2:44" x14ac:dyDescent="0.25">
      <c r="B917" s="85"/>
      <c r="AJ917"/>
      <c r="AK917"/>
      <c r="AL917"/>
      <c r="AM917"/>
      <c r="AN917"/>
      <c r="AO917"/>
      <c r="AP917" s="94"/>
      <c r="AQ917" s="94"/>
      <c r="AR917"/>
    </row>
    <row r="918" spans="2:44" x14ac:dyDescent="0.25">
      <c r="B918" s="85"/>
      <c r="AJ918"/>
      <c r="AK918"/>
      <c r="AL918"/>
      <c r="AM918"/>
      <c r="AN918"/>
      <c r="AO918"/>
      <c r="AP918" s="94"/>
      <c r="AQ918" s="94"/>
      <c r="AR918"/>
    </row>
    <row r="919" spans="2:44" x14ac:dyDescent="0.25">
      <c r="B919" s="85"/>
      <c r="AJ919"/>
      <c r="AK919"/>
      <c r="AL919"/>
      <c r="AM919"/>
      <c r="AN919"/>
      <c r="AO919"/>
      <c r="AP919" s="94"/>
      <c r="AQ919" s="94"/>
      <c r="AR919"/>
    </row>
    <row r="920" spans="2:44" x14ac:dyDescent="0.25">
      <c r="B920" s="85"/>
      <c r="AJ920"/>
      <c r="AK920"/>
      <c r="AL920"/>
      <c r="AM920"/>
      <c r="AN920"/>
      <c r="AO920"/>
      <c r="AP920" s="94"/>
      <c r="AQ920" s="94"/>
      <c r="AR920"/>
    </row>
    <row r="921" spans="2:44" x14ac:dyDescent="0.25">
      <c r="B921" s="85"/>
      <c r="AJ921"/>
      <c r="AK921"/>
      <c r="AL921"/>
      <c r="AM921"/>
      <c r="AN921"/>
      <c r="AO921"/>
      <c r="AP921" s="94"/>
      <c r="AQ921" s="94"/>
      <c r="AR921"/>
    </row>
    <row r="922" spans="2:44" x14ac:dyDescent="0.25">
      <c r="B922" s="85"/>
      <c r="AJ922"/>
      <c r="AK922"/>
      <c r="AL922"/>
      <c r="AM922"/>
      <c r="AN922"/>
      <c r="AO922"/>
      <c r="AP922" s="94"/>
      <c r="AQ922" s="94"/>
      <c r="AR922"/>
    </row>
    <row r="923" spans="2:44" x14ac:dyDescent="0.25">
      <c r="B923" s="85"/>
      <c r="AJ923"/>
      <c r="AK923"/>
      <c r="AL923"/>
      <c r="AM923"/>
      <c r="AN923"/>
      <c r="AO923"/>
      <c r="AP923" s="94"/>
      <c r="AQ923" s="94"/>
      <c r="AR923"/>
    </row>
    <row r="924" spans="2:44" x14ac:dyDescent="0.25">
      <c r="B924" s="85"/>
      <c r="AJ924"/>
      <c r="AK924"/>
      <c r="AL924"/>
      <c r="AM924"/>
      <c r="AN924"/>
      <c r="AO924"/>
      <c r="AP924" s="94"/>
      <c r="AQ924" s="94"/>
      <c r="AR924"/>
    </row>
    <row r="925" spans="2:44" x14ac:dyDescent="0.25">
      <c r="B925" s="85"/>
      <c r="AJ925"/>
      <c r="AK925"/>
      <c r="AL925"/>
      <c r="AM925"/>
      <c r="AN925"/>
      <c r="AO925"/>
      <c r="AP925" s="94"/>
      <c r="AQ925" s="94"/>
      <c r="AR925"/>
    </row>
    <row r="926" spans="2:44" x14ac:dyDescent="0.25">
      <c r="B926" s="85"/>
      <c r="AJ926"/>
      <c r="AK926"/>
      <c r="AL926"/>
      <c r="AM926"/>
      <c r="AN926"/>
      <c r="AO926"/>
      <c r="AP926" s="94"/>
      <c r="AQ926" s="94"/>
      <c r="AR926"/>
    </row>
    <row r="927" spans="2:44" x14ac:dyDescent="0.25">
      <c r="B927" s="85"/>
      <c r="AJ927"/>
      <c r="AK927"/>
      <c r="AL927"/>
      <c r="AM927"/>
      <c r="AN927"/>
      <c r="AO927"/>
      <c r="AP927" s="94"/>
      <c r="AQ927" s="94"/>
      <c r="AR927"/>
    </row>
    <row r="928" spans="2:44" x14ac:dyDescent="0.25">
      <c r="B928" s="85"/>
      <c r="AJ928"/>
      <c r="AK928"/>
      <c r="AL928"/>
      <c r="AM928"/>
      <c r="AN928"/>
      <c r="AO928"/>
      <c r="AP928" s="94"/>
      <c r="AQ928" s="94"/>
      <c r="AR928"/>
    </row>
    <row r="929" spans="2:44" x14ac:dyDescent="0.25">
      <c r="B929" s="85"/>
      <c r="AJ929"/>
      <c r="AK929"/>
      <c r="AL929"/>
      <c r="AM929"/>
      <c r="AN929"/>
      <c r="AO929"/>
      <c r="AP929" s="94"/>
      <c r="AQ929" s="94"/>
      <c r="AR929"/>
    </row>
    <row r="930" spans="2:44" x14ac:dyDescent="0.25">
      <c r="B930" s="85"/>
      <c r="AJ930"/>
      <c r="AK930"/>
      <c r="AL930"/>
      <c r="AM930"/>
      <c r="AN930"/>
      <c r="AO930"/>
      <c r="AP930" s="94"/>
      <c r="AQ930" s="94"/>
      <c r="AR930"/>
    </row>
    <row r="931" spans="2:44" x14ac:dyDescent="0.25">
      <c r="B931" s="85"/>
      <c r="AJ931"/>
      <c r="AK931"/>
      <c r="AL931"/>
      <c r="AM931"/>
      <c r="AN931"/>
      <c r="AO931"/>
      <c r="AP931" s="94"/>
      <c r="AQ931" s="94"/>
      <c r="AR931"/>
    </row>
    <row r="932" spans="2:44" x14ac:dyDescent="0.25">
      <c r="B932" s="85"/>
      <c r="AJ932"/>
      <c r="AK932"/>
      <c r="AL932"/>
      <c r="AM932"/>
      <c r="AN932"/>
      <c r="AO932"/>
      <c r="AP932" s="94"/>
      <c r="AQ932" s="94"/>
      <c r="AR932"/>
    </row>
    <row r="933" spans="2:44" x14ac:dyDescent="0.25">
      <c r="B933" s="85"/>
      <c r="AJ933"/>
      <c r="AK933"/>
      <c r="AL933"/>
      <c r="AM933"/>
      <c r="AN933"/>
      <c r="AO933"/>
      <c r="AP933" s="94"/>
      <c r="AQ933" s="94"/>
      <c r="AR933"/>
    </row>
    <row r="934" spans="2:44" x14ac:dyDescent="0.25">
      <c r="B934" s="85"/>
      <c r="AJ934"/>
      <c r="AK934"/>
      <c r="AL934"/>
      <c r="AM934"/>
      <c r="AN934"/>
      <c r="AO934"/>
      <c r="AP934" s="94"/>
      <c r="AQ934" s="94"/>
      <c r="AR934"/>
    </row>
    <row r="935" spans="2:44" x14ac:dyDescent="0.25">
      <c r="B935" s="85"/>
      <c r="AJ935"/>
      <c r="AK935"/>
      <c r="AL935"/>
      <c r="AM935"/>
      <c r="AN935"/>
      <c r="AO935"/>
      <c r="AP935" s="94"/>
      <c r="AQ935" s="94"/>
      <c r="AR935"/>
    </row>
    <row r="936" spans="2:44" x14ac:dyDescent="0.25">
      <c r="B936" s="85"/>
      <c r="AJ936"/>
      <c r="AK936"/>
      <c r="AL936"/>
      <c r="AM936"/>
      <c r="AN936"/>
      <c r="AO936"/>
      <c r="AP936" s="94"/>
      <c r="AQ936" s="94"/>
      <c r="AR936"/>
    </row>
    <row r="937" spans="2:44" x14ac:dyDescent="0.25">
      <c r="B937" s="85"/>
      <c r="AJ937"/>
      <c r="AK937"/>
      <c r="AL937"/>
      <c r="AM937"/>
      <c r="AN937"/>
      <c r="AO937"/>
      <c r="AP937" s="94"/>
      <c r="AQ937" s="94"/>
      <c r="AR937"/>
    </row>
    <row r="938" spans="2:44" x14ac:dyDescent="0.25">
      <c r="B938" s="85"/>
      <c r="AJ938"/>
      <c r="AK938"/>
      <c r="AL938"/>
      <c r="AM938"/>
      <c r="AN938"/>
      <c r="AO938"/>
      <c r="AP938" s="94"/>
      <c r="AQ938" s="94"/>
      <c r="AR938"/>
    </row>
    <row r="939" spans="2:44" x14ac:dyDescent="0.25">
      <c r="B939" s="85"/>
      <c r="AJ939"/>
      <c r="AK939"/>
      <c r="AL939"/>
      <c r="AM939"/>
      <c r="AN939"/>
      <c r="AO939"/>
      <c r="AP939" s="94"/>
      <c r="AQ939" s="94"/>
      <c r="AR939"/>
    </row>
    <row r="940" spans="2:44" x14ac:dyDescent="0.25">
      <c r="B940" s="85"/>
      <c r="AJ940"/>
      <c r="AK940"/>
      <c r="AL940"/>
      <c r="AM940"/>
      <c r="AN940"/>
      <c r="AO940"/>
      <c r="AP940" s="94"/>
      <c r="AQ940" s="94"/>
      <c r="AR940"/>
    </row>
    <row r="941" spans="2:44" x14ac:dyDescent="0.25">
      <c r="B941" s="85"/>
      <c r="AJ941"/>
      <c r="AK941"/>
      <c r="AL941"/>
      <c r="AM941"/>
      <c r="AN941"/>
      <c r="AO941"/>
      <c r="AP941" s="94"/>
      <c r="AQ941" s="94"/>
      <c r="AR941"/>
    </row>
    <row r="942" spans="2:44" x14ac:dyDescent="0.25">
      <c r="B942" s="85"/>
      <c r="AJ942"/>
      <c r="AK942"/>
      <c r="AL942"/>
      <c r="AM942"/>
      <c r="AN942"/>
      <c r="AO942"/>
      <c r="AP942" s="94"/>
      <c r="AQ942" s="94"/>
      <c r="AR942"/>
    </row>
    <row r="943" spans="2:44" x14ac:dyDescent="0.25">
      <c r="B943" s="85"/>
      <c r="AJ943"/>
      <c r="AK943"/>
      <c r="AL943"/>
      <c r="AM943"/>
      <c r="AN943"/>
      <c r="AO943"/>
      <c r="AP943" s="94"/>
      <c r="AQ943" s="94"/>
      <c r="AR943"/>
    </row>
    <row r="944" spans="2:44" x14ac:dyDescent="0.25">
      <c r="B944" s="85"/>
      <c r="AJ944"/>
      <c r="AK944"/>
      <c r="AL944"/>
      <c r="AM944"/>
      <c r="AN944"/>
      <c r="AO944"/>
      <c r="AP944" s="94"/>
      <c r="AQ944" s="94"/>
      <c r="AR944"/>
    </row>
    <row r="945" spans="2:44" x14ac:dyDescent="0.25">
      <c r="B945" s="85"/>
      <c r="AJ945"/>
      <c r="AK945"/>
      <c r="AL945"/>
      <c r="AM945"/>
      <c r="AN945"/>
      <c r="AO945"/>
      <c r="AP945" s="94"/>
      <c r="AQ945" s="94"/>
      <c r="AR945"/>
    </row>
    <row r="946" spans="2:44" x14ac:dyDescent="0.25">
      <c r="B946" s="85"/>
      <c r="AJ946"/>
      <c r="AK946"/>
      <c r="AL946"/>
      <c r="AM946"/>
      <c r="AN946"/>
      <c r="AO946"/>
      <c r="AP946" s="94"/>
      <c r="AQ946" s="94"/>
      <c r="AR946"/>
    </row>
    <row r="947" spans="2:44" x14ac:dyDescent="0.25">
      <c r="B947" s="85"/>
      <c r="AJ947"/>
      <c r="AK947"/>
      <c r="AL947"/>
      <c r="AM947"/>
      <c r="AN947"/>
      <c r="AO947"/>
      <c r="AP947" s="94"/>
      <c r="AQ947" s="94"/>
      <c r="AR947"/>
    </row>
    <row r="948" spans="2:44" x14ac:dyDescent="0.25">
      <c r="B948" s="85"/>
      <c r="AJ948"/>
      <c r="AK948"/>
      <c r="AL948"/>
      <c r="AM948"/>
      <c r="AN948"/>
      <c r="AO948"/>
      <c r="AP948" s="94"/>
      <c r="AQ948" s="94"/>
      <c r="AR948"/>
    </row>
    <row r="949" spans="2:44" x14ac:dyDescent="0.25">
      <c r="B949" s="85"/>
      <c r="AJ949"/>
      <c r="AK949"/>
      <c r="AL949"/>
      <c r="AM949"/>
      <c r="AN949"/>
      <c r="AO949"/>
      <c r="AP949" s="94"/>
      <c r="AQ949" s="94"/>
      <c r="AR949"/>
    </row>
    <row r="950" spans="2:44" x14ac:dyDescent="0.25">
      <c r="B950" s="85"/>
      <c r="AJ950"/>
      <c r="AK950"/>
      <c r="AL950"/>
      <c r="AM950"/>
      <c r="AN950"/>
      <c r="AO950"/>
      <c r="AP950" s="94"/>
      <c r="AQ950" s="94"/>
      <c r="AR950"/>
    </row>
    <row r="951" spans="2:44" x14ac:dyDescent="0.25">
      <c r="B951" s="85"/>
      <c r="AJ951"/>
      <c r="AK951"/>
      <c r="AL951"/>
      <c r="AM951"/>
      <c r="AN951"/>
      <c r="AO951"/>
      <c r="AP951" s="94"/>
      <c r="AQ951" s="94"/>
      <c r="AR951"/>
    </row>
    <row r="952" spans="2:44" x14ac:dyDescent="0.25">
      <c r="B952" s="85"/>
      <c r="AJ952"/>
      <c r="AK952"/>
      <c r="AL952"/>
      <c r="AM952"/>
      <c r="AN952"/>
      <c r="AO952"/>
      <c r="AP952" s="94"/>
      <c r="AQ952" s="94"/>
      <c r="AR952"/>
    </row>
    <row r="953" spans="2:44" x14ac:dyDescent="0.25">
      <c r="B953" s="85"/>
      <c r="AJ953"/>
      <c r="AK953"/>
      <c r="AL953"/>
      <c r="AM953"/>
      <c r="AN953"/>
      <c r="AO953"/>
      <c r="AP953" s="94"/>
      <c r="AQ953" s="94"/>
      <c r="AR953"/>
    </row>
    <row r="954" spans="2:44" x14ac:dyDescent="0.25">
      <c r="B954" s="85"/>
      <c r="AJ954"/>
      <c r="AK954"/>
      <c r="AL954"/>
      <c r="AM954"/>
      <c r="AN954"/>
      <c r="AO954"/>
      <c r="AP954" s="94"/>
      <c r="AQ954" s="94"/>
      <c r="AR954"/>
    </row>
    <row r="955" spans="2:44" x14ac:dyDescent="0.25">
      <c r="B955" s="85"/>
      <c r="AJ955"/>
      <c r="AK955"/>
      <c r="AL955"/>
      <c r="AM955"/>
      <c r="AN955"/>
      <c r="AO955"/>
      <c r="AP955" s="94"/>
      <c r="AQ955" s="94"/>
      <c r="AR955"/>
    </row>
    <row r="956" spans="2:44" x14ac:dyDescent="0.25">
      <c r="B956" s="85"/>
      <c r="AJ956"/>
      <c r="AK956"/>
      <c r="AL956"/>
      <c r="AM956"/>
      <c r="AN956"/>
      <c r="AO956"/>
      <c r="AP956" s="94"/>
      <c r="AQ956" s="94"/>
      <c r="AR956"/>
    </row>
    <row r="957" spans="2:44" x14ac:dyDescent="0.25">
      <c r="B957" s="85"/>
      <c r="AJ957"/>
      <c r="AK957"/>
      <c r="AL957"/>
      <c r="AM957"/>
      <c r="AN957"/>
      <c r="AO957"/>
      <c r="AP957" s="94"/>
      <c r="AQ957" s="94"/>
      <c r="AR957"/>
    </row>
    <row r="958" spans="2:44" x14ac:dyDescent="0.25">
      <c r="B958" s="85"/>
      <c r="AJ958"/>
      <c r="AK958"/>
      <c r="AL958"/>
      <c r="AM958"/>
      <c r="AN958"/>
      <c r="AO958"/>
      <c r="AP958" s="94"/>
      <c r="AQ958" s="94"/>
      <c r="AR958"/>
    </row>
    <row r="959" spans="2:44" x14ac:dyDescent="0.25">
      <c r="B959" s="85"/>
      <c r="AJ959"/>
      <c r="AK959"/>
      <c r="AL959"/>
      <c r="AM959"/>
      <c r="AN959"/>
      <c r="AO959"/>
      <c r="AP959" s="94"/>
      <c r="AQ959" s="94"/>
      <c r="AR959"/>
    </row>
    <row r="960" spans="2:44" x14ac:dyDescent="0.25">
      <c r="B960" s="85"/>
      <c r="AJ960"/>
      <c r="AK960"/>
      <c r="AL960"/>
      <c r="AM960"/>
      <c r="AN960"/>
      <c r="AO960"/>
      <c r="AP960" s="94"/>
      <c r="AQ960" s="94"/>
      <c r="AR960"/>
    </row>
    <row r="961" spans="2:44" x14ac:dyDescent="0.25">
      <c r="B961" s="85"/>
      <c r="AJ961"/>
      <c r="AK961"/>
      <c r="AL961"/>
      <c r="AM961"/>
      <c r="AN961"/>
      <c r="AO961"/>
      <c r="AP961" s="94"/>
      <c r="AQ961" s="94"/>
      <c r="AR961"/>
    </row>
    <row r="962" spans="2:44" x14ac:dyDescent="0.25">
      <c r="B962" s="85"/>
      <c r="AJ962"/>
      <c r="AK962"/>
      <c r="AL962"/>
      <c r="AM962"/>
      <c r="AN962"/>
      <c r="AO962"/>
      <c r="AP962" s="94"/>
      <c r="AQ962" s="94"/>
      <c r="AR962"/>
    </row>
    <row r="963" spans="2:44" x14ac:dyDescent="0.25">
      <c r="B963" s="85"/>
      <c r="AJ963"/>
      <c r="AK963"/>
      <c r="AL963"/>
      <c r="AM963"/>
      <c r="AN963"/>
      <c r="AO963"/>
      <c r="AP963" s="94"/>
      <c r="AQ963" s="94"/>
      <c r="AR963"/>
    </row>
    <row r="964" spans="2:44" x14ac:dyDescent="0.25">
      <c r="B964" s="85"/>
      <c r="AJ964"/>
      <c r="AK964"/>
      <c r="AL964"/>
      <c r="AM964"/>
      <c r="AN964"/>
      <c r="AO964"/>
      <c r="AP964" s="94"/>
      <c r="AQ964" s="94"/>
      <c r="AR964"/>
    </row>
    <row r="965" spans="2:44" x14ac:dyDescent="0.25">
      <c r="B965" s="85"/>
      <c r="AJ965"/>
      <c r="AK965"/>
      <c r="AL965"/>
      <c r="AM965"/>
      <c r="AN965"/>
      <c r="AO965"/>
      <c r="AP965" s="94"/>
      <c r="AQ965" s="94"/>
      <c r="AR965"/>
    </row>
    <row r="966" spans="2:44" x14ac:dyDescent="0.25">
      <c r="B966" s="85"/>
      <c r="AJ966"/>
      <c r="AK966"/>
      <c r="AL966"/>
      <c r="AM966"/>
      <c r="AN966"/>
      <c r="AO966"/>
      <c r="AP966" s="94"/>
      <c r="AQ966" s="94"/>
      <c r="AR966"/>
    </row>
    <row r="967" spans="2:44" x14ac:dyDescent="0.25">
      <c r="B967" s="85"/>
      <c r="AJ967"/>
      <c r="AK967"/>
      <c r="AL967"/>
      <c r="AM967"/>
      <c r="AN967"/>
      <c r="AO967"/>
      <c r="AP967" s="94"/>
      <c r="AQ967" s="94"/>
      <c r="AR967"/>
    </row>
    <row r="968" spans="2:44" x14ac:dyDescent="0.25">
      <c r="B968" s="85"/>
      <c r="AJ968"/>
      <c r="AK968"/>
      <c r="AL968"/>
      <c r="AM968"/>
      <c r="AN968"/>
      <c r="AO968"/>
      <c r="AP968" s="94"/>
      <c r="AQ968" s="94"/>
      <c r="AR968"/>
    </row>
    <row r="969" spans="2:44" x14ac:dyDescent="0.25">
      <c r="B969" s="85"/>
      <c r="AJ969"/>
      <c r="AK969"/>
      <c r="AL969"/>
      <c r="AM969"/>
      <c r="AN969"/>
      <c r="AO969"/>
      <c r="AP969" s="94"/>
      <c r="AQ969" s="94"/>
      <c r="AR969"/>
    </row>
    <row r="970" spans="2:44" x14ac:dyDescent="0.25">
      <c r="B970" s="85"/>
      <c r="AJ970"/>
      <c r="AK970"/>
      <c r="AL970"/>
      <c r="AM970"/>
      <c r="AN970"/>
      <c r="AO970"/>
      <c r="AP970" s="94"/>
      <c r="AQ970" s="94"/>
      <c r="AR970"/>
    </row>
    <row r="971" spans="2:44" x14ac:dyDescent="0.25">
      <c r="B971" s="85"/>
      <c r="AJ971"/>
      <c r="AK971"/>
      <c r="AL971"/>
      <c r="AM971"/>
      <c r="AN971"/>
      <c r="AO971"/>
      <c r="AP971" s="94"/>
      <c r="AQ971" s="94"/>
      <c r="AR971"/>
    </row>
    <row r="972" spans="2:44" x14ac:dyDescent="0.25">
      <c r="B972" s="85"/>
      <c r="AJ972"/>
      <c r="AK972"/>
      <c r="AL972"/>
      <c r="AM972"/>
      <c r="AN972"/>
      <c r="AO972"/>
      <c r="AP972" s="94"/>
      <c r="AQ972" s="94"/>
      <c r="AR972"/>
    </row>
    <row r="973" spans="2:44" x14ac:dyDescent="0.25">
      <c r="B973" s="85"/>
      <c r="AJ973"/>
      <c r="AK973"/>
      <c r="AL973"/>
      <c r="AM973"/>
      <c r="AN973"/>
      <c r="AO973"/>
      <c r="AP973" s="94"/>
      <c r="AQ973" s="94"/>
      <c r="AR973"/>
    </row>
    <row r="974" spans="2:44" x14ac:dyDescent="0.25">
      <c r="B974" s="85"/>
      <c r="AJ974"/>
      <c r="AK974"/>
      <c r="AL974"/>
      <c r="AM974"/>
      <c r="AN974"/>
      <c r="AO974"/>
      <c r="AP974" s="94"/>
      <c r="AQ974" s="94"/>
      <c r="AR974"/>
    </row>
    <row r="975" spans="2:44" x14ac:dyDescent="0.25">
      <c r="B975" s="85"/>
      <c r="AJ975"/>
      <c r="AK975"/>
      <c r="AL975"/>
      <c r="AM975"/>
      <c r="AN975"/>
      <c r="AO975"/>
      <c r="AP975" s="94"/>
      <c r="AQ975" s="94"/>
      <c r="AR975"/>
    </row>
    <row r="976" spans="2:44" x14ac:dyDescent="0.25">
      <c r="B976" s="85"/>
      <c r="AJ976"/>
      <c r="AK976"/>
      <c r="AL976"/>
      <c r="AM976"/>
      <c r="AN976"/>
      <c r="AO976"/>
      <c r="AP976" s="94"/>
      <c r="AQ976" s="94"/>
      <c r="AR976"/>
    </row>
    <row r="977" spans="2:44" x14ac:dyDescent="0.25">
      <c r="B977" s="85"/>
      <c r="AJ977"/>
      <c r="AK977"/>
      <c r="AL977"/>
      <c r="AM977"/>
      <c r="AN977"/>
      <c r="AO977"/>
      <c r="AP977" s="94"/>
      <c r="AQ977" s="94"/>
      <c r="AR977"/>
    </row>
    <row r="978" spans="2:44" x14ac:dyDescent="0.25">
      <c r="B978" s="85"/>
      <c r="AJ978"/>
      <c r="AK978"/>
      <c r="AL978"/>
      <c r="AM978"/>
      <c r="AN978"/>
      <c r="AO978"/>
      <c r="AP978" s="94"/>
      <c r="AQ978" s="94"/>
      <c r="AR978"/>
    </row>
    <row r="979" spans="2:44" x14ac:dyDescent="0.25">
      <c r="B979" s="85"/>
      <c r="AJ979"/>
      <c r="AK979"/>
      <c r="AL979"/>
      <c r="AM979"/>
      <c r="AN979"/>
      <c r="AO979"/>
      <c r="AP979" s="94"/>
      <c r="AQ979" s="94"/>
      <c r="AR979"/>
    </row>
    <row r="980" spans="2:44" x14ac:dyDescent="0.25">
      <c r="B980" s="85"/>
      <c r="AJ980"/>
      <c r="AK980"/>
      <c r="AL980"/>
      <c r="AM980"/>
      <c r="AN980"/>
      <c r="AO980"/>
      <c r="AP980" s="94"/>
      <c r="AQ980" s="94"/>
      <c r="AR980"/>
    </row>
    <row r="981" spans="2:44" x14ac:dyDescent="0.25">
      <c r="B981" s="85"/>
      <c r="AJ981"/>
      <c r="AK981"/>
      <c r="AL981"/>
      <c r="AM981"/>
      <c r="AN981"/>
      <c r="AO981"/>
      <c r="AP981" s="94"/>
      <c r="AQ981" s="94"/>
      <c r="AR981"/>
    </row>
    <row r="982" spans="2:44" x14ac:dyDescent="0.25">
      <c r="B982" s="85"/>
      <c r="AJ982"/>
      <c r="AK982"/>
      <c r="AL982"/>
      <c r="AM982"/>
      <c r="AN982"/>
      <c r="AO982"/>
      <c r="AP982" s="94"/>
      <c r="AQ982" s="94"/>
      <c r="AR982"/>
    </row>
    <row r="983" spans="2:44" x14ac:dyDescent="0.25">
      <c r="B983" s="85"/>
      <c r="AJ983"/>
      <c r="AK983"/>
      <c r="AL983"/>
      <c r="AM983"/>
      <c r="AN983"/>
      <c r="AO983"/>
      <c r="AP983" s="94"/>
      <c r="AQ983" s="94"/>
      <c r="AR983"/>
    </row>
    <row r="984" spans="2:44" x14ac:dyDescent="0.25">
      <c r="B984" s="85"/>
      <c r="AJ984"/>
      <c r="AK984"/>
      <c r="AL984"/>
      <c r="AM984"/>
      <c r="AN984"/>
      <c r="AO984"/>
      <c r="AP984" s="94"/>
      <c r="AQ984" s="94"/>
      <c r="AR984"/>
    </row>
    <row r="985" spans="2:44" x14ac:dyDescent="0.25">
      <c r="B985" s="85"/>
      <c r="AJ985"/>
      <c r="AK985"/>
      <c r="AL985"/>
      <c r="AM985"/>
      <c r="AN985"/>
      <c r="AO985"/>
      <c r="AP985" s="94"/>
      <c r="AQ985" s="94"/>
      <c r="AR985"/>
    </row>
    <row r="986" spans="2:44" x14ac:dyDescent="0.25">
      <c r="B986" s="85"/>
      <c r="AJ986"/>
      <c r="AK986"/>
      <c r="AL986"/>
      <c r="AM986"/>
      <c r="AN986"/>
      <c r="AO986"/>
      <c r="AP986" s="94"/>
      <c r="AQ986" s="94"/>
      <c r="AR986"/>
    </row>
    <row r="987" spans="2:44" x14ac:dyDescent="0.25">
      <c r="B987" s="85"/>
      <c r="AJ987"/>
      <c r="AK987"/>
      <c r="AL987"/>
      <c r="AM987"/>
      <c r="AN987"/>
      <c r="AO987"/>
      <c r="AP987" s="94"/>
      <c r="AQ987" s="94"/>
      <c r="AR987"/>
    </row>
    <row r="988" spans="2:44" x14ac:dyDescent="0.25">
      <c r="B988" s="85"/>
      <c r="AJ988"/>
      <c r="AK988"/>
      <c r="AL988"/>
      <c r="AM988"/>
      <c r="AN988"/>
      <c r="AO988"/>
      <c r="AP988" s="94"/>
      <c r="AQ988" s="94"/>
      <c r="AR988"/>
    </row>
    <row r="989" spans="2:44" x14ac:dyDescent="0.25">
      <c r="B989" s="85"/>
      <c r="AJ989"/>
      <c r="AK989"/>
      <c r="AL989"/>
      <c r="AM989"/>
      <c r="AN989"/>
      <c r="AO989"/>
      <c r="AP989" s="94"/>
      <c r="AQ989" s="94"/>
      <c r="AR989"/>
    </row>
    <row r="990" spans="2:44" x14ac:dyDescent="0.25">
      <c r="B990" s="85"/>
      <c r="AJ990"/>
      <c r="AK990"/>
      <c r="AL990"/>
      <c r="AM990"/>
      <c r="AN990"/>
      <c r="AO990"/>
      <c r="AP990" s="94"/>
      <c r="AQ990" s="94"/>
      <c r="AR990"/>
    </row>
    <row r="991" spans="2:44" x14ac:dyDescent="0.25">
      <c r="B991" s="85"/>
      <c r="AJ991"/>
      <c r="AK991"/>
      <c r="AL991"/>
      <c r="AM991"/>
      <c r="AN991"/>
      <c r="AO991"/>
      <c r="AP991" s="94"/>
      <c r="AQ991" s="94"/>
      <c r="AR991"/>
    </row>
    <row r="992" spans="2:44" x14ac:dyDescent="0.25">
      <c r="B992" s="85"/>
      <c r="AJ992"/>
      <c r="AK992"/>
      <c r="AL992"/>
      <c r="AM992"/>
      <c r="AN992"/>
      <c r="AO992"/>
      <c r="AP992" s="94"/>
      <c r="AQ992" s="94"/>
      <c r="AR992"/>
    </row>
    <row r="993" spans="2:44" x14ac:dyDescent="0.25">
      <c r="B993" s="85"/>
      <c r="AJ993"/>
      <c r="AK993"/>
      <c r="AL993"/>
      <c r="AM993"/>
      <c r="AN993"/>
      <c r="AO993"/>
      <c r="AP993" s="94"/>
      <c r="AQ993" s="94"/>
      <c r="AR993"/>
    </row>
    <row r="994" spans="2:44" x14ac:dyDescent="0.25">
      <c r="B994" s="85"/>
      <c r="AJ994"/>
      <c r="AK994"/>
      <c r="AL994"/>
      <c r="AM994"/>
      <c r="AN994"/>
      <c r="AO994"/>
      <c r="AP994" s="94"/>
      <c r="AQ994" s="94"/>
      <c r="AR994"/>
    </row>
    <row r="995" spans="2:44" x14ac:dyDescent="0.25">
      <c r="B995" s="85"/>
      <c r="AJ995"/>
      <c r="AK995"/>
      <c r="AL995"/>
      <c r="AM995"/>
      <c r="AN995"/>
      <c r="AO995"/>
      <c r="AP995" s="94"/>
      <c r="AQ995" s="94"/>
      <c r="AR995"/>
    </row>
    <row r="996" spans="2:44" x14ac:dyDescent="0.25">
      <c r="B996" s="85"/>
      <c r="AJ996"/>
      <c r="AK996"/>
      <c r="AL996"/>
      <c r="AM996"/>
      <c r="AN996"/>
      <c r="AO996"/>
      <c r="AP996" s="94"/>
      <c r="AQ996" s="94"/>
      <c r="AR996"/>
    </row>
    <row r="997" spans="2:44" x14ac:dyDescent="0.25">
      <c r="B997" s="85"/>
      <c r="AJ997"/>
      <c r="AK997"/>
      <c r="AL997"/>
      <c r="AM997"/>
      <c r="AN997"/>
      <c r="AO997"/>
      <c r="AP997" s="94"/>
      <c r="AQ997" s="94"/>
      <c r="AR997"/>
    </row>
    <row r="998" spans="2:44" x14ac:dyDescent="0.25">
      <c r="B998" s="85"/>
      <c r="AJ998"/>
      <c r="AK998"/>
      <c r="AL998"/>
      <c r="AM998"/>
      <c r="AN998"/>
      <c r="AO998"/>
      <c r="AP998" s="94"/>
      <c r="AQ998" s="94"/>
      <c r="AR998"/>
    </row>
    <row r="999" spans="2:44" x14ac:dyDescent="0.25">
      <c r="B999" s="85"/>
      <c r="AJ999"/>
      <c r="AK999"/>
      <c r="AL999"/>
      <c r="AM999"/>
      <c r="AN999"/>
      <c r="AO999"/>
      <c r="AP999" s="94"/>
      <c r="AQ999" s="94"/>
      <c r="AR999"/>
    </row>
    <row r="1000" spans="2:44" x14ac:dyDescent="0.25">
      <c r="B1000" s="85"/>
      <c r="AJ1000"/>
      <c r="AK1000"/>
      <c r="AL1000"/>
      <c r="AM1000"/>
      <c r="AN1000"/>
      <c r="AO1000"/>
      <c r="AP1000" s="94"/>
      <c r="AQ1000" s="94"/>
      <c r="AR1000"/>
    </row>
    <row r="1001" spans="2:44" x14ac:dyDescent="0.25">
      <c r="B1001" s="85"/>
      <c r="AJ1001"/>
      <c r="AK1001"/>
      <c r="AL1001"/>
      <c r="AM1001"/>
      <c r="AN1001"/>
      <c r="AO1001"/>
      <c r="AP1001" s="94"/>
      <c r="AQ1001" s="94"/>
      <c r="AR1001"/>
    </row>
    <row r="1002" spans="2:44" x14ac:dyDescent="0.25">
      <c r="B1002" s="85"/>
      <c r="AJ1002"/>
      <c r="AK1002"/>
      <c r="AL1002"/>
      <c r="AM1002"/>
      <c r="AN1002"/>
      <c r="AO1002"/>
      <c r="AP1002" s="94"/>
      <c r="AQ1002" s="94"/>
      <c r="AR1002"/>
    </row>
    <row r="1003" spans="2:44" x14ac:dyDescent="0.25">
      <c r="B1003" s="85"/>
      <c r="AJ1003"/>
      <c r="AK1003"/>
      <c r="AL1003"/>
      <c r="AM1003"/>
      <c r="AN1003"/>
      <c r="AO1003"/>
      <c r="AP1003" s="94"/>
      <c r="AQ1003" s="94"/>
      <c r="AR1003"/>
    </row>
    <row r="1004" spans="2:44" x14ac:dyDescent="0.25">
      <c r="B1004" s="85"/>
      <c r="AJ1004"/>
      <c r="AK1004"/>
      <c r="AL1004"/>
      <c r="AM1004"/>
      <c r="AN1004"/>
      <c r="AO1004"/>
      <c r="AP1004" s="94"/>
      <c r="AQ1004" s="94"/>
      <c r="AR1004"/>
    </row>
    <row r="1005" spans="2:44" x14ac:dyDescent="0.25">
      <c r="B1005" s="85"/>
      <c r="AJ1005"/>
      <c r="AK1005"/>
      <c r="AL1005"/>
      <c r="AM1005"/>
      <c r="AN1005"/>
      <c r="AO1005"/>
      <c r="AP1005" s="94"/>
      <c r="AQ1005" s="94"/>
      <c r="AR1005"/>
    </row>
    <row r="1006" spans="2:44" x14ac:dyDescent="0.25">
      <c r="B1006" s="85"/>
      <c r="AJ1006"/>
      <c r="AK1006"/>
      <c r="AL1006"/>
      <c r="AM1006"/>
      <c r="AN1006"/>
      <c r="AO1006"/>
      <c r="AP1006" s="94"/>
      <c r="AQ1006" s="94"/>
      <c r="AR1006"/>
    </row>
    <row r="1007" spans="2:44" x14ac:dyDescent="0.25">
      <c r="B1007" s="85"/>
      <c r="AJ1007"/>
      <c r="AK1007"/>
      <c r="AL1007"/>
      <c r="AM1007"/>
      <c r="AN1007"/>
      <c r="AO1007"/>
      <c r="AP1007" s="94"/>
      <c r="AQ1007" s="94"/>
      <c r="AR1007"/>
    </row>
    <row r="1008" spans="2:44" x14ac:dyDescent="0.25">
      <c r="B1008" s="85"/>
      <c r="AJ1008"/>
      <c r="AK1008"/>
      <c r="AL1008"/>
      <c r="AM1008"/>
      <c r="AN1008"/>
      <c r="AO1008"/>
      <c r="AP1008" s="94"/>
      <c r="AQ1008" s="94"/>
      <c r="AR1008"/>
    </row>
    <row r="1009" spans="2:44" x14ac:dyDescent="0.25">
      <c r="B1009" s="85"/>
      <c r="AJ1009"/>
      <c r="AK1009"/>
      <c r="AL1009"/>
      <c r="AM1009"/>
      <c r="AN1009"/>
      <c r="AO1009"/>
      <c r="AP1009" s="94"/>
      <c r="AQ1009" s="94"/>
      <c r="AR1009"/>
    </row>
    <row r="1010" spans="2:44" x14ac:dyDescent="0.25">
      <c r="B1010" s="85"/>
      <c r="AJ1010"/>
      <c r="AK1010"/>
      <c r="AL1010"/>
      <c r="AM1010"/>
      <c r="AN1010"/>
      <c r="AO1010"/>
      <c r="AP1010" s="94"/>
      <c r="AQ1010" s="94"/>
      <c r="AR1010"/>
    </row>
    <row r="1011" spans="2:44" x14ac:dyDescent="0.25">
      <c r="B1011" s="85"/>
      <c r="AJ1011"/>
      <c r="AK1011"/>
      <c r="AL1011"/>
      <c r="AM1011"/>
      <c r="AN1011"/>
      <c r="AO1011"/>
      <c r="AP1011" s="94"/>
      <c r="AQ1011" s="94"/>
      <c r="AR1011"/>
    </row>
    <row r="1012" spans="2:44" x14ac:dyDescent="0.25">
      <c r="B1012" s="85"/>
      <c r="AJ1012"/>
      <c r="AK1012"/>
      <c r="AL1012"/>
      <c r="AM1012"/>
      <c r="AN1012"/>
      <c r="AO1012"/>
      <c r="AP1012" s="94"/>
      <c r="AQ1012" s="94"/>
      <c r="AR1012"/>
    </row>
    <row r="1013" spans="2:44" x14ac:dyDescent="0.25">
      <c r="B1013" s="85"/>
      <c r="AJ1013"/>
      <c r="AK1013"/>
      <c r="AL1013"/>
      <c r="AM1013"/>
      <c r="AN1013"/>
      <c r="AO1013"/>
      <c r="AP1013" s="94"/>
      <c r="AQ1013" s="94"/>
      <c r="AR1013"/>
    </row>
    <row r="1014" spans="2:44" x14ac:dyDescent="0.25">
      <c r="B1014" s="85"/>
      <c r="AJ1014"/>
      <c r="AK1014"/>
      <c r="AL1014"/>
      <c r="AM1014"/>
      <c r="AN1014"/>
      <c r="AO1014"/>
      <c r="AP1014" s="94"/>
      <c r="AQ1014" s="94"/>
      <c r="AR1014"/>
    </row>
    <row r="1015" spans="2:44" x14ac:dyDescent="0.25">
      <c r="B1015" s="85"/>
      <c r="AJ1015"/>
      <c r="AK1015"/>
      <c r="AL1015"/>
      <c r="AM1015"/>
      <c r="AN1015"/>
      <c r="AO1015"/>
      <c r="AP1015" s="94"/>
      <c r="AQ1015" s="94"/>
      <c r="AR1015"/>
    </row>
    <row r="1016" spans="2:44" x14ac:dyDescent="0.25">
      <c r="B1016" s="85"/>
      <c r="AJ1016"/>
      <c r="AK1016"/>
      <c r="AL1016"/>
      <c r="AM1016"/>
      <c r="AN1016"/>
      <c r="AO1016"/>
      <c r="AP1016" s="94"/>
      <c r="AQ1016" s="94"/>
      <c r="AR1016"/>
    </row>
    <row r="1017" spans="2:44" x14ac:dyDescent="0.25">
      <c r="B1017" s="85"/>
      <c r="AJ1017"/>
      <c r="AK1017"/>
      <c r="AL1017"/>
      <c r="AM1017"/>
      <c r="AN1017"/>
      <c r="AO1017"/>
      <c r="AP1017" s="94"/>
      <c r="AQ1017" s="94"/>
      <c r="AR1017"/>
    </row>
    <row r="1018" spans="2:44" x14ac:dyDescent="0.25">
      <c r="B1018" s="85"/>
      <c r="AJ1018"/>
      <c r="AK1018"/>
      <c r="AL1018"/>
      <c r="AM1018"/>
      <c r="AN1018"/>
      <c r="AO1018"/>
      <c r="AP1018" s="94"/>
      <c r="AQ1018" s="94"/>
      <c r="AR1018"/>
    </row>
    <row r="1019" spans="2:44" x14ac:dyDescent="0.25">
      <c r="B1019" s="85"/>
      <c r="AJ1019"/>
      <c r="AK1019"/>
      <c r="AL1019"/>
      <c r="AM1019"/>
      <c r="AN1019"/>
      <c r="AO1019"/>
      <c r="AP1019" s="94"/>
      <c r="AQ1019" s="94"/>
      <c r="AR1019"/>
    </row>
    <row r="1020" spans="2:44" x14ac:dyDescent="0.25">
      <c r="B1020" s="85"/>
      <c r="AJ1020"/>
      <c r="AK1020"/>
      <c r="AL1020"/>
      <c r="AM1020"/>
      <c r="AN1020"/>
      <c r="AO1020"/>
      <c r="AP1020" s="94"/>
      <c r="AQ1020" s="94"/>
      <c r="AR1020"/>
    </row>
    <row r="1021" spans="2:44" x14ac:dyDescent="0.25">
      <c r="B1021" s="85"/>
      <c r="AJ1021"/>
      <c r="AK1021"/>
      <c r="AL1021"/>
      <c r="AM1021"/>
      <c r="AN1021"/>
      <c r="AO1021"/>
      <c r="AP1021" s="94"/>
      <c r="AQ1021" s="94"/>
      <c r="AR1021"/>
    </row>
    <row r="1022" spans="2:44" x14ac:dyDescent="0.25">
      <c r="B1022" s="85"/>
      <c r="AJ1022"/>
      <c r="AK1022"/>
      <c r="AL1022"/>
      <c r="AM1022"/>
      <c r="AN1022"/>
      <c r="AO1022"/>
      <c r="AP1022" s="94"/>
      <c r="AQ1022" s="94"/>
      <c r="AR1022"/>
    </row>
    <row r="1023" spans="2:44" x14ac:dyDescent="0.25">
      <c r="B1023" s="85"/>
      <c r="AJ1023"/>
      <c r="AK1023"/>
      <c r="AL1023"/>
      <c r="AM1023"/>
      <c r="AN1023"/>
      <c r="AO1023"/>
      <c r="AP1023" s="94"/>
      <c r="AQ1023" s="94"/>
      <c r="AR1023"/>
    </row>
    <row r="1024" spans="2:44" x14ac:dyDescent="0.25">
      <c r="B1024" s="85"/>
      <c r="AJ1024"/>
      <c r="AK1024"/>
      <c r="AL1024"/>
      <c r="AM1024"/>
      <c r="AN1024"/>
      <c r="AO1024"/>
      <c r="AP1024" s="94"/>
      <c r="AQ1024" s="94"/>
      <c r="AR1024"/>
    </row>
    <row r="1025" spans="2:44" x14ac:dyDescent="0.25">
      <c r="B1025" s="85"/>
      <c r="AJ1025"/>
      <c r="AK1025"/>
      <c r="AL1025"/>
      <c r="AM1025"/>
      <c r="AN1025"/>
      <c r="AO1025"/>
      <c r="AP1025" s="94"/>
      <c r="AQ1025" s="94"/>
      <c r="AR1025"/>
    </row>
    <row r="1026" spans="2:44" x14ac:dyDescent="0.25">
      <c r="B1026" s="85"/>
      <c r="AJ1026"/>
      <c r="AK1026"/>
      <c r="AL1026"/>
      <c r="AM1026"/>
      <c r="AN1026"/>
      <c r="AO1026"/>
      <c r="AP1026" s="94"/>
      <c r="AQ1026" s="94"/>
      <c r="AR1026"/>
    </row>
    <row r="1027" spans="2:44" x14ac:dyDescent="0.25">
      <c r="B1027" s="85"/>
      <c r="AJ1027"/>
      <c r="AK1027"/>
      <c r="AL1027"/>
      <c r="AM1027"/>
      <c r="AN1027"/>
      <c r="AO1027"/>
      <c r="AP1027" s="94"/>
      <c r="AQ1027" s="94"/>
      <c r="AR1027"/>
    </row>
    <row r="1028" spans="2:44" x14ac:dyDescent="0.25">
      <c r="B1028" s="85"/>
      <c r="AJ1028"/>
      <c r="AK1028"/>
      <c r="AL1028"/>
      <c r="AM1028"/>
      <c r="AN1028"/>
      <c r="AO1028"/>
      <c r="AP1028" s="94"/>
      <c r="AQ1028" s="94"/>
      <c r="AR1028"/>
    </row>
    <row r="1029" spans="2:44" x14ac:dyDescent="0.25">
      <c r="B1029" s="85"/>
      <c r="AJ1029"/>
      <c r="AK1029"/>
      <c r="AL1029"/>
      <c r="AM1029"/>
      <c r="AN1029"/>
      <c r="AO1029"/>
      <c r="AP1029" s="94"/>
      <c r="AQ1029" s="94"/>
      <c r="AR1029"/>
    </row>
    <row r="1030" spans="2:44" x14ac:dyDescent="0.25">
      <c r="B1030" s="85"/>
      <c r="AJ1030"/>
      <c r="AK1030"/>
      <c r="AL1030"/>
      <c r="AM1030"/>
      <c r="AN1030"/>
      <c r="AO1030"/>
      <c r="AP1030" s="94"/>
      <c r="AQ1030" s="94"/>
      <c r="AR1030"/>
    </row>
    <row r="1031" spans="2:44" x14ac:dyDescent="0.25">
      <c r="B1031" s="85"/>
      <c r="AJ1031"/>
      <c r="AK1031"/>
      <c r="AL1031"/>
      <c r="AM1031"/>
      <c r="AN1031"/>
      <c r="AO1031"/>
      <c r="AP1031" s="94"/>
      <c r="AQ1031" s="94"/>
      <c r="AR1031"/>
    </row>
    <row r="1032" spans="2:44" x14ac:dyDescent="0.25">
      <c r="B1032" s="85"/>
      <c r="AJ1032"/>
      <c r="AK1032"/>
      <c r="AL1032"/>
      <c r="AM1032"/>
      <c r="AN1032"/>
      <c r="AO1032"/>
      <c r="AP1032" s="94"/>
      <c r="AQ1032" s="94"/>
      <c r="AR1032"/>
    </row>
    <row r="1033" spans="2:44" x14ac:dyDescent="0.25">
      <c r="B1033" s="85"/>
      <c r="AJ1033"/>
      <c r="AK1033"/>
      <c r="AL1033"/>
      <c r="AM1033"/>
      <c r="AN1033"/>
      <c r="AO1033"/>
      <c r="AP1033" s="94"/>
      <c r="AQ1033" s="94"/>
      <c r="AR1033"/>
    </row>
    <row r="1034" spans="2:44" x14ac:dyDescent="0.25">
      <c r="B1034" s="85"/>
      <c r="AJ1034"/>
      <c r="AK1034"/>
      <c r="AL1034"/>
      <c r="AM1034"/>
      <c r="AN1034"/>
      <c r="AO1034"/>
      <c r="AP1034" s="94"/>
      <c r="AQ1034" s="94"/>
      <c r="AR1034"/>
    </row>
    <row r="1035" spans="2:44" x14ac:dyDescent="0.25">
      <c r="B1035" s="85"/>
      <c r="AJ1035"/>
      <c r="AK1035"/>
      <c r="AL1035"/>
      <c r="AM1035"/>
      <c r="AN1035"/>
      <c r="AO1035"/>
      <c r="AP1035" s="94"/>
      <c r="AQ1035" s="94"/>
      <c r="AR1035"/>
    </row>
    <row r="1036" spans="2:44" x14ac:dyDescent="0.25">
      <c r="B1036" s="85"/>
      <c r="AJ1036"/>
      <c r="AK1036"/>
      <c r="AL1036"/>
      <c r="AM1036"/>
      <c r="AN1036"/>
      <c r="AO1036"/>
      <c r="AP1036" s="94"/>
      <c r="AQ1036" s="94"/>
      <c r="AR1036"/>
    </row>
    <row r="1037" spans="2:44" x14ac:dyDescent="0.25">
      <c r="B1037" s="85"/>
      <c r="AJ1037"/>
      <c r="AK1037"/>
      <c r="AL1037"/>
      <c r="AM1037"/>
      <c r="AN1037"/>
      <c r="AO1037"/>
      <c r="AP1037" s="94"/>
      <c r="AQ1037" s="94"/>
      <c r="AR1037"/>
    </row>
    <row r="1038" spans="2:44" x14ac:dyDescent="0.25">
      <c r="B1038" s="85"/>
      <c r="AJ1038"/>
      <c r="AK1038"/>
      <c r="AL1038"/>
      <c r="AM1038"/>
      <c r="AN1038"/>
      <c r="AO1038"/>
      <c r="AP1038" s="94"/>
      <c r="AQ1038" s="94"/>
      <c r="AR1038"/>
    </row>
    <row r="1039" spans="2:44" x14ac:dyDescent="0.25">
      <c r="B1039" s="85"/>
      <c r="AJ1039"/>
      <c r="AK1039"/>
      <c r="AL1039"/>
      <c r="AM1039"/>
      <c r="AN1039"/>
      <c r="AO1039"/>
      <c r="AP1039" s="94"/>
      <c r="AQ1039" s="94"/>
      <c r="AR1039"/>
    </row>
    <row r="1040" spans="2:44" x14ac:dyDescent="0.25">
      <c r="B1040" s="85"/>
      <c r="AJ1040"/>
      <c r="AK1040"/>
      <c r="AL1040"/>
      <c r="AM1040"/>
      <c r="AN1040"/>
      <c r="AO1040"/>
      <c r="AP1040" s="94"/>
      <c r="AQ1040" s="94"/>
      <c r="AR1040"/>
    </row>
    <row r="1041" spans="2:44" x14ac:dyDescent="0.25">
      <c r="B1041" s="85"/>
      <c r="AJ1041"/>
      <c r="AK1041"/>
      <c r="AL1041"/>
      <c r="AM1041"/>
      <c r="AN1041"/>
      <c r="AO1041"/>
      <c r="AP1041" s="94"/>
      <c r="AQ1041" s="94"/>
      <c r="AR1041"/>
    </row>
    <row r="1042" spans="2:44" x14ac:dyDescent="0.25">
      <c r="B1042" s="85"/>
      <c r="AJ1042"/>
      <c r="AK1042"/>
      <c r="AL1042"/>
      <c r="AM1042"/>
      <c r="AN1042"/>
      <c r="AO1042"/>
      <c r="AP1042" s="94"/>
      <c r="AQ1042" s="94"/>
      <c r="AR1042"/>
    </row>
    <row r="1043" spans="2:44" x14ac:dyDescent="0.25">
      <c r="B1043" s="85"/>
      <c r="AJ1043"/>
      <c r="AK1043"/>
      <c r="AL1043"/>
      <c r="AM1043"/>
      <c r="AN1043"/>
      <c r="AO1043"/>
      <c r="AP1043" s="94"/>
      <c r="AQ1043" s="94"/>
      <c r="AR1043"/>
    </row>
    <row r="1044" spans="2:44" x14ac:dyDescent="0.25">
      <c r="B1044" s="85"/>
      <c r="AJ1044"/>
      <c r="AK1044"/>
      <c r="AL1044"/>
      <c r="AM1044"/>
      <c r="AN1044"/>
      <c r="AO1044"/>
      <c r="AP1044" s="94"/>
      <c r="AQ1044" s="94"/>
      <c r="AR1044"/>
    </row>
    <row r="1045" spans="2:44" x14ac:dyDescent="0.25">
      <c r="B1045" s="85"/>
      <c r="AJ1045"/>
      <c r="AK1045"/>
      <c r="AL1045"/>
      <c r="AM1045"/>
      <c r="AN1045"/>
      <c r="AO1045"/>
      <c r="AP1045" s="94"/>
      <c r="AQ1045" s="94"/>
      <c r="AR1045"/>
    </row>
    <row r="1046" spans="2:44" x14ac:dyDescent="0.25">
      <c r="B1046" s="85"/>
      <c r="AJ1046"/>
      <c r="AK1046"/>
      <c r="AL1046"/>
      <c r="AM1046"/>
      <c r="AN1046"/>
      <c r="AO1046"/>
      <c r="AP1046" s="94"/>
      <c r="AQ1046" s="94"/>
      <c r="AR1046"/>
    </row>
    <row r="1047" spans="2:44" x14ac:dyDescent="0.25">
      <c r="B1047" s="85"/>
      <c r="AJ1047"/>
      <c r="AK1047"/>
      <c r="AL1047"/>
      <c r="AM1047"/>
      <c r="AN1047"/>
      <c r="AO1047"/>
      <c r="AP1047" s="94"/>
      <c r="AQ1047" s="94"/>
      <c r="AR1047"/>
    </row>
    <row r="1048" spans="2:44" x14ac:dyDescent="0.25">
      <c r="B1048" s="85"/>
      <c r="AJ1048"/>
      <c r="AK1048"/>
      <c r="AL1048"/>
      <c r="AM1048"/>
      <c r="AN1048"/>
      <c r="AO1048"/>
      <c r="AP1048" s="94"/>
      <c r="AQ1048" s="94"/>
      <c r="AR1048"/>
    </row>
    <row r="1049" spans="2:44" x14ac:dyDescent="0.25">
      <c r="B1049" s="85"/>
      <c r="AJ1049"/>
      <c r="AK1049"/>
      <c r="AL1049"/>
      <c r="AM1049"/>
      <c r="AN1049"/>
      <c r="AO1049"/>
      <c r="AP1049" s="94"/>
      <c r="AQ1049" s="94"/>
      <c r="AR1049"/>
    </row>
    <row r="1050" spans="2:44" x14ac:dyDescent="0.25">
      <c r="B1050" s="85"/>
      <c r="AJ1050"/>
      <c r="AK1050"/>
      <c r="AL1050"/>
      <c r="AM1050"/>
      <c r="AN1050"/>
      <c r="AO1050"/>
      <c r="AP1050" s="94"/>
      <c r="AQ1050" s="94"/>
      <c r="AR1050"/>
    </row>
    <row r="1051" spans="2:44" x14ac:dyDescent="0.25">
      <c r="B1051" s="85"/>
      <c r="AJ1051"/>
      <c r="AK1051"/>
      <c r="AL1051"/>
      <c r="AM1051"/>
      <c r="AN1051"/>
      <c r="AO1051"/>
      <c r="AP1051" s="94"/>
      <c r="AQ1051" s="94"/>
      <c r="AR1051"/>
    </row>
    <row r="1052" spans="2:44" x14ac:dyDescent="0.25">
      <c r="B1052" s="85"/>
      <c r="AJ1052"/>
      <c r="AK1052"/>
      <c r="AL1052"/>
      <c r="AM1052"/>
      <c r="AN1052"/>
      <c r="AO1052"/>
      <c r="AP1052" s="94"/>
      <c r="AQ1052" s="94"/>
      <c r="AR1052"/>
    </row>
    <row r="1053" spans="2:44" x14ac:dyDescent="0.25">
      <c r="B1053" s="85"/>
      <c r="AJ1053"/>
      <c r="AK1053"/>
      <c r="AL1053"/>
      <c r="AM1053"/>
      <c r="AN1053"/>
      <c r="AO1053"/>
      <c r="AP1053" s="94"/>
      <c r="AQ1053" s="94"/>
      <c r="AR1053"/>
    </row>
    <row r="1054" spans="2:44" x14ac:dyDescent="0.25">
      <c r="B1054" s="85"/>
      <c r="AJ1054"/>
      <c r="AK1054"/>
      <c r="AL1054"/>
      <c r="AM1054"/>
      <c r="AN1054"/>
      <c r="AO1054"/>
      <c r="AP1054" s="94"/>
      <c r="AQ1054" s="94"/>
      <c r="AR1054"/>
    </row>
    <row r="1055" spans="2:44" x14ac:dyDescent="0.25">
      <c r="B1055" s="85"/>
      <c r="AJ1055"/>
      <c r="AK1055"/>
      <c r="AL1055"/>
      <c r="AM1055"/>
      <c r="AN1055"/>
      <c r="AO1055"/>
      <c r="AP1055" s="94"/>
      <c r="AQ1055" s="94"/>
      <c r="AR1055"/>
    </row>
    <row r="1056" spans="2:44" x14ac:dyDescent="0.25">
      <c r="B1056" s="85"/>
      <c r="AJ1056"/>
      <c r="AK1056"/>
      <c r="AL1056"/>
      <c r="AM1056"/>
      <c r="AN1056"/>
      <c r="AO1056"/>
      <c r="AP1056" s="94"/>
      <c r="AQ1056" s="94"/>
      <c r="AR1056"/>
    </row>
    <row r="1057" spans="2:44" x14ac:dyDescent="0.25">
      <c r="B1057" s="85"/>
      <c r="AJ1057"/>
      <c r="AK1057"/>
      <c r="AL1057"/>
      <c r="AM1057"/>
      <c r="AN1057"/>
      <c r="AO1057"/>
      <c r="AP1057" s="94"/>
      <c r="AQ1057" s="94"/>
      <c r="AR1057"/>
    </row>
    <row r="1058" spans="2:44" x14ac:dyDescent="0.25">
      <c r="B1058" s="85"/>
      <c r="AJ1058"/>
      <c r="AK1058"/>
      <c r="AL1058"/>
      <c r="AM1058"/>
      <c r="AN1058"/>
      <c r="AO1058"/>
      <c r="AP1058" s="94"/>
      <c r="AQ1058" s="94"/>
      <c r="AR1058"/>
    </row>
    <row r="1059" spans="2:44" x14ac:dyDescent="0.25">
      <c r="B1059" s="85"/>
      <c r="AJ1059"/>
      <c r="AK1059"/>
      <c r="AL1059"/>
      <c r="AM1059"/>
      <c r="AN1059"/>
      <c r="AO1059"/>
      <c r="AP1059" s="94"/>
      <c r="AQ1059" s="94"/>
      <c r="AR1059"/>
    </row>
    <row r="1060" spans="2:44" x14ac:dyDescent="0.25">
      <c r="B1060" s="85"/>
      <c r="AJ1060"/>
      <c r="AK1060"/>
      <c r="AL1060"/>
      <c r="AM1060"/>
      <c r="AN1060"/>
      <c r="AO1060"/>
      <c r="AP1060" s="94"/>
      <c r="AQ1060" s="94"/>
      <c r="AR1060"/>
    </row>
    <row r="1061" spans="2:44" x14ac:dyDescent="0.25">
      <c r="B1061" s="85"/>
      <c r="AJ1061"/>
      <c r="AK1061"/>
      <c r="AL1061"/>
      <c r="AM1061"/>
      <c r="AN1061"/>
      <c r="AO1061"/>
      <c r="AP1061" s="94"/>
      <c r="AQ1061" s="94"/>
      <c r="AR1061"/>
    </row>
    <row r="1062" spans="2:44" x14ac:dyDescent="0.25">
      <c r="B1062" s="85"/>
      <c r="AJ1062"/>
      <c r="AK1062"/>
      <c r="AL1062"/>
      <c r="AM1062"/>
      <c r="AN1062"/>
      <c r="AO1062"/>
      <c r="AP1062" s="94"/>
      <c r="AQ1062" s="94"/>
      <c r="AR1062"/>
    </row>
    <row r="1063" spans="2:44" x14ac:dyDescent="0.25">
      <c r="B1063" s="85"/>
      <c r="AJ1063"/>
      <c r="AK1063"/>
      <c r="AL1063"/>
      <c r="AM1063"/>
      <c r="AN1063"/>
      <c r="AO1063"/>
      <c r="AP1063" s="94"/>
      <c r="AQ1063" s="94"/>
      <c r="AR1063"/>
    </row>
    <row r="1064" spans="2:44" x14ac:dyDescent="0.25">
      <c r="B1064" s="85"/>
      <c r="AJ1064"/>
      <c r="AK1064"/>
      <c r="AL1064"/>
      <c r="AM1064"/>
      <c r="AN1064"/>
      <c r="AO1064"/>
      <c r="AP1064" s="94"/>
      <c r="AQ1064" s="94"/>
      <c r="AR1064"/>
    </row>
    <row r="1065" spans="2:44" x14ac:dyDescent="0.25">
      <c r="B1065" s="85"/>
      <c r="AJ1065"/>
      <c r="AK1065"/>
      <c r="AL1065"/>
      <c r="AM1065"/>
      <c r="AN1065"/>
      <c r="AO1065"/>
      <c r="AP1065" s="94"/>
      <c r="AQ1065" s="94"/>
      <c r="AR1065"/>
    </row>
    <row r="1066" spans="2:44" x14ac:dyDescent="0.25">
      <c r="B1066" s="85"/>
      <c r="AJ1066"/>
      <c r="AK1066"/>
      <c r="AL1066"/>
      <c r="AM1066"/>
      <c r="AN1066"/>
      <c r="AO1066"/>
      <c r="AP1066" s="94"/>
      <c r="AQ1066" s="94"/>
      <c r="AR1066"/>
    </row>
    <row r="1067" spans="2:44" x14ac:dyDescent="0.25">
      <c r="B1067" s="85"/>
      <c r="AJ1067"/>
      <c r="AK1067"/>
      <c r="AL1067"/>
      <c r="AM1067"/>
      <c r="AN1067"/>
      <c r="AO1067"/>
      <c r="AP1067" s="94"/>
      <c r="AQ1067" s="94"/>
      <c r="AR1067"/>
    </row>
    <row r="1068" spans="2:44" x14ac:dyDescent="0.25">
      <c r="B1068" s="85"/>
      <c r="AJ1068"/>
      <c r="AK1068"/>
      <c r="AL1068"/>
      <c r="AM1068"/>
      <c r="AN1068"/>
      <c r="AO1068"/>
      <c r="AP1068" s="94"/>
      <c r="AQ1068" s="94"/>
      <c r="AR1068"/>
    </row>
    <row r="1069" spans="2:44" x14ac:dyDescent="0.25">
      <c r="B1069" s="85"/>
      <c r="AJ1069"/>
      <c r="AK1069"/>
      <c r="AL1069"/>
      <c r="AM1069"/>
      <c r="AN1069"/>
      <c r="AO1069"/>
      <c r="AP1069" s="94"/>
      <c r="AQ1069" s="94"/>
      <c r="AR1069"/>
    </row>
    <row r="1070" spans="2:44" x14ac:dyDescent="0.25">
      <c r="B1070" s="85"/>
      <c r="AJ1070"/>
      <c r="AK1070"/>
      <c r="AL1070"/>
      <c r="AM1070"/>
      <c r="AN1070"/>
      <c r="AO1070"/>
      <c r="AP1070" s="94"/>
      <c r="AQ1070" s="94"/>
      <c r="AR1070"/>
    </row>
    <row r="1071" spans="2:44" x14ac:dyDescent="0.25">
      <c r="B1071" s="85"/>
      <c r="AJ1071"/>
      <c r="AK1071"/>
      <c r="AL1071"/>
      <c r="AM1071"/>
      <c r="AN1071"/>
      <c r="AO1071"/>
      <c r="AP1071" s="94"/>
      <c r="AQ1071" s="94"/>
      <c r="AR1071"/>
    </row>
    <row r="1072" spans="2:44" x14ac:dyDescent="0.25">
      <c r="B1072" s="85"/>
      <c r="AJ1072"/>
      <c r="AK1072"/>
      <c r="AL1072"/>
      <c r="AM1072"/>
      <c r="AN1072"/>
      <c r="AO1072"/>
      <c r="AP1072" s="94"/>
      <c r="AQ1072" s="94"/>
      <c r="AR1072"/>
    </row>
    <row r="1073" spans="2:44" x14ac:dyDescent="0.25">
      <c r="B1073" s="85"/>
      <c r="AJ1073"/>
      <c r="AK1073"/>
      <c r="AL1073"/>
      <c r="AM1073"/>
      <c r="AN1073"/>
      <c r="AO1073"/>
      <c r="AP1073" s="94"/>
      <c r="AQ1073" s="94"/>
      <c r="AR1073"/>
    </row>
    <row r="1074" spans="2:44" x14ac:dyDescent="0.25">
      <c r="B1074" s="85"/>
      <c r="AJ1074"/>
      <c r="AK1074"/>
      <c r="AL1074"/>
      <c r="AM1074"/>
      <c r="AN1074"/>
      <c r="AO1074"/>
      <c r="AP1074" s="94"/>
      <c r="AQ1074" s="94"/>
      <c r="AR1074"/>
    </row>
    <row r="1075" spans="2:44" x14ac:dyDescent="0.25">
      <c r="B1075" s="85"/>
      <c r="AJ1075"/>
      <c r="AK1075"/>
      <c r="AL1075"/>
      <c r="AM1075"/>
      <c r="AN1075"/>
      <c r="AO1075"/>
      <c r="AP1075" s="94"/>
      <c r="AQ1075" s="94"/>
      <c r="AR1075"/>
    </row>
    <row r="1076" spans="2:44" x14ac:dyDescent="0.25">
      <c r="B1076" s="85"/>
      <c r="AJ1076"/>
      <c r="AK1076"/>
      <c r="AL1076"/>
      <c r="AM1076"/>
      <c r="AN1076"/>
      <c r="AO1076"/>
      <c r="AP1076" s="94"/>
      <c r="AQ1076" s="94"/>
      <c r="AR1076"/>
    </row>
    <row r="1077" spans="2:44" x14ac:dyDescent="0.25">
      <c r="B1077" s="85"/>
      <c r="AJ1077"/>
      <c r="AK1077"/>
      <c r="AL1077"/>
      <c r="AM1077"/>
      <c r="AN1077"/>
      <c r="AO1077"/>
      <c r="AP1077" s="94"/>
      <c r="AQ1077" s="94"/>
      <c r="AR1077"/>
    </row>
    <row r="1078" spans="2:44" x14ac:dyDescent="0.25">
      <c r="B1078" s="85"/>
      <c r="AJ1078"/>
      <c r="AK1078"/>
      <c r="AL1078"/>
      <c r="AM1078"/>
      <c r="AN1078"/>
      <c r="AO1078"/>
      <c r="AP1078" s="94"/>
      <c r="AQ1078" s="94"/>
      <c r="AR1078"/>
    </row>
    <row r="1079" spans="2:44" x14ac:dyDescent="0.25">
      <c r="B1079" s="85"/>
      <c r="AJ1079"/>
      <c r="AK1079"/>
      <c r="AL1079"/>
      <c r="AM1079"/>
      <c r="AN1079"/>
      <c r="AO1079"/>
      <c r="AP1079" s="94"/>
      <c r="AQ1079" s="94"/>
      <c r="AR1079"/>
    </row>
    <row r="1080" spans="2:44" x14ac:dyDescent="0.25">
      <c r="B1080" s="85"/>
      <c r="AJ1080"/>
      <c r="AK1080"/>
      <c r="AL1080"/>
      <c r="AM1080"/>
      <c r="AN1080"/>
      <c r="AO1080"/>
      <c r="AP1080" s="94"/>
      <c r="AQ1080" s="94"/>
      <c r="AR1080"/>
    </row>
    <row r="1081" spans="2:44" x14ac:dyDescent="0.25">
      <c r="B1081" s="85"/>
      <c r="AJ1081"/>
      <c r="AK1081"/>
      <c r="AL1081"/>
      <c r="AM1081"/>
      <c r="AN1081"/>
      <c r="AO1081"/>
      <c r="AP1081" s="94"/>
      <c r="AQ1081" s="94"/>
      <c r="AR1081"/>
    </row>
    <row r="1082" spans="2:44" x14ac:dyDescent="0.25">
      <c r="B1082" s="85"/>
      <c r="AJ1082"/>
      <c r="AK1082"/>
      <c r="AL1082"/>
      <c r="AM1082"/>
      <c r="AN1082"/>
      <c r="AO1082"/>
      <c r="AP1082" s="94"/>
      <c r="AQ1082" s="94"/>
      <c r="AR1082"/>
    </row>
    <row r="1083" spans="2:44" x14ac:dyDescent="0.25">
      <c r="B1083" s="85"/>
      <c r="AJ1083"/>
      <c r="AK1083"/>
      <c r="AL1083"/>
      <c r="AM1083"/>
      <c r="AN1083"/>
      <c r="AO1083"/>
      <c r="AP1083" s="94"/>
      <c r="AQ1083" s="94"/>
      <c r="AR1083"/>
    </row>
    <row r="1084" spans="2:44" x14ac:dyDescent="0.25">
      <c r="B1084" s="85"/>
      <c r="AJ1084"/>
      <c r="AK1084"/>
      <c r="AL1084"/>
      <c r="AM1084"/>
      <c r="AN1084"/>
      <c r="AO1084"/>
      <c r="AP1084" s="94"/>
      <c r="AQ1084" s="94"/>
      <c r="AR1084"/>
    </row>
    <row r="1085" spans="2:44" x14ac:dyDescent="0.25">
      <c r="B1085" s="85"/>
      <c r="AJ1085"/>
      <c r="AK1085"/>
      <c r="AL1085"/>
      <c r="AM1085"/>
      <c r="AN1085"/>
      <c r="AO1085"/>
      <c r="AP1085" s="94"/>
      <c r="AQ1085" s="94"/>
      <c r="AR1085"/>
    </row>
    <row r="1086" spans="2:44" x14ac:dyDescent="0.25">
      <c r="B1086" s="85"/>
      <c r="AJ1086"/>
      <c r="AK1086"/>
      <c r="AL1086"/>
      <c r="AM1086"/>
      <c r="AN1086"/>
      <c r="AO1086"/>
      <c r="AP1086" s="94"/>
      <c r="AQ1086" s="94"/>
      <c r="AR1086"/>
    </row>
    <row r="1087" spans="2:44" x14ac:dyDescent="0.25">
      <c r="B1087" s="85"/>
      <c r="AJ1087"/>
      <c r="AK1087"/>
      <c r="AL1087"/>
      <c r="AM1087"/>
      <c r="AN1087"/>
      <c r="AO1087"/>
      <c r="AP1087" s="94"/>
      <c r="AQ1087" s="94"/>
      <c r="AR1087"/>
    </row>
    <row r="1088" spans="2:44" x14ac:dyDescent="0.25">
      <c r="B1088" s="85"/>
      <c r="AJ1088"/>
      <c r="AK1088"/>
      <c r="AL1088"/>
      <c r="AM1088"/>
      <c r="AN1088"/>
      <c r="AO1088"/>
      <c r="AP1088" s="94"/>
      <c r="AQ1088" s="94"/>
      <c r="AR1088"/>
    </row>
    <row r="1089" spans="2:44" x14ac:dyDescent="0.25">
      <c r="B1089" s="85"/>
      <c r="AJ1089"/>
      <c r="AK1089"/>
      <c r="AL1089"/>
      <c r="AM1089"/>
      <c r="AN1089"/>
      <c r="AO1089"/>
      <c r="AP1089" s="94"/>
      <c r="AQ1089" s="94"/>
      <c r="AR1089"/>
    </row>
    <row r="1090" spans="2:44" x14ac:dyDescent="0.25">
      <c r="B1090" s="85"/>
      <c r="AJ1090"/>
      <c r="AK1090"/>
      <c r="AL1090"/>
      <c r="AM1090"/>
      <c r="AN1090"/>
      <c r="AO1090"/>
      <c r="AP1090" s="94"/>
      <c r="AQ1090" s="94"/>
      <c r="AR1090"/>
    </row>
    <row r="1091" spans="2:44" x14ac:dyDescent="0.25">
      <c r="B1091" s="85"/>
      <c r="AJ1091"/>
      <c r="AK1091"/>
      <c r="AL1091"/>
      <c r="AM1091"/>
      <c r="AN1091"/>
      <c r="AO1091"/>
      <c r="AP1091" s="94"/>
      <c r="AQ1091" s="94"/>
      <c r="AR1091"/>
    </row>
    <row r="1092" spans="2:44" x14ac:dyDescent="0.25">
      <c r="B1092" s="85"/>
      <c r="AJ1092"/>
      <c r="AK1092"/>
      <c r="AL1092"/>
      <c r="AM1092"/>
      <c r="AN1092"/>
      <c r="AO1092"/>
      <c r="AP1092" s="94"/>
      <c r="AQ1092" s="94"/>
      <c r="AR1092"/>
    </row>
    <row r="1093" spans="2:44" x14ac:dyDescent="0.25">
      <c r="B1093" s="85"/>
      <c r="AJ1093"/>
      <c r="AK1093"/>
      <c r="AL1093"/>
      <c r="AM1093"/>
      <c r="AN1093"/>
      <c r="AO1093"/>
      <c r="AP1093" s="94"/>
      <c r="AQ1093" s="94"/>
      <c r="AR1093"/>
    </row>
    <row r="1094" spans="2:44" x14ac:dyDescent="0.25">
      <c r="B1094" s="85"/>
      <c r="AJ1094"/>
      <c r="AK1094"/>
      <c r="AL1094"/>
      <c r="AM1094"/>
      <c r="AN1094"/>
      <c r="AO1094"/>
      <c r="AP1094" s="94"/>
      <c r="AQ1094" s="94"/>
      <c r="AR1094"/>
    </row>
    <row r="1095" spans="2:44" x14ac:dyDescent="0.25">
      <c r="B1095" s="85"/>
      <c r="AJ1095"/>
      <c r="AK1095"/>
      <c r="AL1095"/>
      <c r="AM1095"/>
      <c r="AN1095"/>
      <c r="AO1095"/>
      <c r="AP1095" s="94"/>
      <c r="AQ1095" s="94"/>
      <c r="AR1095"/>
    </row>
    <row r="1096" spans="2:44" x14ac:dyDescent="0.25">
      <c r="B1096" s="85"/>
      <c r="AJ1096"/>
      <c r="AK1096"/>
      <c r="AL1096"/>
      <c r="AM1096"/>
      <c r="AN1096"/>
      <c r="AO1096"/>
      <c r="AP1096" s="94"/>
      <c r="AQ1096" s="94"/>
      <c r="AR1096"/>
    </row>
    <row r="1097" spans="2:44" x14ac:dyDescent="0.25">
      <c r="B1097" s="85"/>
      <c r="AJ1097"/>
      <c r="AK1097"/>
      <c r="AL1097"/>
      <c r="AM1097"/>
      <c r="AN1097"/>
      <c r="AO1097"/>
      <c r="AP1097" s="94"/>
      <c r="AQ1097" s="94"/>
      <c r="AR1097"/>
    </row>
    <row r="1098" spans="2:44" x14ac:dyDescent="0.25">
      <c r="B1098" s="85"/>
      <c r="AJ1098"/>
      <c r="AK1098"/>
      <c r="AL1098"/>
      <c r="AM1098"/>
      <c r="AN1098"/>
      <c r="AO1098"/>
      <c r="AP1098" s="94"/>
      <c r="AQ1098" s="94"/>
      <c r="AR1098"/>
    </row>
    <row r="1099" spans="2:44" x14ac:dyDescent="0.25">
      <c r="B1099" s="85"/>
      <c r="AJ1099"/>
      <c r="AK1099"/>
      <c r="AL1099"/>
      <c r="AM1099"/>
      <c r="AN1099"/>
      <c r="AO1099"/>
      <c r="AP1099" s="94"/>
      <c r="AQ1099" s="94"/>
      <c r="AR1099"/>
    </row>
    <row r="1100" spans="2:44" x14ac:dyDescent="0.25">
      <c r="B1100" s="85"/>
      <c r="AJ1100"/>
      <c r="AK1100"/>
      <c r="AL1100"/>
      <c r="AM1100"/>
      <c r="AN1100"/>
      <c r="AO1100"/>
      <c r="AP1100" s="94"/>
      <c r="AQ1100" s="94"/>
      <c r="AR1100"/>
    </row>
    <row r="1101" spans="2:44" x14ac:dyDescent="0.25">
      <c r="B1101" s="85"/>
      <c r="AJ1101"/>
      <c r="AK1101"/>
      <c r="AL1101"/>
      <c r="AM1101"/>
      <c r="AN1101"/>
      <c r="AO1101"/>
      <c r="AP1101" s="94"/>
      <c r="AQ1101" s="94"/>
      <c r="AR1101"/>
    </row>
    <row r="1102" spans="2:44" x14ac:dyDescent="0.25">
      <c r="B1102" s="85"/>
      <c r="AJ1102"/>
      <c r="AK1102"/>
      <c r="AL1102"/>
      <c r="AM1102"/>
      <c r="AN1102"/>
      <c r="AO1102"/>
      <c r="AP1102" s="94"/>
      <c r="AQ1102" s="94"/>
      <c r="AR1102"/>
    </row>
    <row r="1103" spans="2:44" x14ac:dyDescent="0.25">
      <c r="B1103" s="85"/>
      <c r="AJ1103"/>
      <c r="AK1103"/>
      <c r="AL1103"/>
      <c r="AM1103"/>
      <c r="AN1103"/>
      <c r="AO1103"/>
      <c r="AP1103" s="94"/>
      <c r="AQ1103" s="94"/>
      <c r="AR1103"/>
    </row>
    <row r="1104" spans="2:44" x14ac:dyDescent="0.25">
      <c r="B1104" s="85"/>
      <c r="AJ1104"/>
      <c r="AK1104"/>
      <c r="AL1104"/>
      <c r="AM1104"/>
      <c r="AN1104"/>
      <c r="AO1104"/>
      <c r="AP1104" s="94"/>
      <c r="AQ1104" s="94"/>
      <c r="AR1104"/>
    </row>
    <row r="1105" spans="2:44" x14ac:dyDescent="0.25">
      <c r="B1105" s="85"/>
      <c r="AJ1105"/>
      <c r="AK1105"/>
      <c r="AL1105"/>
      <c r="AM1105"/>
      <c r="AN1105"/>
      <c r="AO1105"/>
      <c r="AP1105" s="94"/>
      <c r="AQ1105" s="94"/>
      <c r="AR1105"/>
    </row>
    <row r="1106" spans="2:44" x14ac:dyDescent="0.25">
      <c r="B1106" s="85"/>
      <c r="AJ1106"/>
      <c r="AK1106"/>
      <c r="AL1106"/>
      <c r="AM1106"/>
      <c r="AN1106"/>
      <c r="AO1106"/>
      <c r="AP1106" s="94"/>
      <c r="AQ1106" s="94"/>
      <c r="AR1106"/>
    </row>
    <row r="1107" spans="2:44" x14ac:dyDescent="0.25">
      <c r="B1107" s="85"/>
      <c r="AJ1107"/>
      <c r="AK1107"/>
      <c r="AL1107"/>
      <c r="AM1107"/>
      <c r="AN1107"/>
      <c r="AO1107"/>
      <c r="AP1107" s="94"/>
      <c r="AQ1107" s="94"/>
      <c r="AR1107"/>
    </row>
    <row r="1108" spans="2:44" x14ac:dyDescent="0.25">
      <c r="B1108" s="85"/>
      <c r="AJ1108"/>
      <c r="AK1108"/>
      <c r="AL1108"/>
      <c r="AM1108"/>
      <c r="AN1108"/>
      <c r="AO1108"/>
      <c r="AP1108" s="94"/>
      <c r="AQ1108" s="94"/>
      <c r="AR1108"/>
    </row>
    <row r="1109" spans="2:44" x14ac:dyDescent="0.25">
      <c r="B1109" s="85"/>
      <c r="AJ1109"/>
      <c r="AK1109"/>
      <c r="AL1109"/>
      <c r="AM1109"/>
      <c r="AN1109"/>
      <c r="AO1109"/>
      <c r="AP1109" s="94"/>
      <c r="AQ1109" s="94"/>
      <c r="AR1109"/>
    </row>
    <row r="1110" spans="2:44" x14ac:dyDescent="0.25">
      <c r="B1110" s="85"/>
      <c r="AJ1110"/>
      <c r="AK1110"/>
      <c r="AL1110"/>
      <c r="AM1110"/>
      <c r="AN1110"/>
      <c r="AO1110"/>
      <c r="AP1110" s="94"/>
      <c r="AQ1110" s="94"/>
      <c r="AR1110"/>
    </row>
    <row r="1111" spans="2:44" x14ac:dyDescent="0.25">
      <c r="B1111" s="85"/>
      <c r="AJ1111"/>
      <c r="AK1111"/>
      <c r="AL1111"/>
      <c r="AM1111"/>
      <c r="AN1111"/>
      <c r="AO1111"/>
      <c r="AP1111" s="94"/>
      <c r="AQ1111" s="94"/>
      <c r="AR1111"/>
    </row>
    <row r="1112" spans="2:44" x14ac:dyDescent="0.25">
      <c r="B1112" s="85"/>
      <c r="AJ1112"/>
      <c r="AK1112"/>
      <c r="AL1112"/>
      <c r="AM1112"/>
      <c r="AN1112"/>
      <c r="AO1112"/>
      <c r="AP1112" s="94"/>
      <c r="AQ1112" s="94"/>
      <c r="AR1112"/>
    </row>
    <row r="1113" spans="2:44" x14ac:dyDescent="0.25">
      <c r="B1113" s="85"/>
      <c r="AJ1113"/>
      <c r="AK1113"/>
      <c r="AL1113"/>
      <c r="AM1113"/>
      <c r="AN1113"/>
      <c r="AO1113"/>
      <c r="AP1113" s="94"/>
      <c r="AQ1113" s="94"/>
      <c r="AR1113"/>
    </row>
    <row r="1114" spans="2:44" x14ac:dyDescent="0.25">
      <c r="B1114" s="85"/>
      <c r="AJ1114"/>
      <c r="AK1114"/>
      <c r="AL1114"/>
      <c r="AM1114"/>
      <c r="AN1114"/>
      <c r="AO1114"/>
      <c r="AP1114" s="94"/>
      <c r="AQ1114" s="94"/>
      <c r="AR1114"/>
    </row>
    <row r="1115" spans="2:44" x14ac:dyDescent="0.25">
      <c r="B1115" s="85"/>
      <c r="AJ1115"/>
      <c r="AK1115"/>
      <c r="AL1115"/>
      <c r="AM1115"/>
      <c r="AN1115"/>
      <c r="AO1115"/>
      <c r="AP1115" s="94"/>
      <c r="AQ1115" s="94"/>
      <c r="AR1115"/>
    </row>
    <row r="1116" spans="2:44" x14ac:dyDescent="0.25">
      <c r="B1116" s="85"/>
      <c r="AJ1116"/>
      <c r="AK1116"/>
      <c r="AL1116"/>
      <c r="AM1116"/>
      <c r="AN1116"/>
      <c r="AO1116"/>
      <c r="AP1116" s="94"/>
      <c r="AQ1116" s="94"/>
      <c r="AR1116"/>
    </row>
    <row r="1117" spans="2:44" x14ac:dyDescent="0.25">
      <c r="B1117" s="85"/>
      <c r="AJ1117"/>
      <c r="AK1117"/>
      <c r="AL1117"/>
      <c r="AM1117"/>
      <c r="AN1117"/>
      <c r="AO1117"/>
      <c r="AP1117" s="94"/>
      <c r="AQ1117" s="94"/>
      <c r="AR1117"/>
    </row>
    <row r="1118" spans="2:44" x14ac:dyDescent="0.25">
      <c r="B1118" s="85"/>
      <c r="AJ1118"/>
      <c r="AK1118"/>
      <c r="AL1118"/>
      <c r="AM1118"/>
      <c r="AN1118"/>
      <c r="AO1118"/>
      <c r="AP1118" s="94"/>
      <c r="AQ1118" s="94"/>
      <c r="AR1118"/>
    </row>
    <row r="1119" spans="2:44" x14ac:dyDescent="0.25">
      <c r="B1119" s="85"/>
      <c r="AJ1119"/>
      <c r="AK1119"/>
      <c r="AL1119"/>
      <c r="AM1119"/>
      <c r="AN1119"/>
      <c r="AO1119"/>
      <c r="AP1119" s="94"/>
      <c r="AQ1119" s="94"/>
      <c r="AR1119"/>
    </row>
    <row r="1120" spans="2:44" x14ac:dyDescent="0.25">
      <c r="B1120" s="85"/>
      <c r="AJ1120"/>
      <c r="AK1120"/>
      <c r="AL1120"/>
      <c r="AM1120"/>
      <c r="AN1120"/>
      <c r="AO1120"/>
      <c r="AP1120" s="94"/>
      <c r="AQ1120" s="94"/>
      <c r="AR1120"/>
    </row>
    <row r="1121" spans="2:44" x14ac:dyDescent="0.25">
      <c r="B1121" s="85"/>
      <c r="AJ1121"/>
      <c r="AK1121"/>
      <c r="AL1121"/>
      <c r="AM1121"/>
      <c r="AN1121"/>
      <c r="AO1121"/>
      <c r="AP1121" s="94"/>
      <c r="AQ1121" s="94"/>
      <c r="AR1121"/>
    </row>
    <row r="1122" spans="2:44" x14ac:dyDescent="0.25">
      <c r="B1122" s="85"/>
      <c r="AJ1122"/>
      <c r="AK1122"/>
      <c r="AL1122"/>
      <c r="AM1122"/>
      <c r="AN1122"/>
      <c r="AO1122"/>
      <c r="AP1122" s="94"/>
      <c r="AQ1122" s="94"/>
      <c r="AR1122"/>
    </row>
    <row r="1123" spans="2:44" x14ac:dyDescent="0.25">
      <c r="B1123" s="85"/>
      <c r="AJ1123"/>
      <c r="AK1123"/>
      <c r="AL1123"/>
      <c r="AM1123"/>
      <c r="AN1123"/>
      <c r="AO1123"/>
      <c r="AP1123" s="94"/>
      <c r="AQ1123" s="94"/>
      <c r="AR1123"/>
    </row>
    <row r="1124" spans="2:44" x14ac:dyDescent="0.25">
      <c r="B1124" s="85"/>
      <c r="AJ1124"/>
      <c r="AK1124"/>
      <c r="AL1124"/>
      <c r="AM1124"/>
      <c r="AN1124"/>
      <c r="AO1124"/>
      <c r="AP1124" s="94"/>
      <c r="AQ1124" s="94"/>
      <c r="AR1124"/>
    </row>
    <row r="1125" spans="2:44" x14ac:dyDescent="0.25">
      <c r="B1125" s="85"/>
      <c r="AJ1125"/>
      <c r="AK1125"/>
      <c r="AL1125"/>
      <c r="AM1125"/>
      <c r="AN1125"/>
      <c r="AO1125"/>
      <c r="AP1125" s="94"/>
      <c r="AQ1125" s="94"/>
      <c r="AR1125"/>
    </row>
    <row r="1126" spans="2:44" x14ac:dyDescent="0.25">
      <c r="B1126" s="85"/>
      <c r="AJ1126"/>
      <c r="AK1126"/>
      <c r="AL1126"/>
      <c r="AM1126"/>
      <c r="AN1126"/>
      <c r="AO1126"/>
      <c r="AP1126" s="94"/>
      <c r="AQ1126" s="94"/>
      <c r="AR1126"/>
    </row>
    <row r="1127" spans="2:44" x14ac:dyDescent="0.25">
      <c r="B1127" s="85"/>
      <c r="AJ1127"/>
      <c r="AK1127"/>
      <c r="AL1127"/>
      <c r="AM1127"/>
      <c r="AN1127"/>
      <c r="AO1127"/>
      <c r="AP1127" s="94"/>
      <c r="AQ1127" s="94"/>
      <c r="AR1127"/>
    </row>
    <row r="1128" spans="2:44" x14ac:dyDescent="0.25">
      <c r="B1128" s="85"/>
      <c r="AJ1128"/>
      <c r="AK1128"/>
      <c r="AL1128"/>
      <c r="AM1128"/>
      <c r="AN1128"/>
      <c r="AO1128"/>
      <c r="AP1128" s="94"/>
      <c r="AQ1128" s="94"/>
      <c r="AR1128"/>
    </row>
    <row r="1129" spans="2:44" x14ac:dyDescent="0.25">
      <c r="B1129" s="85"/>
      <c r="AJ1129"/>
      <c r="AK1129"/>
      <c r="AL1129"/>
      <c r="AM1129"/>
      <c r="AN1129"/>
      <c r="AO1129"/>
      <c r="AP1129" s="94"/>
      <c r="AQ1129" s="94"/>
      <c r="AR1129"/>
    </row>
    <row r="1130" spans="2:44" x14ac:dyDescent="0.25">
      <c r="B1130" s="85"/>
      <c r="AJ1130"/>
      <c r="AK1130"/>
      <c r="AL1130"/>
      <c r="AM1130"/>
      <c r="AN1130"/>
      <c r="AO1130"/>
      <c r="AP1130" s="94"/>
      <c r="AQ1130" s="94"/>
      <c r="AR1130"/>
    </row>
    <row r="1131" spans="2:44" x14ac:dyDescent="0.25">
      <c r="B1131" s="85"/>
      <c r="AJ1131"/>
      <c r="AK1131"/>
      <c r="AL1131"/>
      <c r="AM1131"/>
      <c r="AN1131"/>
      <c r="AO1131"/>
      <c r="AP1131" s="94"/>
      <c r="AQ1131" s="94"/>
      <c r="AR1131"/>
    </row>
    <row r="1132" spans="2:44" x14ac:dyDescent="0.25">
      <c r="B1132" s="85"/>
      <c r="AJ1132"/>
      <c r="AK1132"/>
      <c r="AL1132"/>
      <c r="AM1132"/>
      <c r="AN1132"/>
      <c r="AO1132"/>
      <c r="AP1132" s="94"/>
      <c r="AQ1132" s="94"/>
      <c r="AR1132"/>
    </row>
    <row r="1133" spans="2:44" x14ac:dyDescent="0.25">
      <c r="B1133" s="85"/>
      <c r="AJ1133"/>
      <c r="AK1133"/>
      <c r="AL1133"/>
      <c r="AM1133"/>
      <c r="AN1133"/>
      <c r="AO1133"/>
      <c r="AP1133" s="94"/>
      <c r="AQ1133" s="94"/>
      <c r="AR1133"/>
    </row>
    <row r="1134" spans="2:44" x14ac:dyDescent="0.25">
      <c r="B1134" s="85"/>
      <c r="AJ1134"/>
      <c r="AK1134"/>
      <c r="AL1134"/>
      <c r="AM1134"/>
      <c r="AN1134"/>
      <c r="AO1134"/>
      <c r="AP1134" s="94"/>
      <c r="AQ1134" s="94"/>
      <c r="AR1134"/>
    </row>
    <row r="1135" spans="2:44" x14ac:dyDescent="0.25">
      <c r="B1135" s="85"/>
      <c r="AJ1135"/>
      <c r="AK1135"/>
      <c r="AL1135"/>
      <c r="AM1135"/>
      <c r="AN1135"/>
      <c r="AO1135"/>
      <c r="AP1135" s="94"/>
      <c r="AQ1135" s="94"/>
      <c r="AR1135"/>
    </row>
    <row r="1136" spans="2:44" x14ac:dyDescent="0.25">
      <c r="B1136" s="85"/>
      <c r="AJ1136"/>
      <c r="AK1136"/>
      <c r="AL1136"/>
      <c r="AM1136"/>
      <c r="AN1136"/>
      <c r="AO1136"/>
      <c r="AP1136" s="94"/>
      <c r="AQ1136" s="94"/>
      <c r="AR1136"/>
    </row>
    <row r="1137" spans="2:44" x14ac:dyDescent="0.25">
      <c r="B1137" s="85"/>
      <c r="AJ1137"/>
      <c r="AK1137"/>
      <c r="AL1137"/>
      <c r="AM1137"/>
      <c r="AN1137"/>
      <c r="AO1137"/>
      <c r="AP1137" s="94"/>
      <c r="AQ1137" s="94"/>
      <c r="AR1137"/>
    </row>
    <row r="1138" spans="2:44" x14ac:dyDescent="0.25">
      <c r="B1138" s="85"/>
      <c r="AJ1138"/>
      <c r="AK1138"/>
      <c r="AL1138"/>
      <c r="AM1138"/>
      <c r="AN1138"/>
      <c r="AO1138"/>
      <c r="AP1138" s="94"/>
      <c r="AQ1138" s="94"/>
      <c r="AR1138"/>
    </row>
    <row r="1139" spans="2:44" x14ac:dyDescent="0.25">
      <c r="B1139" s="85"/>
      <c r="AJ1139"/>
      <c r="AK1139"/>
      <c r="AL1139"/>
      <c r="AM1139"/>
      <c r="AN1139"/>
      <c r="AO1139"/>
      <c r="AP1139" s="94"/>
      <c r="AQ1139" s="94"/>
      <c r="AR1139"/>
    </row>
    <row r="1140" spans="2:44" x14ac:dyDescent="0.25">
      <c r="B1140" s="85"/>
      <c r="AJ1140"/>
      <c r="AK1140"/>
      <c r="AL1140"/>
      <c r="AM1140"/>
      <c r="AN1140"/>
      <c r="AO1140"/>
      <c r="AP1140" s="94"/>
      <c r="AQ1140" s="94"/>
      <c r="AR1140"/>
    </row>
    <row r="1141" spans="2:44" x14ac:dyDescent="0.25">
      <c r="B1141" s="85"/>
      <c r="AJ1141"/>
      <c r="AK1141"/>
      <c r="AL1141"/>
      <c r="AM1141"/>
      <c r="AN1141"/>
      <c r="AO1141"/>
      <c r="AP1141" s="94"/>
      <c r="AQ1141" s="94"/>
      <c r="AR1141"/>
    </row>
    <row r="1142" spans="2:44" x14ac:dyDescent="0.25">
      <c r="B1142" s="85"/>
      <c r="AJ1142"/>
      <c r="AK1142"/>
      <c r="AL1142"/>
      <c r="AM1142"/>
      <c r="AN1142"/>
      <c r="AO1142"/>
      <c r="AP1142" s="94"/>
      <c r="AQ1142" s="94"/>
      <c r="AR1142"/>
    </row>
    <row r="1143" spans="2:44" x14ac:dyDescent="0.25">
      <c r="B1143" s="85"/>
      <c r="AJ1143"/>
      <c r="AK1143"/>
      <c r="AL1143"/>
      <c r="AM1143"/>
      <c r="AN1143"/>
      <c r="AO1143"/>
      <c r="AP1143" s="94"/>
      <c r="AQ1143" s="94"/>
      <c r="AR1143"/>
    </row>
    <row r="1144" spans="2:44" x14ac:dyDescent="0.25">
      <c r="B1144" s="85"/>
      <c r="AJ1144"/>
      <c r="AK1144"/>
      <c r="AL1144"/>
      <c r="AM1144"/>
      <c r="AN1144"/>
      <c r="AO1144"/>
      <c r="AP1144" s="94"/>
      <c r="AQ1144" s="94"/>
      <c r="AR1144"/>
    </row>
    <row r="1145" spans="2:44" x14ac:dyDescent="0.25">
      <c r="B1145" s="85"/>
      <c r="AJ1145"/>
      <c r="AK1145"/>
      <c r="AL1145"/>
      <c r="AM1145"/>
      <c r="AN1145"/>
      <c r="AO1145"/>
      <c r="AP1145" s="94"/>
      <c r="AQ1145" s="94"/>
      <c r="AR1145"/>
    </row>
    <row r="1146" spans="2:44" x14ac:dyDescent="0.25">
      <c r="B1146" s="85"/>
      <c r="AJ1146"/>
      <c r="AK1146"/>
      <c r="AL1146"/>
      <c r="AM1146"/>
      <c r="AN1146"/>
      <c r="AO1146"/>
      <c r="AP1146" s="94"/>
      <c r="AQ1146" s="94"/>
      <c r="AR1146"/>
    </row>
    <row r="1147" spans="2:44" x14ac:dyDescent="0.25">
      <c r="B1147" s="85"/>
      <c r="AJ1147"/>
      <c r="AK1147"/>
      <c r="AL1147"/>
      <c r="AM1147"/>
      <c r="AN1147"/>
      <c r="AO1147"/>
      <c r="AP1147" s="94"/>
      <c r="AQ1147" s="94"/>
      <c r="AR1147"/>
    </row>
    <row r="1148" spans="2:44" x14ac:dyDescent="0.25">
      <c r="B1148" s="85"/>
      <c r="AJ1148"/>
      <c r="AK1148"/>
      <c r="AL1148"/>
      <c r="AM1148"/>
      <c r="AN1148"/>
      <c r="AO1148"/>
      <c r="AP1148" s="94"/>
      <c r="AQ1148" s="94"/>
      <c r="AR1148"/>
    </row>
    <row r="1149" spans="2:44" x14ac:dyDescent="0.25">
      <c r="B1149" s="85"/>
      <c r="AJ1149"/>
      <c r="AK1149"/>
      <c r="AL1149"/>
      <c r="AM1149"/>
      <c r="AN1149"/>
      <c r="AO1149"/>
      <c r="AP1149" s="94"/>
      <c r="AQ1149" s="94"/>
      <c r="AR1149"/>
    </row>
    <row r="1150" spans="2:44" x14ac:dyDescent="0.25">
      <c r="B1150" s="85"/>
      <c r="AJ1150"/>
      <c r="AK1150"/>
      <c r="AL1150"/>
      <c r="AM1150"/>
      <c r="AN1150"/>
      <c r="AO1150"/>
      <c r="AP1150" s="94"/>
      <c r="AQ1150" s="94"/>
      <c r="AR1150"/>
    </row>
    <row r="1151" spans="2:44" x14ac:dyDescent="0.25">
      <c r="B1151" s="85"/>
      <c r="AJ1151"/>
      <c r="AK1151"/>
      <c r="AL1151"/>
      <c r="AM1151"/>
      <c r="AN1151"/>
      <c r="AO1151"/>
      <c r="AP1151" s="94"/>
      <c r="AQ1151" s="94"/>
      <c r="AR1151"/>
    </row>
    <row r="1152" spans="2:44" x14ac:dyDescent="0.25">
      <c r="B1152" s="85"/>
      <c r="AJ1152"/>
      <c r="AK1152"/>
      <c r="AL1152"/>
      <c r="AM1152"/>
      <c r="AN1152"/>
      <c r="AO1152"/>
      <c r="AP1152" s="94"/>
      <c r="AQ1152" s="94"/>
      <c r="AR1152"/>
    </row>
    <row r="1153" spans="2:44" x14ac:dyDescent="0.25">
      <c r="B1153" s="85"/>
      <c r="AJ1153"/>
      <c r="AK1153"/>
      <c r="AL1153"/>
      <c r="AM1153"/>
      <c r="AN1153"/>
      <c r="AO1153"/>
      <c r="AP1153" s="94"/>
      <c r="AQ1153" s="94"/>
      <c r="AR1153"/>
    </row>
    <row r="1154" spans="2:44" x14ac:dyDescent="0.25">
      <c r="B1154" s="85"/>
      <c r="AJ1154"/>
      <c r="AK1154"/>
      <c r="AL1154"/>
      <c r="AM1154"/>
      <c r="AN1154"/>
      <c r="AO1154"/>
      <c r="AP1154" s="94"/>
      <c r="AQ1154" s="94"/>
      <c r="AR1154"/>
    </row>
    <row r="1155" spans="2:44" x14ac:dyDescent="0.25">
      <c r="B1155" s="85"/>
      <c r="AJ1155"/>
      <c r="AK1155"/>
      <c r="AL1155"/>
      <c r="AM1155"/>
      <c r="AN1155"/>
      <c r="AO1155"/>
      <c r="AP1155" s="94"/>
      <c r="AQ1155" s="94"/>
      <c r="AR1155"/>
    </row>
    <row r="1156" spans="2:44" x14ac:dyDescent="0.25">
      <c r="B1156" s="85"/>
      <c r="AJ1156"/>
      <c r="AK1156"/>
      <c r="AL1156"/>
      <c r="AM1156"/>
      <c r="AN1156"/>
      <c r="AO1156"/>
      <c r="AP1156" s="94"/>
      <c r="AQ1156" s="94"/>
      <c r="AR1156"/>
    </row>
    <row r="1157" spans="2:44" x14ac:dyDescent="0.25">
      <c r="B1157" s="85"/>
      <c r="AJ1157"/>
      <c r="AK1157"/>
      <c r="AL1157"/>
      <c r="AM1157"/>
      <c r="AN1157"/>
      <c r="AO1157"/>
      <c r="AP1157" s="94"/>
      <c r="AQ1157" s="94"/>
      <c r="AR1157"/>
    </row>
    <row r="1158" spans="2:44" x14ac:dyDescent="0.25">
      <c r="B1158" s="85"/>
      <c r="AJ1158"/>
      <c r="AK1158"/>
      <c r="AL1158"/>
      <c r="AM1158"/>
      <c r="AN1158"/>
      <c r="AO1158"/>
      <c r="AP1158" s="94"/>
      <c r="AQ1158" s="94"/>
      <c r="AR1158"/>
    </row>
    <row r="1159" spans="2:44" x14ac:dyDescent="0.25">
      <c r="B1159" s="85"/>
      <c r="AJ1159"/>
      <c r="AK1159"/>
      <c r="AL1159"/>
      <c r="AM1159"/>
      <c r="AN1159"/>
      <c r="AO1159"/>
      <c r="AP1159" s="94"/>
      <c r="AQ1159" s="94"/>
      <c r="AR1159"/>
    </row>
    <row r="1160" spans="2:44" x14ac:dyDescent="0.25">
      <c r="B1160" s="85"/>
      <c r="AJ1160"/>
      <c r="AK1160"/>
      <c r="AL1160"/>
      <c r="AM1160"/>
      <c r="AN1160"/>
      <c r="AO1160"/>
      <c r="AP1160" s="94"/>
      <c r="AQ1160" s="94"/>
      <c r="AR1160"/>
    </row>
    <row r="1161" spans="2:44" x14ac:dyDescent="0.25">
      <c r="B1161" s="85"/>
      <c r="AJ1161"/>
      <c r="AK1161"/>
      <c r="AL1161"/>
      <c r="AM1161"/>
      <c r="AN1161"/>
      <c r="AO1161"/>
      <c r="AP1161" s="94"/>
      <c r="AQ1161" s="94"/>
      <c r="AR1161"/>
    </row>
    <row r="1162" spans="2:44" x14ac:dyDescent="0.25">
      <c r="B1162" s="85"/>
      <c r="AJ1162"/>
      <c r="AK1162"/>
      <c r="AL1162"/>
      <c r="AM1162"/>
      <c r="AN1162"/>
      <c r="AO1162"/>
      <c r="AP1162" s="94"/>
      <c r="AQ1162" s="94"/>
      <c r="AR1162"/>
    </row>
    <row r="1163" spans="2:44" x14ac:dyDescent="0.25">
      <c r="B1163" s="85"/>
      <c r="AJ1163"/>
      <c r="AK1163"/>
      <c r="AL1163"/>
      <c r="AM1163"/>
      <c r="AN1163"/>
      <c r="AO1163"/>
      <c r="AP1163" s="94"/>
      <c r="AQ1163" s="94"/>
      <c r="AR1163"/>
    </row>
    <row r="1164" spans="2:44" x14ac:dyDescent="0.25">
      <c r="B1164" s="85"/>
      <c r="AJ1164"/>
      <c r="AK1164"/>
      <c r="AL1164"/>
      <c r="AM1164"/>
      <c r="AN1164"/>
      <c r="AO1164"/>
      <c r="AP1164" s="94"/>
      <c r="AQ1164" s="94"/>
      <c r="AR1164"/>
    </row>
    <row r="1165" spans="2:44" x14ac:dyDescent="0.25">
      <c r="B1165" s="85"/>
      <c r="AJ1165"/>
      <c r="AK1165"/>
      <c r="AL1165"/>
      <c r="AM1165"/>
      <c r="AN1165"/>
      <c r="AO1165"/>
      <c r="AP1165" s="94"/>
      <c r="AQ1165" s="94"/>
      <c r="AR1165"/>
    </row>
    <row r="1166" spans="2:44" x14ac:dyDescent="0.25">
      <c r="B1166" s="85"/>
      <c r="AJ1166"/>
      <c r="AK1166"/>
      <c r="AL1166"/>
      <c r="AM1166"/>
      <c r="AN1166"/>
      <c r="AO1166"/>
      <c r="AP1166" s="94"/>
      <c r="AQ1166" s="94"/>
      <c r="AR1166"/>
    </row>
    <row r="1167" spans="2:44" x14ac:dyDescent="0.25">
      <c r="B1167" s="85"/>
      <c r="AJ1167"/>
      <c r="AK1167"/>
      <c r="AL1167"/>
      <c r="AM1167"/>
      <c r="AN1167"/>
      <c r="AO1167"/>
      <c r="AP1167" s="94"/>
      <c r="AQ1167" s="94"/>
      <c r="AR1167"/>
    </row>
    <row r="1168" spans="2:44" x14ac:dyDescent="0.25">
      <c r="B1168" s="85"/>
      <c r="AJ1168"/>
      <c r="AK1168"/>
      <c r="AL1168"/>
      <c r="AM1168"/>
      <c r="AN1168"/>
      <c r="AO1168"/>
      <c r="AP1168" s="94"/>
      <c r="AQ1168" s="94"/>
      <c r="AR1168"/>
    </row>
    <row r="1169" spans="2:44" x14ac:dyDescent="0.25">
      <c r="B1169" s="85"/>
      <c r="AJ1169"/>
      <c r="AK1169"/>
      <c r="AL1169"/>
      <c r="AM1169"/>
      <c r="AN1169"/>
      <c r="AO1169"/>
      <c r="AP1169" s="94"/>
      <c r="AQ1169" s="94"/>
      <c r="AR1169"/>
    </row>
    <row r="1170" spans="2:44" x14ac:dyDescent="0.25">
      <c r="B1170" s="85"/>
      <c r="AJ1170"/>
      <c r="AK1170"/>
      <c r="AL1170"/>
      <c r="AM1170"/>
      <c r="AN1170"/>
      <c r="AO1170"/>
      <c r="AP1170" s="94"/>
      <c r="AQ1170" s="94"/>
      <c r="AR1170"/>
    </row>
    <row r="1171" spans="2:44" x14ac:dyDescent="0.25">
      <c r="B1171" s="85"/>
      <c r="AJ1171"/>
      <c r="AK1171"/>
      <c r="AL1171"/>
      <c r="AM1171"/>
      <c r="AN1171"/>
      <c r="AO1171"/>
      <c r="AP1171" s="94"/>
      <c r="AQ1171" s="94"/>
      <c r="AR1171"/>
    </row>
    <row r="1172" spans="2:44" x14ac:dyDescent="0.25">
      <c r="B1172" s="85"/>
      <c r="AJ1172"/>
      <c r="AK1172"/>
      <c r="AL1172"/>
      <c r="AM1172"/>
      <c r="AN1172"/>
      <c r="AO1172"/>
      <c r="AP1172" s="94"/>
      <c r="AQ1172" s="94"/>
      <c r="AR1172"/>
    </row>
    <row r="1173" spans="2:44" x14ac:dyDescent="0.25">
      <c r="B1173" s="85"/>
      <c r="AJ1173"/>
      <c r="AK1173"/>
      <c r="AL1173"/>
      <c r="AM1173"/>
      <c r="AN1173"/>
      <c r="AO1173"/>
      <c r="AP1173" s="94"/>
      <c r="AQ1173" s="94"/>
      <c r="AR1173"/>
    </row>
    <row r="1174" spans="2:44" x14ac:dyDescent="0.25">
      <c r="B1174" s="85"/>
      <c r="AJ1174"/>
      <c r="AK1174"/>
      <c r="AL1174"/>
      <c r="AM1174"/>
      <c r="AN1174"/>
      <c r="AO1174"/>
      <c r="AP1174" s="94"/>
      <c r="AQ1174" s="94"/>
      <c r="AR1174"/>
    </row>
    <row r="1175" spans="2:44" x14ac:dyDescent="0.25">
      <c r="B1175" s="85"/>
      <c r="AJ1175"/>
      <c r="AK1175"/>
      <c r="AL1175"/>
      <c r="AM1175"/>
      <c r="AN1175"/>
      <c r="AO1175"/>
      <c r="AP1175" s="94"/>
      <c r="AQ1175" s="94"/>
      <c r="AR1175"/>
    </row>
    <row r="1176" spans="2:44" x14ac:dyDescent="0.25">
      <c r="B1176" s="85"/>
      <c r="AJ1176"/>
      <c r="AK1176"/>
      <c r="AL1176"/>
      <c r="AM1176"/>
      <c r="AN1176"/>
      <c r="AO1176"/>
      <c r="AP1176" s="94"/>
      <c r="AQ1176" s="94"/>
      <c r="AR1176"/>
    </row>
    <row r="1177" spans="2:44" x14ac:dyDescent="0.25">
      <c r="B1177" s="85"/>
      <c r="AJ1177"/>
      <c r="AK1177"/>
      <c r="AL1177"/>
      <c r="AM1177"/>
      <c r="AN1177"/>
      <c r="AO1177"/>
      <c r="AP1177" s="94"/>
      <c r="AQ1177" s="94"/>
      <c r="AR1177"/>
    </row>
    <row r="1178" spans="2:44" x14ac:dyDescent="0.25">
      <c r="B1178" s="85"/>
      <c r="AJ1178"/>
      <c r="AK1178"/>
      <c r="AL1178"/>
      <c r="AM1178"/>
      <c r="AN1178"/>
      <c r="AO1178"/>
      <c r="AP1178" s="94"/>
      <c r="AQ1178" s="94"/>
      <c r="AR1178"/>
    </row>
    <row r="1179" spans="2:44" x14ac:dyDescent="0.25">
      <c r="B1179" s="85"/>
      <c r="AJ1179"/>
      <c r="AK1179"/>
      <c r="AL1179"/>
      <c r="AM1179"/>
      <c r="AN1179"/>
      <c r="AO1179"/>
      <c r="AP1179" s="94"/>
      <c r="AQ1179" s="94"/>
      <c r="AR1179"/>
    </row>
    <row r="1180" spans="2:44" x14ac:dyDescent="0.25">
      <c r="B1180" s="85"/>
      <c r="AJ1180"/>
      <c r="AK1180"/>
      <c r="AL1180"/>
      <c r="AM1180"/>
      <c r="AN1180"/>
      <c r="AO1180"/>
      <c r="AP1180" s="94"/>
      <c r="AQ1180" s="94"/>
      <c r="AR1180"/>
    </row>
    <row r="1181" spans="2:44" x14ac:dyDescent="0.25">
      <c r="B1181" s="85"/>
      <c r="AJ1181"/>
      <c r="AK1181"/>
      <c r="AL1181"/>
      <c r="AM1181"/>
      <c r="AN1181"/>
      <c r="AO1181"/>
      <c r="AP1181" s="94"/>
      <c r="AQ1181" s="94"/>
      <c r="AR1181"/>
    </row>
    <row r="1182" spans="2:44" x14ac:dyDescent="0.25">
      <c r="B1182" s="85"/>
      <c r="AJ1182"/>
      <c r="AK1182"/>
      <c r="AL1182"/>
      <c r="AM1182"/>
      <c r="AN1182"/>
      <c r="AO1182"/>
      <c r="AP1182" s="94"/>
      <c r="AQ1182" s="94"/>
      <c r="AR1182"/>
    </row>
    <row r="1183" spans="2:44" x14ac:dyDescent="0.25">
      <c r="B1183" s="85"/>
      <c r="AJ1183"/>
      <c r="AK1183"/>
      <c r="AL1183"/>
      <c r="AM1183"/>
      <c r="AN1183"/>
      <c r="AO1183"/>
      <c r="AP1183" s="94"/>
      <c r="AQ1183" s="94"/>
      <c r="AR1183"/>
    </row>
    <row r="1184" spans="2:44" x14ac:dyDescent="0.25">
      <c r="B1184" s="85"/>
      <c r="AJ1184"/>
      <c r="AK1184"/>
      <c r="AL1184"/>
      <c r="AM1184"/>
      <c r="AN1184"/>
      <c r="AO1184"/>
      <c r="AP1184" s="94"/>
      <c r="AQ1184" s="94"/>
      <c r="AR1184"/>
    </row>
    <row r="1185" spans="2:44" x14ac:dyDescent="0.25">
      <c r="B1185" s="85"/>
      <c r="AJ1185"/>
      <c r="AK1185"/>
      <c r="AL1185"/>
      <c r="AM1185"/>
      <c r="AN1185"/>
      <c r="AO1185"/>
      <c r="AP1185" s="94"/>
      <c r="AQ1185" s="94"/>
      <c r="AR1185"/>
    </row>
    <row r="1186" spans="2:44" x14ac:dyDescent="0.25">
      <c r="B1186" s="85"/>
      <c r="AJ1186"/>
      <c r="AK1186"/>
      <c r="AL1186"/>
      <c r="AM1186"/>
      <c r="AN1186"/>
      <c r="AO1186"/>
      <c r="AP1186" s="94"/>
      <c r="AQ1186" s="94"/>
      <c r="AR1186"/>
    </row>
    <row r="1187" spans="2:44" x14ac:dyDescent="0.25">
      <c r="B1187" s="85"/>
      <c r="AJ1187"/>
      <c r="AK1187"/>
      <c r="AL1187"/>
      <c r="AM1187"/>
      <c r="AN1187"/>
      <c r="AO1187"/>
      <c r="AP1187" s="94"/>
      <c r="AQ1187" s="94"/>
      <c r="AR1187"/>
    </row>
    <row r="1188" spans="2:44" x14ac:dyDescent="0.25">
      <c r="B1188" s="85"/>
      <c r="AJ1188"/>
      <c r="AK1188"/>
      <c r="AL1188"/>
      <c r="AM1188"/>
      <c r="AN1188"/>
      <c r="AO1188"/>
      <c r="AP1188" s="94"/>
      <c r="AQ1188" s="94"/>
      <c r="AR1188"/>
    </row>
    <row r="1189" spans="2:44" x14ac:dyDescent="0.25">
      <c r="B1189" s="85"/>
      <c r="AJ1189"/>
      <c r="AK1189"/>
      <c r="AL1189"/>
      <c r="AM1189"/>
      <c r="AN1189"/>
      <c r="AO1189"/>
      <c r="AP1189" s="94"/>
      <c r="AQ1189" s="94"/>
      <c r="AR1189"/>
    </row>
    <row r="1190" spans="2:44" x14ac:dyDescent="0.25">
      <c r="B1190" s="85"/>
      <c r="AJ1190"/>
      <c r="AK1190"/>
      <c r="AL1190"/>
      <c r="AM1190"/>
      <c r="AN1190"/>
      <c r="AO1190"/>
      <c r="AP1190" s="94"/>
      <c r="AQ1190" s="94"/>
      <c r="AR1190"/>
    </row>
    <row r="1191" spans="2:44" x14ac:dyDescent="0.25">
      <c r="B1191" s="85"/>
      <c r="AJ1191"/>
      <c r="AK1191"/>
      <c r="AL1191"/>
      <c r="AM1191"/>
      <c r="AN1191"/>
      <c r="AO1191"/>
      <c r="AP1191" s="94"/>
      <c r="AQ1191" s="94"/>
      <c r="AR1191"/>
    </row>
    <row r="1192" spans="2:44" x14ac:dyDescent="0.25">
      <c r="B1192" s="85"/>
      <c r="AJ1192"/>
      <c r="AK1192"/>
      <c r="AL1192"/>
      <c r="AM1192"/>
      <c r="AN1192"/>
      <c r="AO1192"/>
      <c r="AP1192" s="94"/>
      <c r="AQ1192" s="94"/>
      <c r="AR1192"/>
    </row>
    <row r="1193" spans="2:44" x14ac:dyDescent="0.25">
      <c r="B1193" s="85"/>
      <c r="AJ1193"/>
      <c r="AK1193"/>
      <c r="AL1193"/>
      <c r="AM1193"/>
      <c r="AN1193"/>
      <c r="AO1193"/>
      <c r="AP1193" s="94"/>
      <c r="AQ1193" s="94"/>
      <c r="AR1193"/>
    </row>
    <row r="1194" spans="2:44" x14ac:dyDescent="0.25">
      <c r="B1194" s="85"/>
      <c r="AJ1194"/>
      <c r="AK1194"/>
      <c r="AL1194"/>
      <c r="AM1194"/>
      <c r="AN1194"/>
      <c r="AO1194"/>
      <c r="AP1194" s="94"/>
      <c r="AQ1194" s="94"/>
      <c r="AR1194"/>
    </row>
    <row r="1195" spans="2:44" x14ac:dyDescent="0.25">
      <c r="B1195" s="85"/>
      <c r="AJ1195"/>
      <c r="AK1195"/>
      <c r="AL1195"/>
      <c r="AM1195"/>
      <c r="AN1195"/>
      <c r="AO1195"/>
      <c r="AP1195" s="94"/>
      <c r="AQ1195" s="94"/>
      <c r="AR1195"/>
    </row>
    <row r="1196" spans="2:44" x14ac:dyDescent="0.25">
      <c r="B1196" s="85"/>
      <c r="AJ1196"/>
      <c r="AK1196"/>
      <c r="AL1196"/>
      <c r="AM1196"/>
      <c r="AN1196"/>
      <c r="AO1196"/>
      <c r="AP1196" s="94"/>
      <c r="AQ1196" s="94"/>
      <c r="AR1196"/>
    </row>
    <row r="1197" spans="2:44" x14ac:dyDescent="0.25">
      <c r="B1197" s="85"/>
      <c r="AJ1197"/>
      <c r="AK1197"/>
      <c r="AL1197"/>
      <c r="AM1197"/>
      <c r="AN1197"/>
      <c r="AO1197"/>
      <c r="AP1197" s="94"/>
      <c r="AQ1197" s="94"/>
      <c r="AR1197"/>
    </row>
    <row r="1198" spans="2:44" x14ac:dyDescent="0.25">
      <c r="B1198" s="85"/>
      <c r="AJ1198"/>
      <c r="AK1198"/>
      <c r="AL1198"/>
      <c r="AM1198"/>
      <c r="AN1198"/>
      <c r="AO1198"/>
      <c r="AP1198" s="94"/>
      <c r="AQ1198" s="94"/>
      <c r="AR1198"/>
    </row>
    <row r="1199" spans="2:44" x14ac:dyDescent="0.25">
      <c r="B1199" s="85"/>
      <c r="AJ1199"/>
      <c r="AK1199"/>
      <c r="AL1199"/>
      <c r="AM1199"/>
      <c r="AN1199"/>
      <c r="AO1199"/>
      <c r="AP1199" s="94"/>
      <c r="AQ1199" s="94"/>
      <c r="AR1199"/>
    </row>
    <row r="1200" spans="2:44" x14ac:dyDescent="0.25">
      <c r="B1200" s="85"/>
      <c r="AJ1200"/>
      <c r="AK1200"/>
      <c r="AL1200"/>
      <c r="AM1200"/>
      <c r="AN1200"/>
      <c r="AO1200"/>
      <c r="AP1200" s="94"/>
      <c r="AQ1200" s="94"/>
      <c r="AR1200"/>
    </row>
    <row r="1201" spans="2:44" x14ac:dyDescent="0.25">
      <c r="B1201" s="85"/>
      <c r="AJ1201"/>
      <c r="AK1201"/>
      <c r="AL1201"/>
      <c r="AM1201"/>
      <c r="AN1201"/>
      <c r="AO1201"/>
      <c r="AP1201" s="94"/>
      <c r="AQ1201" s="94"/>
      <c r="AR1201"/>
    </row>
    <row r="1202" spans="2:44" x14ac:dyDescent="0.25">
      <c r="B1202" s="85"/>
      <c r="AJ1202"/>
      <c r="AK1202"/>
      <c r="AL1202"/>
      <c r="AM1202"/>
      <c r="AN1202"/>
      <c r="AO1202"/>
      <c r="AP1202" s="94"/>
      <c r="AQ1202" s="94"/>
      <c r="AR1202"/>
    </row>
    <row r="1203" spans="2:44" x14ac:dyDescent="0.25">
      <c r="B1203" s="85"/>
      <c r="AJ1203"/>
      <c r="AK1203"/>
      <c r="AL1203"/>
      <c r="AM1203"/>
      <c r="AN1203"/>
      <c r="AO1203"/>
      <c r="AP1203" s="94"/>
      <c r="AQ1203" s="94"/>
      <c r="AR1203"/>
    </row>
    <row r="1204" spans="2:44" x14ac:dyDescent="0.25">
      <c r="B1204" s="85"/>
      <c r="AJ1204"/>
      <c r="AK1204"/>
      <c r="AL1204"/>
      <c r="AM1204"/>
      <c r="AN1204"/>
      <c r="AO1204"/>
      <c r="AP1204" s="94"/>
      <c r="AQ1204" s="94"/>
      <c r="AR1204"/>
    </row>
    <row r="1205" spans="2:44" x14ac:dyDescent="0.25">
      <c r="B1205" s="85"/>
      <c r="AJ1205"/>
      <c r="AK1205"/>
      <c r="AL1205"/>
      <c r="AM1205"/>
      <c r="AN1205"/>
      <c r="AO1205"/>
      <c r="AP1205" s="94"/>
      <c r="AQ1205" s="94"/>
      <c r="AR1205"/>
    </row>
    <row r="1206" spans="2:44" x14ac:dyDescent="0.25">
      <c r="B1206" s="85"/>
      <c r="AJ1206"/>
      <c r="AK1206"/>
      <c r="AL1206"/>
      <c r="AM1206"/>
      <c r="AN1206"/>
      <c r="AO1206"/>
      <c r="AP1206" s="94"/>
      <c r="AQ1206" s="94"/>
      <c r="AR1206"/>
    </row>
    <row r="1207" spans="2:44" x14ac:dyDescent="0.25">
      <c r="B1207" s="85"/>
      <c r="AJ1207"/>
      <c r="AK1207"/>
      <c r="AL1207"/>
      <c r="AM1207"/>
      <c r="AN1207"/>
      <c r="AO1207"/>
      <c r="AP1207" s="94"/>
      <c r="AQ1207" s="94"/>
      <c r="AR1207"/>
    </row>
    <row r="1208" spans="2:44" x14ac:dyDescent="0.25">
      <c r="B1208" s="85"/>
      <c r="AJ1208"/>
      <c r="AK1208"/>
      <c r="AL1208"/>
      <c r="AM1208"/>
      <c r="AN1208"/>
      <c r="AO1208"/>
      <c r="AP1208" s="94"/>
      <c r="AQ1208" s="94"/>
      <c r="AR1208"/>
    </row>
    <row r="1209" spans="2:44" x14ac:dyDescent="0.25">
      <c r="B1209" s="85"/>
      <c r="AJ1209"/>
      <c r="AK1209"/>
      <c r="AL1209"/>
      <c r="AM1209"/>
      <c r="AN1209"/>
      <c r="AO1209"/>
      <c r="AP1209" s="94"/>
      <c r="AQ1209" s="94"/>
      <c r="AR1209"/>
    </row>
    <row r="1210" spans="2:44" x14ac:dyDescent="0.25">
      <c r="B1210" s="85"/>
      <c r="AJ1210"/>
      <c r="AK1210"/>
      <c r="AL1210"/>
      <c r="AM1210"/>
      <c r="AN1210"/>
      <c r="AO1210"/>
      <c r="AP1210" s="94"/>
      <c r="AQ1210" s="94"/>
      <c r="AR1210"/>
    </row>
    <row r="1211" spans="2:44" x14ac:dyDescent="0.25">
      <c r="B1211" s="85"/>
      <c r="AJ1211"/>
      <c r="AK1211"/>
      <c r="AL1211"/>
      <c r="AM1211"/>
      <c r="AN1211"/>
      <c r="AO1211"/>
      <c r="AP1211" s="94"/>
      <c r="AQ1211" s="94"/>
      <c r="AR1211"/>
    </row>
    <row r="1212" spans="2:44" x14ac:dyDescent="0.25">
      <c r="B1212" s="85"/>
      <c r="AJ1212"/>
      <c r="AK1212"/>
      <c r="AL1212"/>
      <c r="AM1212"/>
      <c r="AN1212"/>
      <c r="AO1212"/>
      <c r="AP1212" s="94"/>
      <c r="AQ1212" s="94"/>
      <c r="AR1212"/>
    </row>
    <row r="1213" spans="2:44" x14ac:dyDescent="0.25">
      <c r="B1213" s="85"/>
      <c r="AJ1213"/>
      <c r="AK1213"/>
      <c r="AL1213"/>
      <c r="AM1213"/>
      <c r="AN1213"/>
      <c r="AO1213"/>
      <c r="AP1213" s="94"/>
      <c r="AQ1213" s="94"/>
      <c r="AR1213"/>
    </row>
    <row r="1214" spans="2:44" x14ac:dyDescent="0.25">
      <c r="B1214" s="85"/>
      <c r="AJ1214"/>
      <c r="AK1214"/>
      <c r="AL1214"/>
      <c r="AM1214"/>
      <c r="AN1214"/>
      <c r="AO1214"/>
      <c r="AP1214" s="94"/>
      <c r="AQ1214" s="94"/>
      <c r="AR1214"/>
    </row>
    <row r="1215" spans="2:44" x14ac:dyDescent="0.25">
      <c r="B1215" s="85"/>
      <c r="AJ1215"/>
      <c r="AK1215"/>
      <c r="AL1215"/>
      <c r="AM1215"/>
      <c r="AN1215"/>
      <c r="AO1215"/>
      <c r="AP1215" s="94"/>
      <c r="AQ1215" s="94"/>
      <c r="AR1215"/>
    </row>
    <row r="1216" spans="2:44" x14ac:dyDescent="0.25">
      <c r="B1216" s="85"/>
      <c r="AJ1216"/>
      <c r="AK1216"/>
      <c r="AL1216"/>
      <c r="AM1216"/>
      <c r="AN1216"/>
      <c r="AO1216"/>
      <c r="AP1216" s="94"/>
      <c r="AQ1216" s="94"/>
      <c r="AR1216"/>
    </row>
    <row r="1217" spans="2:44" x14ac:dyDescent="0.25">
      <c r="B1217" s="85"/>
      <c r="AJ1217"/>
      <c r="AK1217"/>
      <c r="AL1217"/>
      <c r="AM1217"/>
      <c r="AN1217"/>
      <c r="AO1217"/>
      <c r="AP1217" s="94"/>
      <c r="AQ1217" s="94"/>
      <c r="AR1217"/>
    </row>
    <row r="1218" spans="2:44" x14ac:dyDescent="0.25">
      <c r="B1218" s="85"/>
      <c r="AJ1218"/>
      <c r="AK1218"/>
      <c r="AL1218"/>
      <c r="AM1218"/>
      <c r="AN1218"/>
      <c r="AO1218"/>
      <c r="AP1218" s="94"/>
      <c r="AQ1218" s="94"/>
      <c r="AR1218"/>
    </row>
    <row r="1219" spans="2:44" x14ac:dyDescent="0.25">
      <c r="B1219" s="85"/>
      <c r="AJ1219"/>
      <c r="AK1219"/>
      <c r="AL1219"/>
      <c r="AM1219"/>
      <c r="AN1219"/>
      <c r="AO1219"/>
      <c r="AP1219" s="94"/>
      <c r="AQ1219" s="94"/>
      <c r="AR1219"/>
    </row>
    <row r="1220" spans="2:44" x14ac:dyDescent="0.25">
      <c r="B1220" s="85"/>
      <c r="AJ1220"/>
      <c r="AK1220"/>
      <c r="AL1220"/>
      <c r="AM1220"/>
      <c r="AN1220"/>
      <c r="AO1220"/>
      <c r="AP1220" s="94"/>
      <c r="AQ1220" s="94"/>
      <c r="AR1220"/>
    </row>
    <row r="1221" spans="2:44" x14ac:dyDescent="0.25">
      <c r="B1221" s="85"/>
      <c r="AJ1221"/>
      <c r="AK1221"/>
      <c r="AL1221"/>
      <c r="AM1221"/>
      <c r="AN1221"/>
      <c r="AO1221"/>
      <c r="AP1221" s="94"/>
      <c r="AQ1221" s="94"/>
      <c r="AR1221"/>
    </row>
    <row r="1222" spans="2:44" x14ac:dyDescent="0.25">
      <c r="B1222" s="85"/>
      <c r="AJ1222"/>
      <c r="AK1222"/>
      <c r="AL1222"/>
      <c r="AM1222"/>
      <c r="AN1222"/>
      <c r="AO1222"/>
      <c r="AP1222" s="94"/>
      <c r="AQ1222" s="94"/>
      <c r="AR1222"/>
    </row>
    <row r="1223" spans="2:44" x14ac:dyDescent="0.25">
      <c r="B1223" s="85"/>
      <c r="AJ1223"/>
      <c r="AK1223"/>
      <c r="AL1223"/>
      <c r="AM1223"/>
      <c r="AN1223"/>
      <c r="AO1223"/>
      <c r="AP1223" s="94"/>
      <c r="AQ1223" s="94"/>
      <c r="AR1223"/>
    </row>
    <row r="1224" spans="2:44" x14ac:dyDescent="0.25">
      <c r="B1224" s="85"/>
      <c r="AJ1224"/>
      <c r="AK1224"/>
      <c r="AL1224"/>
      <c r="AM1224"/>
      <c r="AN1224"/>
      <c r="AO1224"/>
      <c r="AP1224" s="94"/>
      <c r="AQ1224" s="94"/>
      <c r="AR1224"/>
    </row>
    <row r="1225" spans="2:44" x14ac:dyDescent="0.25">
      <c r="B1225" s="85"/>
      <c r="AJ1225"/>
      <c r="AK1225"/>
      <c r="AL1225"/>
      <c r="AM1225"/>
      <c r="AN1225"/>
      <c r="AO1225"/>
      <c r="AP1225" s="94"/>
      <c r="AQ1225" s="94"/>
      <c r="AR1225"/>
    </row>
    <row r="1226" spans="2:44" x14ac:dyDescent="0.25">
      <c r="B1226" s="85"/>
      <c r="AJ1226"/>
      <c r="AK1226"/>
      <c r="AL1226"/>
      <c r="AM1226"/>
      <c r="AN1226"/>
      <c r="AO1226"/>
      <c r="AP1226" s="94"/>
      <c r="AQ1226" s="94"/>
      <c r="AR1226"/>
    </row>
    <row r="1227" spans="2:44" x14ac:dyDescent="0.25">
      <c r="B1227" s="85"/>
      <c r="AJ1227"/>
      <c r="AK1227"/>
      <c r="AL1227"/>
      <c r="AM1227"/>
      <c r="AN1227"/>
      <c r="AO1227"/>
      <c r="AP1227" s="94"/>
      <c r="AQ1227" s="94"/>
      <c r="AR1227"/>
    </row>
    <row r="1228" spans="2:44" x14ac:dyDescent="0.25">
      <c r="B1228" s="85"/>
      <c r="AJ1228"/>
      <c r="AK1228"/>
      <c r="AL1228"/>
      <c r="AM1228"/>
      <c r="AN1228"/>
      <c r="AO1228"/>
      <c r="AP1228" s="94"/>
      <c r="AQ1228" s="94"/>
      <c r="AR1228"/>
    </row>
    <row r="1229" spans="2:44" x14ac:dyDescent="0.25">
      <c r="B1229" s="85"/>
      <c r="AJ1229"/>
      <c r="AK1229"/>
      <c r="AL1229"/>
      <c r="AM1229"/>
      <c r="AN1229"/>
      <c r="AO1229"/>
      <c r="AP1229" s="94"/>
      <c r="AQ1229" s="94"/>
      <c r="AR1229"/>
    </row>
    <row r="1230" spans="2:44" x14ac:dyDescent="0.25">
      <c r="B1230" s="85"/>
      <c r="AJ1230"/>
      <c r="AK1230"/>
      <c r="AL1230"/>
      <c r="AM1230"/>
      <c r="AN1230"/>
      <c r="AO1230"/>
      <c r="AP1230" s="94"/>
      <c r="AQ1230" s="94"/>
      <c r="AR1230"/>
    </row>
    <row r="1231" spans="2:44" x14ac:dyDescent="0.25">
      <c r="B1231" s="85"/>
      <c r="AJ1231"/>
      <c r="AK1231"/>
      <c r="AL1231"/>
      <c r="AM1231"/>
      <c r="AN1231"/>
      <c r="AO1231"/>
      <c r="AP1231" s="94"/>
      <c r="AQ1231" s="94"/>
      <c r="AR1231"/>
    </row>
    <row r="1232" spans="2:44" x14ac:dyDescent="0.25">
      <c r="B1232" s="85"/>
      <c r="AJ1232"/>
      <c r="AK1232"/>
      <c r="AL1232"/>
      <c r="AM1232"/>
      <c r="AN1232"/>
      <c r="AO1232"/>
      <c r="AP1232" s="94"/>
      <c r="AQ1232" s="94"/>
      <c r="AR1232"/>
    </row>
    <row r="1233" spans="2:44" x14ac:dyDescent="0.25">
      <c r="B1233" s="85"/>
      <c r="AJ1233"/>
      <c r="AK1233"/>
      <c r="AL1233"/>
      <c r="AM1233"/>
      <c r="AN1233"/>
      <c r="AO1233"/>
      <c r="AP1233" s="94"/>
      <c r="AQ1233" s="94"/>
      <c r="AR1233"/>
    </row>
    <row r="1234" spans="2:44" x14ac:dyDescent="0.25">
      <c r="B1234" s="85"/>
      <c r="AJ1234"/>
      <c r="AK1234"/>
      <c r="AL1234"/>
      <c r="AM1234"/>
      <c r="AN1234"/>
      <c r="AO1234"/>
      <c r="AP1234" s="94"/>
      <c r="AQ1234" s="94"/>
      <c r="AR1234"/>
    </row>
    <row r="1235" spans="2:44" x14ac:dyDescent="0.25">
      <c r="B1235" s="85"/>
      <c r="AJ1235"/>
      <c r="AK1235"/>
      <c r="AL1235"/>
      <c r="AM1235"/>
      <c r="AN1235"/>
      <c r="AO1235"/>
      <c r="AP1235" s="94"/>
      <c r="AQ1235" s="94"/>
      <c r="AR1235"/>
    </row>
    <row r="1236" spans="2:44" x14ac:dyDescent="0.25">
      <c r="B1236" s="85"/>
      <c r="AJ1236"/>
      <c r="AK1236"/>
      <c r="AL1236"/>
      <c r="AM1236"/>
      <c r="AN1236"/>
      <c r="AO1236"/>
      <c r="AP1236" s="94"/>
      <c r="AQ1236" s="94"/>
      <c r="AR1236"/>
    </row>
    <row r="1237" spans="2:44" x14ac:dyDescent="0.25">
      <c r="B1237" s="85"/>
      <c r="AJ1237"/>
      <c r="AK1237"/>
      <c r="AL1237"/>
      <c r="AM1237"/>
      <c r="AN1237"/>
      <c r="AO1237"/>
      <c r="AP1237" s="94"/>
      <c r="AQ1237" s="94"/>
      <c r="AR1237"/>
    </row>
    <row r="1238" spans="2:44" x14ac:dyDescent="0.25">
      <c r="B1238" s="85"/>
      <c r="AJ1238"/>
      <c r="AK1238"/>
      <c r="AL1238"/>
      <c r="AM1238"/>
      <c r="AN1238"/>
      <c r="AO1238"/>
      <c r="AP1238" s="94"/>
      <c r="AQ1238" s="94"/>
      <c r="AR1238"/>
    </row>
    <row r="1239" spans="2:44" x14ac:dyDescent="0.25">
      <c r="B1239" s="85"/>
      <c r="AJ1239"/>
      <c r="AK1239"/>
      <c r="AL1239"/>
      <c r="AM1239"/>
      <c r="AN1239"/>
      <c r="AO1239"/>
      <c r="AP1239" s="94"/>
      <c r="AQ1239" s="94"/>
      <c r="AR1239"/>
    </row>
    <row r="1240" spans="2:44" x14ac:dyDescent="0.25">
      <c r="B1240" s="85"/>
      <c r="AJ1240"/>
      <c r="AK1240"/>
      <c r="AL1240"/>
      <c r="AM1240"/>
      <c r="AN1240"/>
      <c r="AO1240"/>
      <c r="AP1240" s="94"/>
      <c r="AQ1240" s="94"/>
      <c r="AR1240"/>
    </row>
    <row r="1241" spans="2:44" x14ac:dyDescent="0.25">
      <c r="B1241" s="85"/>
      <c r="AJ1241"/>
      <c r="AK1241"/>
      <c r="AL1241"/>
      <c r="AM1241"/>
      <c r="AN1241"/>
      <c r="AO1241"/>
      <c r="AP1241" s="94"/>
      <c r="AQ1241" s="94"/>
      <c r="AR1241"/>
    </row>
    <row r="1242" spans="2:44" x14ac:dyDescent="0.25">
      <c r="B1242" s="85"/>
      <c r="AJ1242"/>
      <c r="AK1242"/>
      <c r="AL1242"/>
      <c r="AM1242"/>
      <c r="AN1242"/>
      <c r="AO1242"/>
      <c r="AP1242" s="94"/>
      <c r="AQ1242" s="94"/>
      <c r="AR1242"/>
    </row>
    <row r="1243" spans="2:44" x14ac:dyDescent="0.25">
      <c r="B1243" s="85"/>
      <c r="AJ1243"/>
      <c r="AK1243"/>
      <c r="AL1243"/>
      <c r="AM1243"/>
      <c r="AN1243"/>
      <c r="AO1243"/>
      <c r="AP1243" s="94"/>
      <c r="AQ1243" s="94"/>
      <c r="AR1243"/>
    </row>
    <row r="1244" spans="2:44" x14ac:dyDescent="0.25">
      <c r="AJ1244"/>
      <c r="AK1244"/>
      <c r="AL1244"/>
      <c r="AM1244"/>
      <c r="AN1244"/>
      <c r="AO1244"/>
      <c r="AP1244" s="94"/>
      <c r="AQ1244" s="94"/>
      <c r="AR1244"/>
    </row>
    <row r="1245" spans="2:44" x14ac:dyDescent="0.25">
      <c r="AJ1245"/>
      <c r="AK1245"/>
      <c r="AL1245"/>
      <c r="AM1245"/>
      <c r="AN1245"/>
      <c r="AO1245"/>
      <c r="AP1245" s="94"/>
      <c r="AQ1245" s="94"/>
      <c r="AR1245"/>
    </row>
    <row r="1246" spans="2:44" x14ac:dyDescent="0.25">
      <c r="AJ1246"/>
      <c r="AK1246"/>
      <c r="AL1246"/>
      <c r="AM1246"/>
      <c r="AN1246"/>
      <c r="AO1246"/>
      <c r="AP1246" s="94"/>
      <c r="AQ1246" s="94"/>
      <c r="AR1246"/>
    </row>
  </sheetData>
  <mergeCells count="16">
    <mergeCell ref="A4:A5"/>
    <mergeCell ref="B4:B5"/>
    <mergeCell ref="C4:F4"/>
    <mergeCell ref="G4:J4"/>
    <mergeCell ref="K4:M4"/>
    <mergeCell ref="K1:M1"/>
    <mergeCell ref="AO4:AR4"/>
    <mergeCell ref="K2:AB2"/>
    <mergeCell ref="C3:D3"/>
    <mergeCell ref="F3:J3"/>
    <mergeCell ref="R3:T3"/>
    <mergeCell ref="N4:T4"/>
    <mergeCell ref="U4:W4"/>
    <mergeCell ref="X4:AA4"/>
    <mergeCell ref="AB4:AH4"/>
    <mergeCell ref="AI4:A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2017-07-13T09:44:18Z</dcterms:created>
  <dcterms:modified xsi:type="dcterms:W3CDTF">2018-02-23T12:45:44Z</dcterms:modified>
</cp:coreProperties>
</file>