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17_Serwis Klimatyzacji_Leszno_Toruń_powtórzone\Na stronę\"/>
    </mc:Choice>
  </mc:AlternateContent>
  <xr:revisionPtr revIDLastSave="0" documentId="13_ncr:1_{6AB00560-069E-435F-B3E4-17964DD3ED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zęść I" sheetId="1" r:id="rId1"/>
  </sheets>
  <definedNames>
    <definedName name="_xlnm.Print_Area" localSheetId="0">'Część I'!$A$1:$Q$24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M17" i="1" l="1"/>
  <c r="O5" i="1"/>
  <c r="O6" i="1" l="1"/>
  <c r="O7" i="1"/>
  <c r="O8" i="1"/>
  <c r="O9" i="1"/>
  <c r="M19" i="1"/>
  <c r="O17" i="1" l="1"/>
  <c r="O19" i="1" s="1"/>
</calcChain>
</file>

<file path=xl/sharedStrings.xml><?xml version="1.0" encoding="utf-8"?>
<sst xmlns="http://schemas.openxmlformats.org/spreadsheetml/2006/main" count="74" uniqueCount="53">
  <si>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</si>
  <si>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</si>
  <si>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</si>
  <si>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</si>
  <si>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</si>
  <si>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</si>
  <si>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</si>
  <si>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</si>
  <si>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</si>
  <si>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</si>
  <si>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</si>
  <si>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ZESTAWIENIE URZĄDZEŃ KLIMATYZACYJNYCH I WENTYLACYJNYCH</t>
  </si>
  <si>
    <t>Ilość konserwacji rocznie</t>
  </si>
  <si>
    <t>Jednostkowa cena konserwacji brutto zł</t>
  </si>
  <si>
    <t>Rodzaj czynnika chłodzącego w instalacji - symbol</t>
  </si>
  <si>
    <t>Ilość czynnika chłodzącego w instalacji w kg</t>
  </si>
  <si>
    <t>ul. Dekana 6</t>
  </si>
  <si>
    <t>Leszno</t>
  </si>
  <si>
    <t>64-100</t>
  </si>
  <si>
    <t>Klimatyzator FSC 14 FRAL</t>
  </si>
  <si>
    <t>Klimatyzator M5 CM 025</t>
  </si>
  <si>
    <t>Klimatyzator McQuay</t>
  </si>
  <si>
    <t>Super Cool FSC 14</t>
  </si>
  <si>
    <t>McQuay M5CM025E/M5LC025C</t>
  </si>
  <si>
    <t>M5WM025G/M5LC025C</t>
  </si>
  <si>
    <t>SWCLAIR,ASGE-36AIN WK+SCMI-01</t>
  </si>
  <si>
    <t>R 410a</t>
  </si>
  <si>
    <t>1.16</t>
  </si>
  <si>
    <t>2.2</t>
  </si>
  <si>
    <t>……………………………………………………………………….</t>
  </si>
  <si>
    <t>centrala nawiewno-wywiewno wentylacyjna, Agregat skraplający wraz z chłodnicą freonową 10KW</t>
  </si>
  <si>
    <t>R 410A</t>
  </si>
  <si>
    <t>Delegatura Krajowej Informacji Skarbowej w Lesznie</t>
  </si>
  <si>
    <t>Klimatyzator Lennox</t>
  </si>
  <si>
    <t>GHM12N</t>
  </si>
  <si>
    <t>R 410</t>
  </si>
  <si>
    <t>11DG0N6041210862</t>
  </si>
  <si>
    <t>podpis Wykonawcy lub osób uprawnionych do reprezentowania Wykonawcy</t>
  </si>
  <si>
    <t>Całkowita cena oferty brutto zł       [kol. 13 x kol. 14]</t>
  </si>
  <si>
    <t>CENA OGÓŁEM BRUTTO</t>
  </si>
  <si>
    <t>ROTENSO</t>
  </si>
  <si>
    <t>IMOTO I50Wio</t>
  </si>
  <si>
    <t>R32</t>
  </si>
  <si>
    <t>IMOTO I35Wio</t>
  </si>
  <si>
    <t>50181200043 wew; 340711329048C240130068 zew;</t>
  </si>
  <si>
    <t>50181200027 wew; 340711329048C240130034 zew;</t>
  </si>
  <si>
    <t>50181200036 wew; 340711329048C240130048 zew</t>
  </si>
  <si>
    <t>50181200044 wew; 340711324048C240130064 zew;</t>
  </si>
  <si>
    <t>50181200046 wew; 340711324048C240130073 zew;</t>
  </si>
  <si>
    <t xml:space="preserve">35180800133 wew; 3406466000689020130071zew;  </t>
  </si>
  <si>
    <t>Załącznik nr 2/I do Zaproszenia</t>
  </si>
  <si>
    <t>FORMULARZ CENOWY - część I  ZAMÓWIENIA</t>
  </si>
  <si>
    <t>0110-KLL2.261.17.2026.1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</si>
</sst>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Calibri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Normal="100" zoomScaleSheetLayoutView="100" workbookViewId="0">
      <selection activeCell="K8" sqref="K8"/>
    </sheetView>
  </sheetViews>
  <sheetFormatPr defaultRowHeight="12.75" x14ac:dyDescent="0.2"/>
  <cols>
    <col min="1" max="1" width="7.42578125" style="8" customWidth="1"/>
    <col min="2" max="2" width="21.42578125" style="8" customWidth="1"/>
    <col min="3" max="3" width="17.5703125" style="8" customWidth="1"/>
    <col min="4" max="4" width="14.85546875" style="8" customWidth="1"/>
    <col min="5" max="5" width="12.5703125" style="8" customWidth="1"/>
    <col min="6" max="6" width="7.42578125" style="8" customWidth="1"/>
    <col min="7" max="7" width="24.85546875" style="8" customWidth="1"/>
    <col min="8" max="8" width="36.28515625" style="8" customWidth="1"/>
    <col min="9" max="9" width="13.5703125" style="8" customWidth="1"/>
    <col min="10" max="10" width="14.42578125" style="8" customWidth="1"/>
    <col min="11" max="11" width="17.28515625" style="8" customWidth="1"/>
    <col min="12" max="12" width="31.42578125" style="8" customWidth="1"/>
    <col min="13" max="13" width="10.140625" style="8" customWidth="1"/>
    <col min="14" max="14" width="13.140625" style="8" customWidth="1"/>
    <col min="15" max="15" width="17.85546875" style="8" customWidth="1"/>
    <col min="16" max="16" width="1.140625" style="8" hidden="1" customWidth="1"/>
    <col min="17" max="17" width="3.5703125" style="8" hidden="1" customWidth="1"/>
    <col min="18" max="16384" width="9.140625" style="8"/>
  </cols>
  <sheetData>
    <row r="1" spans="1:15" s="25" customFormat="1" ht="16.5" thickBot="1" x14ac:dyDescent="0.25">
      <c r="A1" s="26"/>
      <c r="B1" s="32" t="s">
        <v>52</v>
      </c>
      <c r="C1" s="26"/>
      <c r="D1" s="22"/>
      <c r="E1" s="22"/>
      <c r="F1" s="22"/>
      <c r="G1" s="22"/>
      <c r="H1" s="24" t="s">
        <v>51</v>
      </c>
      <c r="I1" s="22"/>
      <c r="J1" s="22"/>
      <c r="K1" s="22"/>
      <c r="L1" s="22"/>
      <c r="M1" s="23" t="s">
        <v>50</v>
      </c>
      <c r="O1" s="22"/>
    </row>
    <row r="2" spans="1:15" ht="22.9" customHeight="1" thickBot="1" x14ac:dyDescent="0.25">
      <c r="A2" s="54" t="s">
        <v>11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ht="75.75" thickBot="1" x14ac:dyDescent="0.25">
      <c r="A3" s="2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8" t="s">
        <v>6</v>
      </c>
      <c r="H3" s="27" t="s">
        <v>7</v>
      </c>
      <c r="I3" s="29" t="s">
        <v>14</v>
      </c>
      <c r="J3" s="29" t="s">
        <v>15</v>
      </c>
      <c r="K3" s="28" t="s">
        <v>8</v>
      </c>
      <c r="L3" s="30" t="s">
        <v>10</v>
      </c>
      <c r="M3" s="31" t="s">
        <v>12</v>
      </c>
      <c r="N3" s="31" t="s">
        <v>13</v>
      </c>
      <c r="O3" s="30" t="s">
        <v>38</v>
      </c>
    </row>
    <row r="4" spans="1:15" ht="15" thickBot="1" x14ac:dyDescent="0.25">
      <c r="A4" s="4">
        <v>1</v>
      </c>
      <c r="B4" s="3">
        <v>2</v>
      </c>
      <c r="C4" s="4">
        <v>3</v>
      </c>
      <c r="D4" s="3">
        <v>4</v>
      </c>
      <c r="E4" s="4">
        <v>5</v>
      </c>
      <c r="F4" s="3">
        <v>6</v>
      </c>
      <c r="G4" s="4">
        <v>7</v>
      </c>
      <c r="H4" s="3">
        <v>8</v>
      </c>
      <c r="I4" s="4">
        <v>9</v>
      </c>
      <c r="J4" s="4">
        <v>10</v>
      </c>
      <c r="K4" s="5">
        <v>11</v>
      </c>
      <c r="L4" s="4">
        <v>12</v>
      </c>
      <c r="M4" s="36">
        <v>13</v>
      </c>
      <c r="N4" s="37">
        <v>14</v>
      </c>
      <c r="O4" s="36">
        <v>15</v>
      </c>
    </row>
    <row r="5" spans="1:15" ht="16.5" customHeight="1" x14ac:dyDescent="0.2">
      <c r="A5" s="57">
        <v>1</v>
      </c>
      <c r="B5" s="59" t="s">
        <v>32</v>
      </c>
      <c r="C5" s="59" t="s">
        <v>16</v>
      </c>
      <c r="D5" s="59" t="s">
        <v>17</v>
      </c>
      <c r="E5" s="59" t="s">
        <v>18</v>
      </c>
      <c r="F5" s="39">
        <v>1</v>
      </c>
      <c r="G5" s="40" t="s">
        <v>33</v>
      </c>
      <c r="H5" s="40" t="s">
        <v>34</v>
      </c>
      <c r="I5" s="41" t="s">
        <v>35</v>
      </c>
      <c r="J5" s="41">
        <v>1.08</v>
      </c>
      <c r="K5" s="41" t="s">
        <v>27</v>
      </c>
      <c r="L5" s="41" t="s">
        <v>36</v>
      </c>
      <c r="M5" s="38">
        <v>2</v>
      </c>
      <c r="N5" s="3"/>
      <c r="O5" s="16">
        <f t="shared" ref="O5:O16" si="0">2*N5</f>
        <v>0</v>
      </c>
    </row>
    <row r="6" spans="1:15" ht="15" customHeight="1" x14ac:dyDescent="0.2">
      <c r="A6" s="57"/>
      <c r="B6" s="60"/>
      <c r="C6" s="60"/>
      <c r="D6" s="60"/>
      <c r="E6" s="60"/>
      <c r="F6" s="12">
        <v>2</v>
      </c>
      <c r="G6" s="13" t="s">
        <v>19</v>
      </c>
      <c r="H6" s="13" t="s">
        <v>22</v>
      </c>
      <c r="I6" s="13" t="s">
        <v>26</v>
      </c>
      <c r="J6" s="13">
        <v>0.68</v>
      </c>
      <c r="K6" s="13" t="s">
        <v>28</v>
      </c>
      <c r="L6" s="13">
        <v>1412020003</v>
      </c>
      <c r="M6" s="12">
        <v>2</v>
      </c>
      <c r="N6" s="15"/>
      <c r="O6" s="16">
        <f t="shared" si="0"/>
        <v>0</v>
      </c>
    </row>
    <row r="7" spans="1:15" ht="15" customHeight="1" x14ac:dyDescent="0.2">
      <c r="A7" s="57"/>
      <c r="B7" s="60"/>
      <c r="C7" s="60"/>
      <c r="D7" s="60"/>
      <c r="E7" s="60"/>
      <c r="F7" s="12">
        <v>3</v>
      </c>
      <c r="G7" s="13" t="s">
        <v>20</v>
      </c>
      <c r="H7" s="13" t="s">
        <v>23</v>
      </c>
      <c r="I7" s="13" t="s">
        <v>26</v>
      </c>
      <c r="J7" s="13">
        <v>1.8</v>
      </c>
      <c r="K7" s="13">
        <v>6</v>
      </c>
      <c r="L7" s="14">
        <v>2050240700103</v>
      </c>
      <c r="M7" s="12">
        <v>2</v>
      </c>
      <c r="N7" s="15"/>
      <c r="O7" s="16">
        <f t="shared" si="0"/>
        <v>0</v>
      </c>
    </row>
    <row r="8" spans="1:15" ht="15" customHeight="1" x14ac:dyDescent="0.2">
      <c r="A8" s="57"/>
      <c r="B8" s="60"/>
      <c r="C8" s="60"/>
      <c r="D8" s="60"/>
      <c r="E8" s="60"/>
      <c r="F8" s="12">
        <v>4</v>
      </c>
      <c r="G8" s="13" t="s">
        <v>20</v>
      </c>
      <c r="H8" s="13" t="s">
        <v>23</v>
      </c>
      <c r="I8" s="13" t="s">
        <v>26</v>
      </c>
      <c r="J8" s="13">
        <v>1.8</v>
      </c>
      <c r="K8" s="13">
        <v>6</v>
      </c>
      <c r="L8" s="14">
        <v>2050290700116</v>
      </c>
      <c r="M8" s="12">
        <v>2</v>
      </c>
      <c r="N8" s="15"/>
      <c r="O8" s="16">
        <f t="shared" si="0"/>
        <v>0</v>
      </c>
    </row>
    <row r="9" spans="1:15" ht="51" x14ac:dyDescent="0.2">
      <c r="A9" s="57"/>
      <c r="B9" s="60"/>
      <c r="C9" s="60"/>
      <c r="D9" s="60"/>
      <c r="E9" s="60"/>
      <c r="F9" s="12">
        <v>5</v>
      </c>
      <c r="G9" s="13" t="s">
        <v>30</v>
      </c>
      <c r="H9" s="13" t="s">
        <v>25</v>
      </c>
      <c r="I9" s="13" t="s">
        <v>31</v>
      </c>
      <c r="J9" s="13">
        <v>3.2</v>
      </c>
      <c r="K9" s="13" t="s">
        <v>28</v>
      </c>
      <c r="L9" s="33">
        <v>8440670001173</v>
      </c>
      <c r="M9" s="12">
        <v>2</v>
      </c>
      <c r="N9" s="15"/>
      <c r="O9" s="16">
        <f t="shared" si="0"/>
        <v>0</v>
      </c>
    </row>
    <row r="10" spans="1:15" ht="13.5" customHeight="1" x14ac:dyDescent="0.2">
      <c r="A10" s="57"/>
      <c r="B10" s="60"/>
      <c r="C10" s="60"/>
      <c r="D10" s="60"/>
      <c r="E10" s="60"/>
      <c r="F10" s="12">
        <v>6</v>
      </c>
      <c r="G10" s="44" t="s">
        <v>21</v>
      </c>
      <c r="H10" s="13" t="s">
        <v>24</v>
      </c>
      <c r="I10" s="44" t="s">
        <v>26</v>
      </c>
      <c r="J10" s="44">
        <v>1.5</v>
      </c>
      <c r="K10" s="44" t="s">
        <v>27</v>
      </c>
      <c r="L10" s="33">
        <v>2051231200870</v>
      </c>
      <c r="M10" s="42">
        <v>2</v>
      </c>
      <c r="N10" s="43"/>
      <c r="O10" s="16">
        <f t="shared" si="0"/>
        <v>0</v>
      </c>
    </row>
    <row r="11" spans="1:15" ht="30.75" customHeight="1" x14ac:dyDescent="0.2">
      <c r="A11" s="57"/>
      <c r="B11" s="60"/>
      <c r="C11" s="60"/>
      <c r="D11" s="60"/>
      <c r="E11" s="60"/>
      <c r="F11" s="45">
        <v>7</v>
      </c>
      <c r="G11" s="45" t="s">
        <v>40</v>
      </c>
      <c r="H11" s="45" t="s">
        <v>41</v>
      </c>
      <c r="I11" s="46" t="s">
        <v>42</v>
      </c>
      <c r="J11" s="46">
        <v>1.25</v>
      </c>
      <c r="K11" s="46">
        <v>2.2000000000000002</v>
      </c>
      <c r="L11" s="52" t="s">
        <v>44</v>
      </c>
      <c r="M11" s="42">
        <v>2</v>
      </c>
      <c r="N11" s="43"/>
      <c r="O11" s="16">
        <f t="shared" si="0"/>
        <v>0</v>
      </c>
    </row>
    <row r="12" spans="1:15" ht="30.75" customHeight="1" x14ac:dyDescent="0.2">
      <c r="A12" s="57"/>
      <c r="B12" s="60"/>
      <c r="C12" s="60"/>
      <c r="D12" s="60"/>
      <c r="E12" s="60"/>
      <c r="F12" s="45">
        <v>8</v>
      </c>
      <c r="G12" s="45" t="s">
        <v>40</v>
      </c>
      <c r="H12" s="45" t="s">
        <v>41</v>
      </c>
      <c r="I12" s="46" t="s">
        <v>42</v>
      </c>
      <c r="J12" s="46">
        <v>1.25</v>
      </c>
      <c r="K12" s="46">
        <v>2.2000000000000002</v>
      </c>
      <c r="L12" s="52" t="s">
        <v>45</v>
      </c>
      <c r="M12" s="42">
        <v>2</v>
      </c>
      <c r="N12" s="43"/>
      <c r="O12" s="16">
        <f t="shared" si="0"/>
        <v>0</v>
      </c>
    </row>
    <row r="13" spans="1:15" ht="30.75" customHeight="1" x14ac:dyDescent="0.2">
      <c r="A13" s="57"/>
      <c r="B13" s="60"/>
      <c r="C13" s="60"/>
      <c r="D13" s="60"/>
      <c r="E13" s="60"/>
      <c r="F13" s="45">
        <v>9</v>
      </c>
      <c r="G13" s="45" t="s">
        <v>40</v>
      </c>
      <c r="H13" s="45" t="s">
        <v>41</v>
      </c>
      <c r="I13" s="46" t="s">
        <v>42</v>
      </c>
      <c r="J13" s="46">
        <v>1.25</v>
      </c>
      <c r="K13" s="46">
        <v>2.2000000000000002</v>
      </c>
      <c r="L13" s="52" t="s">
        <v>46</v>
      </c>
      <c r="M13" s="42">
        <v>2</v>
      </c>
      <c r="N13" s="43"/>
      <c r="O13" s="16">
        <f t="shared" si="0"/>
        <v>0</v>
      </c>
    </row>
    <row r="14" spans="1:15" ht="30.75" customHeight="1" x14ac:dyDescent="0.2">
      <c r="A14" s="57"/>
      <c r="B14" s="60"/>
      <c r="C14" s="60"/>
      <c r="D14" s="60"/>
      <c r="E14" s="60"/>
      <c r="F14" s="45">
        <v>10</v>
      </c>
      <c r="G14" s="45" t="s">
        <v>40</v>
      </c>
      <c r="H14" s="45" t="s">
        <v>41</v>
      </c>
      <c r="I14" s="46" t="s">
        <v>42</v>
      </c>
      <c r="J14" s="46">
        <v>1.25</v>
      </c>
      <c r="K14" s="46">
        <v>2.2000000000000002</v>
      </c>
      <c r="L14" s="52" t="s">
        <v>47</v>
      </c>
      <c r="M14" s="42">
        <v>2</v>
      </c>
      <c r="N14" s="43"/>
      <c r="O14" s="16">
        <f t="shared" si="0"/>
        <v>0</v>
      </c>
    </row>
    <row r="15" spans="1:15" ht="30.75" customHeight="1" x14ac:dyDescent="0.2">
      <c r="A15" s="57"/>
      <c r="B15" s="60"/>
      <c r="C15" s="60"/>
      <c r="D15" s="60"/>
      <c r="E15" s="60"/>
      <c r="F15" s="45">
        <v>11</v>
      </c>
      <c r="G15" s="45" t="s">
        <v>40</v>
      </c>
      <c r="H15" s="45" t="s">
        <v>41</v>
      </c>
      <c r="I15" s="46" t="s">
        <v>42</v>
      </c>
      <c r="J15" s="46">
        <v>1.25</v>
      </c>
      <c r="K15" s="46">
        <v>2.2000000000000002</v>
      </c>
      <c r="L15" s="52" t="s">
        <v>48</v>
      </c>
      <c r="M15" s="42">
        <v>2</v>
      </c>
      <c r="N15" s="43"/>
      <c r="O15" s="16">
        <f t="shared" si="0"/>
        <v>0</v>
      </c>
    </row>
    <row r="16" spans="1:15" ht="30.75" customHeight="1" thickBot="1" x14ac:dyDescent="0.25">
      <c r="A16" s="58"/>
      <c r="B16" s="61"/>
      <c r="C16" s="61"/>
      <c r="D16" s="61"/>
      <c r="E16" s="61"/>
      <c r="F16" s="47">
        <v>12</v>
      </c>
      <c r="G16" s="48" t="s">
        <v>40</v>
      </c>
      <c r="H16" s="48" t="s">
        <v>43</v>
      </c>
      <c r="I16" s="49" t="s">
        <v>42</v>
      </c>
      <c r="J16" s="49">
        <v>0.8</v>
      </c>
      <c r="K16" s="50">
        <v>2.6</v>
      </c>
      <c r="L16" s="53" t="s">
        <v>49</v>
      </c>
      <c r="M16" s="34">
        <v>2</v>
      </c>
      <c r="N16" s="35"/>
      <c r="O16" s="51">
        <f t="shared" si="0"/>
        <v>0</v>
      </c>
    </row>
    <row r="17" spans="1:15" ht="16.5" thickBo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7">
        <f>SUM(M5:M16)</f>
        <v>24</v>
      </c>
      <c r="N17" s="18" t="s">
        <v>9</v>
      </c>
      <c r="O17" s="19">
        <f>SUM(O5:O16)</f>
        <v>0</v>
      </c>
    </row>
    <row r="18" spans="1:15" ht="12.75" customHeight="1" thickBot="1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50.25" customHeight="1" thickBot="1" x14ac:dyDescent="0.2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20">
        <f>SUM(M17)</f>
        <v>24</v>
      </c>
      <c r="N19" s="6" t="s">
        <v>39</v>
      </c>
      <c r="O19" s="21">
        <f>O17</f>
        <v>0</v>
      </c>
    </row>
    <row r="20" spans="1:15" ht="27" customHeight="1" x14ac:dyDescent="0.2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  <c r="O20" s="7"/>
    </row>
    <row r="21" spans="1:15" ht="27" customHeight="1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6"/>
      <c r="N21" s="3"/>
      <c r="O21" s="7"/>
    </row>
    <row r="22" spans="1:15" ht="15" x14ac:dyDescent="0.2">
      <c r="B22" s="10"/>
      <c r="C22" s="11"/>
      <c r="D22" s="9"/>
      <c r="E22" s="9"/>
      <c r="F22" s="9"/>
      <c r="G22" s="9"/>
      <c r="H22" s="9" t="s">
        <v>29</v>
      </c>
      <c r="I22" s="9"/>
      <c r="J22" s="9"/>
      <c r="K22" s="9"/>
      <c r="L22" s="9"/>
      <c r="M22" s="9"/>
      <c r="N22" s="9"/>
      <c r="O22" s="9"/>
    </row>
    <row r="23" spans="1:15" ht="14.25" x14ac:dyDescent="0.2">
      <c r="B23" s="9"/>
      <c r="C23" s="9"/>
      <c r="D23" s="9"/>
      <c r="E23" s="9"/>
      <c r="F23" s="9"/>
      <c r="G23" s="9"/>
      <c r="H23" s="9" t="s">
        <v>37</v>
      </c>
      <c r="I23" s="9"/>
      <c r="J23" s="9"/>
      <c r="K23" s="9"/>
      <c r="L23" s="9"/>
      <c r="M23" s="9"/>
      <c r="N23" s="9"/>
      <c r="O23" s="9"/>
    </row>
    <row r="24" spans="1:15" ht="14.25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ht="14.25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</sheetData>
  <mergeCells count="6">
    <mergeCell ref="A2:O2"/>
    <mergeCell ref="A5:A16"/>
    <mergeCell ref="B5:B16"/>
    <mergeCell ref="C5:C16"/>
    <mergeCell ref="D5:D16"/>
    <mergeCell ref="E5:E16"/>
  </mergeCells>
  <phoneticPr fontId="0" type="noConversion"/>
  <pageMargins left="0.74803149606299213" right="0.74803149606299213" top="0.59055118110236227" bottom="0.59055118110236227" header="0.51181102362204722" footer="0.51181102362204722"/>
  <pageSetup paperSize="8" scale="75" fitToHeight="0" orientation="landscape" r:id="rId1"/>
  <headerFooter alignWithMargins="0"/>
  <ignoredErrors>
    <ignoredError sqref="K5 K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Wróbel Renata 3</cp:lastModifiedBy>
  <cp:lastPrinted>2025-02-26T10:54:24Z</cp:lastPrinted>
  <dcterms:created xsi:type="dcterms:W3CDTF">2015-10-05T07:48:01Z</dcterms:created>
  <dcterms:modified xsi:type="dcterms:W3CDTF">2026-04-02T12:53:27Z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2022-04-13T08:06:48.6115114+02:00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GRN-3903a16d-657d-4507-8d6b-890efd2bb6bf</vt:lpwstr>
  </property>
  <property fmtid="{D5CDD505-2E9C-101B-9397-08002B2CF9AE}" pid="7" name="MFHash">
    <vt:lpwstr>wCmDrXBiUtnZoO+HeOQicTnb1XOmeOoGeUlXnAvaPH8=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