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kadiusz.sikorski\Desktop\AREK\wiatrołomy\64-2024\Kosztorysy\Formularze po konwersjii\"/>
    </mc:Choice>
  </mc:AlternateContent>
  <bookViews>
    <workbookView xWindow="0" yWindow="0" windowWidth="28800" windowHeight="12000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5" i="1"/>
  <c r="F104" i="1"/>
  <c r="L102" i="1"/>
  <c r="K102" i="1"/>
  <c r="I102" i="1"/>
  <c r="L101" i="1"/>
  <c r="K101" i="1"/>
  <c r="I101" i="1"/>
  <c r="L100" i="1"/>
  <c r="K100" i="1"/>
  <c r="I100" i="1"/>
  <c r="L99" i="1"/>
  <c r="K99" i="1"/>
  <c r="I99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5" i="1"/>
  <c r="K55" i="1"/>
  <c r="I55" i="1"/>
  <c r="L54" i="1"/>
  <c r="K54" i="1"/>
  <c r="I54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<sst xmlns="http://schemas.openxmlformats.org/spreadsheetml/2006/main" count="311" uniqueCount="193">
  <si>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</si>
  <si>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</si>
  <si>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</si>
  <si>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</si>
  <si>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</si>
  <si>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</si>
  <si>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</si>
  <si>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</si>
  <si>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</si>
  <si>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</si>
  <si>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</si>
  <si>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</si>
  <si>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</si>
  <si>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</si>
  <si>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</si>
  <si>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</si>
  <si>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</si>
  <si>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</si>
  <si>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</si>
  <si>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</si>
  <si>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</si>
  <si>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</si>
  <si>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</si>
  <si>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</si>
  <si>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</si>
  <si>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18</t>
  </si>
  <si>
    <t>ROZME-KRZ</t>
  </si>
  <si>
    <t>Mechaniczne rozdrabnianie krzewów, malin, jeżyn itp.</t>
  </si>
  <si>
    <t xml:space="preserve"> 19</t>
  </si>
  <si>
    <t>WPOD-N</t>
  </si>
  <si>
    <t>Wycinanie podszytów i podrostów (teren równy lub falisty)</t>
  </si>
  <si>
    <t xml:space="preserve"> 20</t>
  </si>
  <si>
    <t>WPOD-G</t>
  </si>
  <si>
    <t>Wycinanie podszytów i podrostów (teren o nachyleniu powyżej 23% )</t>
  </si>
  <si>
    <t xml:space="preserve"> 52</t>
  </si>
  <si>
    <t>WYK-TAL40</t>
  </si>
  <si>
    <t>Zdarcie pokrywy na talerzach 40 cm x 40 cm</t>
  </si>
  <si>
    <t>TSZT</t>
  </si>
  <si>
    <t xml:space="preserve"> 59</t>
  </si>
  <si>
    <t>PRZ-TALSA</t>
  </si>
  <si>
    <t>Przekopanie gleby na talerzach w miejscu sadzenia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</si>
  <si>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</si>
  <si>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</si>
  <si>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</si>
  <si>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</si>
  <si>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</si>
  <si>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</si>
  <si>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</si>
  <si>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73</t>
  </si>
  <si>
    <t>WYK-POGCZ</t>
  </si>
  <si>
    <t>Wyorywanie bruzd pługiem leśnym z pogłębiaczem na powierzchni pow. 0,5 ha</t>
  </si>
  <si>
    <t xml:space="preserve"> 95</t>
  </si>
  <si>
    <t>WYK-RAB1</t>
  </si>
  <si>
    <t>Wykonanie rabatowałków pługiem specjalistycznym 1-odkładnicowym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</si>
  <si>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</si>
  <si>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</si>
  <si>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</si>
  <si>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</si>
  <si>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</si>
  <si>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</si>
  <si>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</si>
  <si>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</si>
  <si>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</si>
  <si>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</si>
  <si>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</si>
  <si>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</si>
  <si>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</si>
  <si>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</si>
  <si>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</si>
  <si>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</si>
  <si>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</si>
  <si>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</si>
  <si>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</si>
  <si>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</si>
  <si>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</si>
  <si>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</si>
  <si>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</si>
  <si>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</si>
  <si>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</si>
  <si>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</si>
  <si>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</si>
  <si>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</si>
  <si>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</si>
  <si>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</si>
  <si>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141</t>
  </si>
  <si>
    <t>SZUK-PĘDR</t>
  </si>
  <si>
    <t>Badanie zapędraczenia gleby - dół o objętości 0,5 m3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</si>
  <si>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</si>
  <si>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</si>
  <si>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</si>
  <si>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</si>
  <si>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</si>
  <si>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</si>
  <si>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</si>
  <si>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</si>
  <si>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</si>
  <si>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</si>
  <si>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</si>
  <si>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</si>
  <si>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</si>
  <si>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</si>
  <si>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</si>
  <si>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</si>
  <si>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</si>
  <si>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</si>
  <si>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</si>
  <si>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</si>
  <si>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</si>
  <si>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</si>
  <si>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</si>
  <si>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</si>
  <si>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</si>
  <si>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</si>
  <si>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</si>
  <si>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</si>
  <si>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</si>
  <si>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</si>
  <si>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</si>
  <si>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</si>
  <si>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</si>
  <si>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</si>
  <si>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</si>
  <si>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</si>
  <si>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175</t>
  </si>
  <si>
    <t>ŁR-ORKA</t>
  </si>
  <si>
    <t>Głęboka orka</t>
  </si>
  <si>
    <t>180</t>
  </si>
  <si>
    <t>ŁR-TAL</t>
  </si>
  <si>
    <t>Talerzowanie</t>
  </si>
  <si>
    <t>181</t>
  </si>
  <si>
    <t>ŁR-REDL</t>
  </si>
  <si>
    <t>Redlenie</t>
  </si>
  <si>
    <t>186</t>
  </si>
  <si>
    <t>ŁR-NAWM</t>
  </si>
  <si>
    <t>Wysiew nawozów sztucznych</t>
  </si>
  <si>
    <t>189</t>
  </si>
  <si>
    <t>ŁR-WYSNR</t>
  </si>
  <si>
    <t>Wysiew nasion siewnikiem rzutowym</t>
  </si>
  <si>
    <t>190</t>
  </si>
  <si>
    <t>ŁR-WYSNAS</t>
  </si>
  <si>
    <t>Wysiew nasion siewnikiem zbożowym</t>
  </si>
  <si>
    <t>197</t>
  </si>
  <si>
    <t>ŁR-KOSZR</t>
  </si>
  <si>
    <t>Koszenie trawy</t>
  </si>
  <si>
    <t>367</t>
  </si>
  <si>
    <t>N-ZSGDNSO</t>
  </si>
  <si>
    <t>Zbiór szyszek z gospodarczych drzewostanów nasiennych sosnowych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</si>
  <si>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</si>
  <si>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</si>
  <si>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</si>
  <si>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</si>
  <si>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</si>
  <si>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</si>
  <si>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</si>
  <si>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</si>
  <si>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</si>
  <si>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</si>
  <si>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</si>
  <si>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</si>
  <si>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</si>
  <si>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</si>
  <si>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</si>
  <si>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</si>
  <si>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</si>
  <si>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</si>
  <si>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</si>
  <si>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</si>
  <si>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</si>
  <si>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</si>
  <si>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</si>
  <si>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</si>
  <si>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</si>
  <si>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Przedbórz</t>
  </si>
  <si>
    <t xml:space="preserve">97-570 Przedbórz; Konecka 50                    </t>
  </si>
  <si>
    <t>Odpowiadając na ogłoszenie o przetargu nieograniczonym na „Wykonywanie usług z zakresu gospodarki leśnej na terenie Nadleśnictwa Przedbórz w roku 2024''  składamy niniejszym ofertę na pakiet pakiet nr 2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</si>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</sst>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4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6" t="s">
        <v>166</v>
      </c>
      <c r="J2" s="36"/>
      <c r="K2" s="36"/>
      <c r="L2" s="36"/>
      <c r="M2" s="36"/>
      <c r="N2" s="36"/>
      <c r="O2" s="36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7"/>
      <c r="C4" s="27"/>
      <c r="D4" s="27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7"/>
      <c r="C6" s="27"/>
      <c r="D6" s="27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7"/>
      <c r="C8" s="27"/>
      <c r="D8" s="27"/>
    </row>
    <row r="9" spans="2:15" s="1" customFormat="1" ht="4.3499999999999996" customHeight="1" x14ac:dyDescent="0.2"/>
    <row r="10" spans="2:15" s="1" customFormat="1" ht="6.95" customHeight="1" x14ac:dyDescent="0.2">
      <c r="B10" s="13" t="s">
        <v>167</v>
      </c>
      <c r="C10" s="13"/>
      <c r="D10" s="13"/>
    </row>
    <row r="11" spans="2:15" s="1" customFormat="1" ht="12.2" customHeight="1" x14ac:dyDescent="0.2">
      <c r="B11" s="13"/>
      <c r="C11" s="13"/>
      <c r="D11" s="13"/>
      <c r="G11" s="35" t="s">
        <v>168</v>
      </c>
      <c r="H11" s="35"/>
      <c r="I11" s="35"/>
      <c r="J11" s="35"/>
      <c r="K11" s="35"/>
      <c r="L11" s="35"/>
      <c r="M11" s="35"/>
      <c r="N11" s="35"/>
    </row>
    <row r="12" spans="2:15" s="1" customFormat="1" ht="7.9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8" t="s">
        <v>169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1" t="s">
        <v>170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"/>
    <row r="18" spans="2:13" s="1" customFormat="1" ht="20.85" customHeight="1" x14ac:dyDescent="0.2">
      <c r="B18" s="11" t="s">
        <v>171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"/>
    <row r="20" spans="2:13" s="1" customFormat="1" ht="20.85" customHeight="1" x14ac:dyDescent="0.2">
      <c r="B20" s="11" t="s">
        <v>172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"/>
    <row r="22" spans="2:13" s="1" customFormat="1" ht="20.85" customHeight="1" x14ac:dyDescent="0.2">
      <c r="B22" s="11" t="s">
        <v>173</v>
      </c>
      <c r="C22" s="11"/>
      <c r="D22" s="11"/>
      <c r="E22" s="11"/>
      <c r="F22" s="11"/>
      <c r="G22" s="11"/>
      <c r="H22" s="11"/>
      <c r="I22" s="11"/>
    </row>
    <row r="23" spans="2:13" s="1" customFormat="1" ht="34.700000000000003" customHeight="1" x14ac:dyDescent="0.2"/>
    <row r="24" spans="2:13" s="1" customFormat="1" ht="50.1" customHeight="1" x14ac:dyDescent="0.2">
      <c r="B24" s="22" t="s">
        <v>174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3" s="1" customFormat="1" ht="2.65" customHeight="1" x14ac:dyDescent="0.2"/>
    <row r="26" spans="2:13" s="1" customFormat="1" ht="50.1" customHeight="1" x14ac:dyDescent="0.2">
      <c r="B26" s="23" t="str">
        <f xml:space="preserve"> "1.  Za wykonanie przedmiotu zamówienia w tym Pakiecie oferujemy następujące wynagrodzenie brutto: " &amp; TEXT(F105,"#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1" t="s">
        <v>175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7" t="s">
        <v>10</v>
      </c>
      <c r="M31" s="3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7474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9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1" t="s">
        <v>176</v>
      </c>
      <c r="C34" s="11"/>
      <c r="D34" s="11"/>
      <c r="E34" s="11"/>
      <c r="F34" s="11"/>
      <c r="G34" s="11"/>
      <c r="H34" s="11"/>
      <c r="I34" s="11"/>
      <c r="J34" s="11"/>
      <c r="K34" s="11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7" t="s">
        <v>10</v>
      </c>
      <c r="M36" s="37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603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9">
        <f>ROUND(I37+ K37,2)</f>
        <v>0</v>
      </c>
      <c r="M37" s="20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2705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9">
        <f>ROUND(I38+ K38,2)</f>
        <v>0</v>
      </c>
      <c r="M38" s="20"/>
    </row>
    <row r="39" spans="2:13" s="1" customFormat="1" ht="3.2" customHeight="1" x14ac:dyDescent="0.2"/>
    <row r="40" spans="2:13" s="1" customFormat="1" ht="18.2" customHeight="1" x14ac:dyDescent="0.2">
      <c r="B40" s="11" t="s">
        <v>177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7" t="s">
        <v>10</v>
      </c>
      <c r="M42" s="37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36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9">
        <f>ROUND(I43+ K43,2)</f>
        <v>0</v>
      </c>
      <c r="M43" s="20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8329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9">
        <f>ROUND(I44+ K44,2)</f>
        <v>0</v>
      </c>
      <c r="M44" s="20"/>
    </row>
    <row r="45" spans="2:13" s="1" customFormat="1" ht="3.2" customHeight="1" x14ac:dyDescent="0.2"/>
    <row r="46" spans="2:13" s="1" customFormat="1" ht="18.2" customHeight="1" x14ac:dyDescent="0.2">
      <c r="B46" s="11" t="s">
        <v>178</v>
      </c>
      <c r="C46" s="11"/>
      <c r="D46" s="11"/>
      <c r="E46" s="11"/>
      <c r="F46" s="11"/>
      <c r="G46" s="11"/>
      <c r="H46" s="11"/>
      <c r="I46" s="11"/>
      <c r="J46" s="11"/>
      <c r="K46" s="11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7" t="s">
        <v>10</v>
      </c>
      <c r="M48" s="37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3357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9">
        <f>ROUND(I49+ K49,2)</f>
        <v>0</v>
      </c>
      <c r="M49" s="20"/>
    </row>
    <row r="50" spans="2:13" s="1" customFormat="1" ht="3.2" customHeight="1" x14ac:dyDescent="0.2"/>
    <row r="51" spans="2:13" s="1" customFormat="1" ht="18.2" customHeight="1" x14ac:dyDescent="0.2">
      <c r="B51" s="11" t="s">
        <v>179</v>
      </c>
      <c r="C51" s="11"/>
      <c r="D51" s="11"/>
      <c r="E51" s="11"/>
      <c r="F51" s="11"/>
      <c r="G51" s="11"/>
      <c r="H51" s="11"/>
      <c r="I51" s="11"/>
      <c r="J51" s="11"/>
      <c r="K51" s="11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37" t="s">
        <v>10</v>
      </c>
      <c r="M53" s="37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124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19">
        <f>ROUND(I54+ K54,2)</f>
        <v>0</v>
      </c>
      <c r="M54" s="20"/>
    </row>
    <row r="55" spans="2:13" s="1" customFormat="1" ht="19.7" customHeight="1" x14ac:dyDescent="0.2">
      <c r="B55" s="5">
        <v>8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1783</v>
      </c>
      <c r="H55" s="10">
        <v>0</v>
      </c>
      <c r="I55" s="9">
        <f>ROUND(G55* H55,2)</f>
        <v>0</v>
      </c>
      <c r="J55" s="5">
        <v>8</v>
      </c>
      <c r="K55" s="9">
        <f>ROUND(I55* J55/100,2)</f>
        <v>0</v>
      </c>
      <c r="L55" s="19">
        <f>ROUND(I55+ K55,2)</f>
        <v>0</v>
      </c>
      <c r="M55" s="20"/>
    </row>
    <row r="56" spans="2:13" s="1" customFormat="1" ht="9" customHeight="1" x14ac:dyDescent="0.2"/>
    <row r="57" spans="2:13" s="1" customFormat="1" ht="45.4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37" t="s">
        <v>10</v>
      </c>
      <c r="M57" s="37"/>
    </row>
    <row r="58" spans="2:13" s="1" customFormat="1" ht="28.7" customHeight="1" x14ac:dyDescent="0.2">
      <c r="B58" s="5">
        <v>9</v>
      </c>
      <c r="C58" s="6" t="s">
        <v>18</v>
      </c>
      <c r="D58" s="6" t="s">
        <v>19</v>
      </c>
      <c r="E58" s="7" t="s">
        <v>20</v>
      </c>
      <c r="F58" s="6" t="s">
        <v>21</v>
      </c>
      <c r="G58" s="8">
        <v>23.75</v>
      </c>
      <c r="H58" s="10">
        <v>0</v>
      </c>
      <c r="I58" s="9">
        <f t="shared" ref="I58:I102" si="0">ROUND(G58* H58,2)</f>
        <v>0</v>
      </c>
      <c r="J58" s="5">
        <v>8</v>
      </c>
      <c r="K58" s="9">
        <f t="shared" ref="K58:K102" si="1">ROUND(I58* J58/100,2)</f>
        <v>0</v>
      </c>
      <c r="L58" s="19">
        <f t="shared" ref="L58:L102" si="2">ROUND(I58+ K58,2)</f>
        <v>0</v>
      </c>
      <c r="M58" s="20"/>
    </row>
    <row r="59" spans="2:13" s="1" customFormat="1" ht="38.85" customHeight="1" x14ac:dyDescent="0.2">
      <c r="B59" s="5">
        <v>10</v>
      </c>
      <c r="C59" s="6" t="s">
        <v>22</v>
      </c>
      <c r="D59" s="6" t="s">
        <v>23</v>
      </c>
      <c r="E59" s="7" t="s">
        <v>24</v>
      </c>
      <c r="F59" s="6" t="s">
        <v>21</v>
      </c>
      <c r="G59" s="8">
        <v>20.58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9">
        <f t="shared" si="2"/>
        <v>0</v>
      </c>
      <c r="M59" s="20"/>
    </row>
    <row r="60" spans="2:13" s="1" customFormat="1" ht="19.7" customHeight="1" x14ac:dyDescent="0.2">
      <c r="B60" s="5">
        <v>11</v>
      </c>
      <c r="C60" s="6" t="s">
        <v>25</v>
      </c>
      <c r="D60" s="6" t="s">
        <v>26</v>
      </c>
      <c r="E60" s="7" t="s">
        <v>27</v>
      </c>
      <c r="F60" s="6" t="s">
        <v>21</v>
      </c>
      <c r="G60" s="8">
        <v>0.4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9">
        <f t="shared" si="2"/>
        <v>0</v>
      </c>
      <c r="M60" s="20"/>
    </row>
    <row r="61" spans="2:13" s="1" customFormat="1" ht="19.7" customHeight="1" x14ac:dyDescent="0.2">
      <c r="B61" s="5">
        <v>12</v>
      </c>
      <c r="C61" s="6" t="s">
        <v>28</v>
      </c>
      <c r="D61" s="6" t="s">
        <v>29</v>
      </c>
      <c r="E61" s="7" t="s">
        <v>30</v>
      </c>
      <c r="F61" s="6" t="s">
        <v>21</v>
      </c>
      <c r="G61" s="8">
        <v>35.229999999999997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9">
        <f t="shared" si="2"/>
        <v>0</v>
      </c>
      <c r="M61" s="20"/>
    </row>
    <row r="62" spans="2:13" s="1" customFormat="1" ht="28.7" customHeight="1" x14ac:dyDescent="0.2">
      <c r="B62" s="5">
        <v>13</v>
      </c>
      <c r="C62" s="6" t="s">
        <v>31</v>
      </c>
      <c r="D62" s="6" t="s">
        <v>32</v>
      </c>
      <c r="E62" s="7" t="s">
        <v>33</v>
      </c>
      <c r="F62" s="6" t="s">
        <v>21</v>
      </c>
      <c r="G62" s="8">
        <v>0.8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9">
        <f t="shared" si="2"/>
        <v>0</v>
      </c>
      <c r="M62" s="20"/>
    </row>
    <row r="63" spans="2:13" s="1" customFormat="1" ht="19.7" customHeight="1" x14ac:dyDescent="0.2">
      <c r="B63" s="5">
        <v>14</v>
      </c>
      <c r="C63" s="6" t="s">
        <v>34</v>
      </c>
      <c r="D63" s="6" t="s">
        <v>35</v>
      </c>
      <c r="E63" s="7" t="s">
        <v>36</v>
      </c>
      <c r="F63" s="6" t="s">
        <v>37</v>
      </c>
      <c r="G63" s="8">
        <v>4.7699999999999996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9">
        <f t="shared" si="2"/>
        <v>0</v>
      </c>
      <c r="M63" s="20"/>
    </row>
    <row r="64" spans="2:13" s="1" customFormat="1" ht="19.7" customHeight="1" x14ac:dyDescent="0.2">
      <c r="B64" s="5">
        <v>15</v>
      </c>
      <c r="C64" s="6" t="s">
        <v>38</v>
      </c>
      <c r="D64" s="6" t="s">
        <v>39</v>
      </c>
      <c r="E64" s="7" t="s">
        <v>40</v>
      </c>
      <c r="F64" s="6" t="s">
        <v>37</v>
      </c>
      <c r="G64" s="8">
        <v>0.22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9">
        <f t="shared" si="2"/>
        <v>0</v>
      </c>
      <c r="M64" s="20"/>
    </row>
    <row r="65" spans="2:13" s="1" customFormat="1" ht="28.7" customHeight="1" x14ac:dyDescent="0.2">
      <c r="B65" s="5">
        <v>16</v>
      </c>
      <c r="C65" s="6" t="s">
        <v>41</v>
      </c>
      <c r="D65" s="6" t="s">
        <v>42</v>
      </c>
      <c r="E65" s="7" t="s">
        <v>43</v>
      </c>
      <c r="F65" s="6" t="s">
        <v>44</v>
      </c>
      <c r="G65" s="8">
        <v>17.62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9">
        <f t="shared" si="2"/>
        <v>0</v>
      </c>
      <c r="M65" s="20"/>
    </row>
    <row r="66" spans="2:13" s="1" customFormat="1" ht="28.7" customHeight="1" x14ac:dyDescent="0.2">
      <c r="B66" s="5">
        <v>17</v>
      </c>
      <c r="C66" s="6" t="s">
        <v>45</v>
      </c>
      <c r="D66" s="6" t="s">
        <v>46</v>
      </c>
      <c r="E66" s="7" t="s">
        <v>47</v>
      </c>
      <c r="F66" s="6" t="s">
        <v>44</v>
      </c>
      <c r="G66" s="8">
        <v>3.3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9">
        <f t="shared" si="2"/>
        <v>0</v>
      </c>
      <c r="M66" s="20"/>
    </row>
    <row r="67" spans="2:13" s="1" customFormat="1" ht="28.7" customHeight="1" x14ac:dyDescent="0.2">
      <c r="B67" s="5">
        <v>18</v>
      </c>
      <c r="C67" s="6" t="s">
        <v>48</v>
      </c>
      <c r="D67" s="6" t="s">
        <v>49</v>
      </c>
      <c r="E67" s="7" t="s">
        <v>50</v>
      </c>
      <c r="F67" s="6" t="s">
        <v>44</v>
      </c>
      <c r="G67" s="8">
        <v>233.18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9">
        <f t="shared" si="2"/>
        <v>0</v>
      </c>
      <c r="M67" s="20"/>
    </row>
    <row r="68" spans="2:13" s="1" customFormat="1" ht="28.7" customHeight="1" x14ac:dyDescent="0.2">
      <c r="B68" s="5">
        <v>19</v>
      </c>
      <c r="C68" s="6" t="s">
        <v>51</v>
      </c>
      <c r="D68" s="6" t="s">
        <v>52</v>
      </c>
      <c r="E68" s="7" t="s">
        <v>53</v>
      </c>
      <c r="F68" s="6" t="s">
        <v>44</v>
      </c>
      <c r="G68" s="8">
        <v>55.61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9">
        <f t="shared" si="2"/>
        <v>0</v>
      </c>
      <c r="M68" s="20"/>
    </row>
    <row r="69" spans="2:13" s="1" customFormat="1" ht="19.7" customHeight="1" x14ac:dyDescent="0.2">
      <c r="B69" s="5">
        <v>20</v>
      </c>
      <c r="C69" s="6" t="s">
        <v>54</v>
      </c>
      <c r="D69" s="6" t="s">
        <v>55</v>
      </c>
      <c r="E69" s="7" t="s">
        <v>56</v>
      </c>
      <c r="F69" s="6" t="s">
        <v>37</v>
      </c>
      <c r="G69" s="8">
        <v>352.92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9">
        <f t="shared" si="2"/>
        <v>0</v>
      </c>
      <c r="M69" s="20"/>
    </row>
    <row r="70" spans="2:13" s="1" customFormat="1" ht="19.7" customHeight="1" x14ac:dyDescent="0.2">
      <c r="B70" s="5">
        <v>21</v>
      </c>
      <c r="C70" s="6" t="s">
        <v>57</v>
      </c>
      <c r="D70" s="6" t="s">
        <v>58</v>
      </c>
      <c r="E70" s="7" t="s">
        <v>59</v>
      </c>
      <c r="F70" s="6" t="s">
        <v>37</v>
      </c>
      <c r="G70" s="8">
        <v>87.63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9">
        <f t="shared" si="2"/>
        <v>0</v>
      </c>
      <c r="M70" s="20"/>
    </row>
    <row r="71" spans="2:13" s="1" customFormat="1" ht="28.7" customHeight="1" x14ac:dyDescent="0.2">
      <c r="B71" s="5">
        <v>22</v>
      </c>
      <c r="C71" s="6" t="s">
        <v>60</v>
      </c>
      <c r="D71" s="6" t="s">
        <v>61</v>
      </c>
      <c r="E71" s="7" t="s">
        <v>62</v>
      </c>
      <c r="F71" s="6" t="s">
        <v>37</v>
      </c>
      <c r="G71" s="8">
        <v>18.36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9">
        <f t="shared" si="2"/>
        <v>0</v>
      </c>
      <c r="M71" s="20"/>
    </row>
    <row r="72" spans="2:13" s="1" customFormat="1" ht="19.7" customHeight="1" x14ac:dyDescent="0.2">
      <c r="B72" s="5">
        <v>23</v>
      </c>
      <c r="C72" s="6" t="s">
        <v>63</v>
      </c>
      <c r="D72" s="6" t="s">
        <v>64</v>
      </c>
      <c r="E72" s="7" t="s">
        <v>65</v>
      </c>
      <c r="F72" s="6" t="s">
        <v>37</v>
      </c>
      <c r="G72" s="8">
        <v>458.91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9">
        <f t="shared" si="2"/>
        <v>0</v>
      </c>
      <c r="M72" s="20"/>
    </row>
    <row r="73" spans="2:13" s="1" customFormat="1" ht="28.7" customHeight="1" x14ac:dyDescent="0.2">
      <c r="B73" s="5">
        <v>24</v>
      </c>
      <c r="C73" s="6" t="s">
        <v>66</v>
      </c>
      <c r="D73" s="6" t="s">
        <v>67</v>
      </c>
      <c r="E73" s="7" t="s">
        <v>68</v>
      </c>
      <c r="F73" s="6" t="s">
        <v>21</v>
      </c>
      <c r="G73" s="8">
        <v>74.8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9">
        <f t="shared" si="2"/>
        <v>0</v>
      </c>
      <c r="M73" s="20"/>
    </row>
    <row r="74" spans="2:13" s="1" customFormat="1" ht="28.7" customHeight="1" x14ac:dyDescent="0.2">
      <c r="B74" s="5">
        <v>25</v>
      </c>
      <c r="C74" s="6" t="s">
        <v>69</v>
      </c>
      <c r="D74" s="6" t="s">
        <v>70</v>
      </c>
      <c r="E74" s="7" t="s">
        <v>71</v>
      </c>
      <c r="F74" s="6" t="s">
        <v>21</v>
      </c>
      <c r="G74" s="8">
        <v>94.57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9">
        <f t="shared" si="2"/>
        <v>0</v>
      </c>
      <c r="M74" s="20"/>
    </row>
    <row r="75" spans="2:13" s="1" customFormat="1" ht="28.7" customHeight="1" x14ac:dyDescent="0.2">
      <c r="B75" s="5">
        <v>26</v>
      </c>
      <c r="C75" s="6" t="s">
        <v>72</v>
      </c>
      <c r="D75" s="6" t="s">
        <v>73</v>
      </c>
      <c r="E75" s="7" t="s">
        <v>74</v>
      </c>
      <c r="F75" s="6" t="s">
        <v>21</v>
      </c>
      <c r="G75" s="8">
        <v>32.090000000000003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9">
        <f t="shared" si="2"/>
        <v>0</v>
      </c>
      <c r="M75" s="20"/>
    </row>
    <row r="76" spans="2:13" s="1" customFormat="1" ht="19.7" customHeight="1" x14ac:dyDescent="0.2">
      <c r="B76" s="5">
        <v>27</v>
      </c>
      <c r="C76" s="6" t="s">
        <v>75</v>
      </c>
      <c r="D76" s="6" t="s">
        <v>76</v>
      </c>
      <c r="E76" s="7" t="s">
        <v>77</v>
      </c>
      <c r="F76" s="6" t="s">
        <v>21</v>
      </c>
      <c r="G76" s="8">
        <v>28.11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9">
        <f t="shared" si="2"/>
        <v>0</v>
      </c>
      <c r="M76" s="20"/>
    </row>
    <row r="77" spans="2:13" s="1" customFormat="1" ht="19.7" customHeight="1" x14ac:dyDescent="0.2">
      <c r="B77" s="5">
        <v>28</v>
      </c>
      <c r="C77" s="6" t="s">
        <v>78</v>
      </c>
      <c r="D77" s="6" t="s">
        <v>79</v>
      </c>
      <c r="E77" s="7" t="s">
        <v>80</v>
      </c>
      <c r="F77" s="6" t="s">
        <v>21</v>
      </c>
      <c r="G77" s="8">
        <v>196.25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9">
        <f t="shared" si="2"/>
        <v>0</v>
      </c>
      <c r="M77" s="20"/>
    </row>
    <row r="78" spans="2:13" s="1" customFormat="1" ht="28.7" customHeight="1" x14ac:dyDescent="0.2">
      <c r="B78" s="5">
        <v>29</v>
      </c>
      <c r="C78" s="6" t="s">
        <v>81</v>
      </c>
      <c r="D78" s="6" t="s">
        <v>82</v>
      </c>
      <c r="E78" s="7" t="s">
        <v>83</v>
      </c>
      <c r="F78" s="6" t="s">
        <v>21</v>
      </c>
      <c r="G78" s="8">
        <v>17.12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9">
        <f t="shared" si="2"/>
        <v>0</v>
      </c>
      <c r="M78" s="20"/>
    </row>
    <row r="79" spans="2:13" s="1" customFormat="1" ht="19.7" customHeight="1" x14ac:dyDescent="0.2">
      <c r="B79" s="5">
        <v>30</v>
      </c>
      <c r="C79" s="6" t="s">
        <v>84</v>
      </c>
      <c r="D79" s="6" t="s">
        <v>85</v>
      </c>
      <c r="E79" s="7" t="s">
        <v>86</v>
      </c>
      <c r="F79" s="6" t="s">
        <v>87</v>
      </c>
      <c r="G79" s="8">
        <v>154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9">
        <f t="shared" si="2"/>
        <v>0</v>
      </c>
      <c r="M79" s="20"/>
    </row>
    <row r="80" spans="2:13" s="1" customFormat="1" ht="19.7" customHeight="1" x14ac:dyDescent="0.2">
      <c r="B80" s="5">
        <v>31</v>
      </c>
      <c r="C80" s="6" t="s">
        <v>88</v>
      </c>
      <c r="D80" s="6" t="s">
        <v>89</v>
      </c>
      <c r="E80" s="7" t="s">
        <v>90</v>
      </c>
      <c r="F80" s="6" t="s">
        <v>87</v>
      </c>
      <c r="G80" s="8">
        <v>21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9">
        <f t="shared" si="2"/>
        <v>0</v>
      </c>
      <c r="M80" s="20"/>
    </row>
    <row r="81" spans="2:13" s="1" customFormat="1" ht="19.7" customHeight="1" x14ac:dyDescent="0.2">
      <c r="B81" s="5">
        <v>32</v>
      </c>
      <c r="C81" s="6" t="s">
        <v>91</v>
      </c>
      <c r="D81" s="6" t="s">
        <v>92</v>
      </c>
      <c r="E81" s="7" t="s">
        <v>93</v>
      </c>
      <c r="F81" s="6" t="s">
        <v>94</v>
      </c>
      <c r="G81" s="8">
        <v>21.2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9">
        <f t="shared" si="2"/>
        <v>0</v>
      </c>
      <c r="M81" s="20"/>
    </row>
    <row r="82" spans="2:13" s="1" customFormat="1" ht="19.7" customHeight="1" x14ac:dyDescent="0.2">
      <c r="B82" s="5">
        <v>33</v>
      </c>
      <c r="C82" s="6" t="s">
        <v>95</v>
      </c>
      <c r="D82" s="6" t="s">
        <v>96</v>
      </c>
      <c r="E82" s="7" t="s">
        <v>97</v>
      </c>
      <c r="F82" s="6" t="s">
        <v>87</v>
      </c>
      <c r="G82" s="8">
        <v>330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9">
        <f t="shared" si="2"/>
        <v>0</v>
      </c>
      <c r="M82" s="20"/>
    </row>
    <row r="83" spans="2:13" s="1" customFormat="1" ht="19.7" customHeight="1" x14ac:dyDescent="0.2">
      <c r="B83" s="5">
        <v>34</v>
      </c>
      <c r="C83" s="6" t="s">
        <v>98</v>
      </c>
      <c r="D83" s="6" t="s">
        <v>99</v>
      </c>
      <c r="E83" s="7" t="s">
        <v>100</v>
      </c>
      <c r="F83" s="6" t="s">
        <v>94</v>
      </c>
      <c r="G83" s="8">
        <v>4.38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9">
        <f t="shared" si="2"/>
        <v>0</v>
      </c>
      <c r="M83" s="20"/>
    </row>
    <row r="84" spans="2:13" s="1" customFormat="1" ht="19.7" customHeight="1" x14ac:dyDescent="0.2">
      <c r="B84" s="5">
        <v>35</v>
      </c>
      <c r="C84" s="6" t="s">
        <v>101</v>
      </c>
      <c r="D84" s="6" t="s">
        <v>102</v>
      </c>
      <c r="E84" s="7" t="s">
        <v>103</v>
      </c>
      <c r="F84" s="6" t="s">
        <v>104</v>
      </c>
      <c r="G84" s="8">
        <v>58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9">
        <f t="shared" si="2"/>
        <v>0</v>
      </c>
      <c r="M84" s="20"/>
    </row>
    <row r="85" spans="2:13" s="1" customFormat="1" ht="28.7" customHeight="1" x14ac:dyDescent="0.2">
      <c r="B85" s="5">
        <v>36</v>
      </c>
      <c r="C85" s="6" t="s">
        <v>105</v>
      </c>
      <c r="D85" s="6" t="s">
        <v>106</v>
      </c>
      <c r="E85" s="7" t="s">
        <v>107</v>
      </c>
      <c r="F85" s="6" t="s">
        <v>87</v>
      </c>
      <c r="G85" s="8">
        <v>25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9">
        <f t="shared" si="2"/>
        <v>0</v>
      </c>
      <c r="M85" s="20"/>
    </row>
    <row r="86" spans="2:13" s="1" customFormat="1" ht="28.7" customHeight="1" x14ac:dyDescent="0.2">
      <c r="B86" s="5">
        <v>37</v>
      </c>
      <c r="C86" s="6" t="s">
        <v>108</v>
      </c>
      <c r="D86" s="6" t="s">
        <v>109</v>
      </c>
      <c r="E86" s="7" t="s">
        <v>110</v>
      </c>
      <c r="F86" s="6" t="s">
        <v>87</v>
      </c>
      <c r="G86" s="8">
        <v>23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9">
        <f t="shared" si="2"/>
        <v>0</v>
      </c>
      <c r="M86" s="20"/>
    </row>
    <row r="87" spans="2:13" s="1" customFormat="1" ht="19.7" customHeight="1" x14ac:dyDescent="0.2">
      <c r="B87" s="5">
        <v>38</v>
      </c>
      <c r="C87" s="6" t="s">
        <v>111</v>
      </c>
      <c r="D87" s="6" t="s">
        <v>112</v>
      </c>
      <c r="E87" s="7" t="s">
        <v>113</v>
      </c>
      <c r="F87" s="6" t="s">
        <v>87</v>
      </c>
      <c r="G87" s="8">
        <v>227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9">
        <f t="shared" si="2"/>
        <v>0</v>
      </c>
      <c r="M87" s="20"/>
    </row>
    <row r="88" spans="2:13" s="1" customFormat="1" ht="19.7" customHeight="1" x14ac:dyDescent="0.2">
      <c r="B88" s="5">
        <v>39</v>
      </c>
      <c r="C88" s="6" t="s">
        <v>114</v>
      </c>
      <c r="D88" s="6" t="s">
        <v>115</v>
      </c>
      <c r="E88" s="7" t="s">
        <v>116</v>
      </c>
      <c r="F88" s="6" t="s">
        <v>21</v>
      </c>
      <c r="G88" s="8">
        <v>7.57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19">
        <f t="shared" si="2"/>
        <v>0</v>
      </c>
      <c r="M88" s="20"/>
    </row>
    <row r="89" spans="2:13" s="1" customFormat="1" ht="19.7" customHeight="1" x14ac:dyDescent="0.2">
      <c r="B89" s="5">
        <v>40</v>
      </c>
      <c r="C89" s="6" t="s">
        <v>117</v>
      </c>
      <c r="D89" s="6" t="s">
        <v>118</v>
      </c>
      <c r="E89" s="7" t="s">
        <v>119</v>
      </c>
      <c r="F89" s="6" t="s">
        <v>44</v>
      </c>
      <c r="G89" s="8">
        <v>21.75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9">
        <f t="shared" si="2"/>
        <v>0</v>
      </c>
      <c r="M89" s="20"/>
    </row>
    <row r="90" spans="2:13" s="1" customFormat="1" ht="28.7" customHeight="1" x14ac:dyDescent="0.2">
      <c r="B90" s="5">
        <v>41</v>
      </c>
      <c r="C90" s="6" t="s">
        <v>120</v>
      </c>
      <c r="D90" s="6" t="s">
        <v>121</v>
      </c>
      <c r="E90" s="7" t="s">
        <v>122</v>
      </c>
      <c r="F90" s="6" t="s">
        <v>104</v>
      </c>
      <c r="G90" s="8">
        <v>150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19">
        <f t="shared" si="2"/>
        <v>0</v>
      </c>
      <c r="M90" s="20"/>
    </row>
    <row r="91" spans="2:13" s="1" customFormat="1" ht="19.7" customHeight="1" x14ac:dyDescent="0.2">
      <c r="B91" s="5">
        <v>42</v>
      </c>
      <c r="C91" s="6" t="s">
        <v>123</v>
      </c>
      <c r="D91" s="6" t="s">
        <v>124</v>
      </c>
      <c r="E91" s="7" t="s">
        <v>125</v>
      </c>
      <c r="F91" s="6" t="s">
        <v>21</v>
      </c>
      <c r="G91" s="8">
        <v>3.99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19">
        <f t="shared" si="2"/>
        <v>0</v>
      </c>
      <c r="M91" s="20"/>
    </row>
    <row r="92" spans="2:13" s="1" customFormat="1" ht="19.7" customHeight="1" x14ac:dyDescent="0.2">
      <c r="B92" s="5">
        <v>43</v>
      </c>
      <c r="C92" s="6" t="s">
        <v>126</v>
      </c>
      <c r="D92" s="6" t="s">
        <v>127</v>
      </c>
      <c r="E92" s="7" t="s">
        <v>128</v>
      </c>
      <c r="F92" s="6" t="s">
        <v>21</v>
      </c>
      <c r="G92" s="8">
        <v>3.99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19">
        <f t="shared" si="2"/>
        <v>0</v>
      </c>
      <c r="M92" s="20"/>
    </row>
    <row r="93" spans="2:13" s="1" customFormat="1" ht="19.7" customHeight="1" x14ac:dyDescent="0.2">
      <c r="B93" s="5">
        <v>44</v>
      </c>
      <c r="C93" s="6" t="s">
        <v>129</v>
      </c>
      <c r="D93" s="6" t="s">
        <v>130</v>
      </c>
      <c r="E93" s="7" t="s">
        <v>131</v>
      </c>
      <c r="F93" s="6" t="s">
        <v>21</v>
      </c>
      <c r="G93" s="8">
        <v>0.89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19">
        <f t="shared" si="2"/>
        <v>0</v>
      </c>
      <c r="M93" s="20"/>
    </row>
    <row r="94" spans="2:13" s="1" customFormat="1" ht="19.7" customHeight="1" x14ac:dyDescent="0.2">
      <c r="B94" s="5">
        <v>45</v>
      </c>
      <c r="C94" s="6" t="s">
        <v>132</v>
      </c>
      <c r="D94" s="6" t="s">
        <v>133</v>
      </c>
      <c r="E94" s="7" t="s">
        <v>134</v>
      </c>
      <c r="F94" s="6" t="s">
        <v>21</v>
      </c>
      <c r="G94" s="8">
        <v>3.99</v>
      </c>
      <c r="H94" s="10">
        <v>0</v>
      </c>
      <c r="I94" s="9">
        <f t="shared" si="0"/>
        <v>0</v>
      </c>
      <c r="J94" s="5">
        <v>8</v>
      </c>
      <c r="K94" s="9">
        <f t="shared" si="1"/>
        <v>0</v>
      </c>
      <c r="L94" s="19">
        <f t="shared" si="2"/>
        <v>0</v>
      </c>
      <c r="M94" s="20"/>
    </row>
    <row r="95" spans="2:13" s="1" customFormat="1" ht="19.7" customHeight="1" x14ac:dyDescent="0.2">
      <c r="B95" s="5">
        <v>46</v>
      </c>
      <c r="C95" s="6" t="s">
        <v>135</v>
      </c>
      <c r="D95" s="6" t="s">
        <v>136</v>
      </c>
      <c r="E95" s="7" t="s">
        <v>137</v>
      </c>
      <c r="F95" s="6" t="s">
        <v>21</v>
      </c>
      <c r="G95" s="8">
        <v>0.5</v>
      </c>
      <c r="H95" s="10">
        <v>0</v>
      </c>
      <c r="I95" s="9">
        <f t="shared" si="0"/>
        <v>0</v>
      </c>
      <c r="J95" s="5">
        <v>8</v>
      </c>
      <c r="K95" s="9">
        <f t="shared" si="1"/>
        <v>0</v>
      </c>
      <c r="L95" s="19">
        <f t="shared" si="2"/>
        <v>0</v>
      </c>
      <c r="M95" s="20"/>
    </row>
    <row r="96" spans="2:13" s="1" customFormat="1" ht="19.7" customHeight="1" x14ac:dyDescent="0.2">
      <c r="B96" s="5">
        <v>47</v>
      </c>
      <c r="C96" s="6" t="s">
        <v>138</v>
      </c>
      <c r="D96" s="6" t="s">
        <v>139</v>
      </c>
      <c r="E96" s="7" t="s">
        <v>140</v>
      </c>
      <c r="F96" s="6" t="s">
        <v>21</v>
      </c>
      <c r="G96" s="8">
        <v>2.85</v>
      </c>
      <c r="H96" s="10">
        <v>0</v>
      </c>
      <c r="I96" s="9">
        <f t="shared" si="0"/>
        <v>0</v>
      </c>
      <c r="J96" s="5">
        <v>8</v>
      </c>
      <c r="K96" s="9">
        <f t="shared" si="1"/>
        <v>0</v>
      </c>
      <c r="L96" s="19">
        <f t="shared" si="2"/>
        <v>0</v>
      </c>
      <c r="M96" s="20"/>
    </row>
    <row r="97" spans="2:14" s="1" customFormat="1" ht="19.7" customHeight="1" x14ac:dyDescent="0.2">
      <c r="B97" s="5">
        <v>48</v>
      </c>
      <c r="C97" s="6" t="s">
        <v>141</v>
      </c>
      <c r="D97" s="6" t="s">
        <v>142</v>
      </c>
      <c r="E97" s="7" t="s">
        <v>143</v>
      </c>
      <c r="F97" s="6" t="s">
        <v>21</v>
      </c>
      <c r="G97" s="8">
        <v>2.11</v>
      </c>
      <c r="H97" s="10">
        <v>0</v>
      </c>
      <c r="I97" s="9">
        <f t="shared" si="0"/>
        <v>0</v>
      </c>
      <c r="J97" s="5">
        <v>8</v>
      </c>
      <c r="K97" s="9">
        <f t="shared" si="1"/>
        <v>0</v>
      </c>
      <c r="L97" s="19">
        <f t="shared" si="2"/>
        <v>0</v>
      </c>
      <c r="M97" s="20"/>
    </row>
    <row r="98" spans="2:14" s="1" customFormat="1" ht="28.7" customHeight="1" x14ac:dyDescent="0.2">
      <c r="B98" s="5">
        <v>49</v>
      </c>
      <c r="C98" s="6" t="s">
        <v>144</v>
      </c>
      <c r="D98" s="6" t="s">
        <v>145</v>
      </c>
      <c r="E98" s="7" t="s">
        <v>146</v>
      </c>
      <c r="F98" s="6" t="s">
        <v>147</v>
      </c>
      <c r="G98" s="8">
        <v>600</v>
      </c>
      <c r="H98" s="10">
        <v>0</v>
      </c>
      <c r="I98" s="9">
        <f t="shared" si="0"/>
        <v>0</v>
      </c>
      <c r="J98" s="5">
        <v>8</v>
      </c>
      <c r="K98" s="9">
        <f t="shared" si="1"/>
        <v>0</v>
      </c>
      <c r="L98" s="19">
        <f t="shared" si="2"/>
        <v>0</v>
      </c>
      <c r="M98" s="20"/>
    </row>
    <row r="99" spans="2:14" s="1" customFormat="1" ht="19.7" customHeight="1" x14ac:dyDescent="0.2">
      <c r="B99" s="5">
        <v>50</v>
      </c>
      <c r="C99" s="6" t="s">
        <v>148</v>
      </c>
      <c r="D99" s="6" t="s">
        <v>149</v>
      </c>
      <c r="E99" s="7" t="s">
        <v>150</v>
      </c>
      <c r="F99" s="6" t="s">
        <v>104</v>
      </c>
      <c r="G99" s="8">
        <v>1134</v>
      </c>
      <c r="H99" s="10">
        <v>0</v>
      </c>
      <c r="I99" s="9">
        <f t="shared" si="0"/>
        <v>0</v>
      </c>
      <c r="J99" s="5">
        <v>8</v>
      </c>
      <c r="K99" s="9">
        <f t="shared" si="1"/>
        <v>0</v>
      </c>
      <c r="L99" s="19">
        <f t="shared" si="2"/>
        <v>0</v>
      </c>
      <c r="M99" s="20"/>
    </row>
    <row r="100" spans="2:14" s="1" customFormat="1" ht="19.7" customHeight="1" x14ac:dyDescent="0.2">
      <c r="B100" s="5">
        <v>51</v>
      </c>
      <c r="C100" s="6" t="s">
        <v>151</v>
      </c>
      <c r="D100" s="6" t="s">
        <v>152</v>
      </c>
      <c r="E100" s="7" t="s">
        <v>153</v>
      </c>
      <c r="F100" s="6" t="s">
        <v>104</v>
      </c>
      <c r="G100" s="8">
        <v>182.45</v>
      </c>
      <c r="H100" s="10">
        <v>0</v>
      </c>
      <c r="I100" s="9">
        <f t="shared" si="0"/>
        <v>0</v>
      </c>
      <c r="J100" s="5">
        <v>8</v>
      </c>
      <c r="K100" s="9">
        <f t="shared" si="1"/>
        <v>0</v>
      </c>
      <c r="L100" s="19">
        <f t="shared" si="2"/>
        <v>0</v>
      </c>
      <c r="M100" s="20"/>
    </row>
    <row r="101" spans="2:14" s="1" customFormat="1" ht="19.7" customHeight="1" x14ac:dyDescent="0.2">
      <c r="B101" s="5">
        <v>52</v>
      </c>
      <c r="C101" s="6" t="s">
        <v>154</v>
      </c>
      <c r="D101" s="6" t="s">
        <v>155</v>
      </c>
      <c r="E101" s="7" t="s">
        <v>156</v>
      </c>
      <c r="F101" s="6" t="s">
        <v>104</v>
      </c>
      <c r="G101" s="8">
        <v>254</v>
      </c>
      <c r="H101" s="10">
        <v>0</v>
      </c>
      <c r="I101" s="9">
        <f t="shared" si="0"/>
        <v>0</v>
      </c>
      <c r="J101" s="5">
        <v>8</v>
      </c>
      <c r="K101" s="9">
        <f t="shared" si="1"/>
        <v>0</v>
      </c>
      <c r="L101" s="19">
        <f t="shared" si="2"/>
        <v>0</v>
      </c>
      <c r="M101" s="20"/>
    </row>
    <row r="102" spans="2:14" s="1" customFormat="1" ht="19.7" customHeight="1" x14ac:dyDescent="0.2">
      <c r="B102" s="5">
        <v>53</v>
      </c>
      <c r="C102" s="6" t="s">
        <v>157</v>
      </c>
      <c r="D102" s="6" t="s">
        <v>158</v>
      </c>
      <c r="E102" s="7" t="s">
        <v>159</v>
      </c>
      <c r="F102" s="6" t="s">
        <v>104</v>
      </c>
      <c r="G102" s="8">
        <v>424.75</v>
      </c>
      <c r="H102" s="10">
        <v>0</v>
      </c>
      <c r="I102" s="9">
        <f t="shared" si="0"/>
        <v>0</v>
      </c>
      <c r="J102" s="5">
        <v>8</v>
      </c>
      <c r="K102" s="9">
        <f t="shared" si="1"/>
        <v>0</v>
      </c>
      <c r="L102" s="19">
        <f t="shared" si="2"/>
        <v>0</v>
      </c>
      <c r="M102" s="20"/>
    </row>
    <row r="103" spans="2:14" s="1" customFormat="1" ht="55.9" customHeight="1" x14ac:dyDescent="0.2"/>
    <row r="104" spans="2:14" s="1" customFormat="1" ht="21.4" customHeight="1" x14ac:dyDescent="0.2">
      <c r="B104" s="14" t="s">
        <v>160</v>
      </c>
      <c r="C104" s="14"/>
      <c r="D104" s="14"/>
      <c r="E104" s="14"/>
      <c r="F104" s="29">
        <f>ROUND(I32+I37+I38+I43+I44+I49+I54+I55+I58+I59+I60+I61+I62+I63+I64+I65+I66+I67+I68+I69+I70+I71+I72+I73+I74+I75+I76+I77+I78+I79+I80+I81+I82+I83+I84+I85+I86+I87+I88+I89+I90+I91+I92+I93+I94+I95+I96+I97+I98+I99+I100+I101+I102,2)</f>
        <v>0</v>
      </c>
      <c r="G104" s="30"/>
      <c r="H104" s="30"/>
      <c r="I104" s="30"/>
      <c r="J104" s="30"/>
      <c r="K104" s="30"/>
      <c r="L104" s="30"/>
      <c r="M104" s="31"/>
    </row>
    <row r="105" spans="2:14" s="1" customFormat="1" ht="21.4" customHeight="1" x14ac:dyDescent="0.2">
      <c r="B105" s="14" t="s">
        <v>161</v>
      </c>
      <c r="C105" s="14"/>
      <c r="D105" s="14"/>
      <c r="E105" s="14"/>
      <c r="F105" s="32">
        <f>ROUND(L32+L37+L38+L43+L44+L49+L54+L55+L58+L59+L60+L61+L62+L63+L64+L65+L66+L67+L68+L69+L70+L71+L72+L73+L74+L75+L76+L77+L78+L79+L80+L81+L82+L83+L84+L85+L86+L87+L88+L89+L90+L91+L92+L93+L94+L95+L96+L97+L98+L99+L100+L101+L102,2)</f>
        <v>0</v>
      </c>
      <c r="G105" s="33"/>
      <c r="H105" s="33"/>
      <c r="I105" s="33"/>
      <c r="J105" s="33"/>
      <c r="K105" s="33"/>
      <c r="L105" s="33"/>
      <c r="M105" s="34"/>
    </row>
    <row r="106" spans="2:14" s="1" customFormat="1" ht="11.1" customHeight="1" x14ac:dyDescent="0.2"/>
    <row r="107" spans="2:14" s="1" customFormat="1" ht="80.099999999999994" customHeight="1" x14ac:dyDescent="0.2">
      <c r="B107" s="15" t="s">
        <v>180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2:14" s="1" customFormat="1" ht="2.65" customHeight="1" x14ac:dyDescent="0.2"/>
    <row r="109" spans="2:14" s="1" customFormat="1" ht="110.1" customHeight="1" x14ac:dyDescent="0.2">
      <c r="B109" s="15" t="s">
        <v>181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2:14" s="1" customFormat="1" ht="5.25" customHeight="1" x14ac:dyDescent="0.2"/>
    <row r="111" spans="2:14" s="1" customFormat="1" ht="110.1" customHeight="1" x14ac:dyDescent="0.2">
      <c r="B111" s="16" t="s">
        <v>182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2:14" s="1" customFormat="1" ht="5.25" customHeight="1" x14ac:dyDescent="0.2"/>
    <row r="113" spans="2:14" s="1" customFormat="1" ht="37.9" customHeight="1" x14ac:dyDescent="0.2">
      <c r="B113" s="17" t="s">
        <v>162</v>
      </c>
      <c r="C113" s="17"/>
      <c r="D113" s="17"/>
      <c r="E113" s="17"/>
      <c r="F113" s="24" t="s">
        <v>163</v>
      </c>
      <c r="G113" s="24"/>
      <c r="H113" s="24"/>
      <c r="I113" s="24"/>
      <c r="J113" s="24"/>
      <c r="K113" s="24"/>
      <c r="L113" s="24"/>
    </row>
    <row r="114" spans="2:14" s="1" customFormat="1" ht="28.7" customHeight="1" x14ac:dyDescent="0.2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2:14" s="1" customFormat="1" ht="28.7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2:14" s="1" customFormat="1" ht="28.7" customHeight="1" x14ac:dyDescent="0.2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2:14" s="1" customFormat="1" ht="28.7" customHeight="1" x14ac:dyDescent="0.2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2:14" s="1" customFormat="1" ht="2.65" customHeight="1" x14ac:dyDescent="0.2"/>
    <row r="119" spans="2:14" s="1" customFormat="1" ht="203.1" customHeight="1" x14ac:dyDescent="0.2">
      <c r="B119" s="15" t="s">
        <v>183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2:14" s="1" customFormat="1" ht="2.65" customHeight="1" x14ac:dyDescent="0.2"/>
    <row r="121" spans="2:14" s="1" customFormat="1" ht="36.950000000000003" customHeight="1" x14ac:dyDescent="0.2">
      <c r="B121" s="26" t="s">
        <v>184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2:14" s="1" customFormat="1" ht="2.65" customHeight="1" x14ac:dyDescent="0.2"/>
    <row r="123" spans="2:14" s="1" customFormat="1" ht="37.9" customHeight="1" x14ac:dyDescent="0.2">
      <c r="B123" s="17" t="s">
        <v>164</v>
      </c>
      <c r="C123" s="17"/>
      <c r="D123" s="17"/>
      <c r="E123" s="17"/>
      <c r="F123" s="25" t="s">
        <v>165</v>
      </c>
      <c r="G123" s="25"/>
      <c r="H123" s="25"/>
      <c r="I123" s="25"/>
      <c r="J123" s="25"/>
      <c r="K123" s="25"/>
      <c r="L123" s="25"/>
    </row>
    <row r="124" spans="2:14" s="1" customFormat="1" ht="28.7" customHeight="1" x14ac:dyDescent="0.2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2:14" s="1" customFormat="1" ht="28.7" customHeight="1" x14ac:dyDescent="0.2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2:14" s="1" customFormat="1" ht="28.7" customHeight="1" x14ac:dyDescent="0.2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2:14" s="1" customFormat="1" ht="28.7" customHeight="1" x14ac:dyDescent="0.2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2:14" s="1" customFormat="1" ht="2.65" customHeight="1" x14ac:dyDescent="0.2"/>
    <row r="129" spans="2:14" s="1" customFormat="1" ht="159.94999999999999" customHeight="1" x14ac:dyDescent="0.2">
      <c r="B129" s="15" t="s">
        <v>185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2:14" s="1" customFormat="1" ht="2.65" customHeight="1" x14ac:dyDescent="0.2"/>
    <row r="131" spans="2:14" s="1" customFormat="1" ht="54.95" customHeight="1" x14ac:dyDescent="0.2">
      <c r="B131" s="15" t="s">
        <v>186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2:14" s="1" customFormat="1" ht="2.65" customHeight="1" x14ac:dyDescent="0.2"/>
    <row r="133" spans="2:14" s="1" customFormat="1" ht="60" customHeight="1" x14ac:dyDescent="0.2">
      <c r="B133" s="16" t="s">
        <v>187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2:14" s="1" customFormat="1" ht="2.65" customHeight="1" x14ac:dyDescent="0.2"/>
    <row r="135" spans="2:14" s="1" customFormat="1" ht="48" customHeight="1" x14ac:dyDescent="0.2">
      <c r="B135" s="16" t="s">
        <v>188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2:14" s="1" customFormat="1" ht="2.65" customHeight="1" x14ac:dyDescent="0.2"/>
    <row r="137" spans="2:14" s="1" customFormat="1" ht="125.1" customHeight="1" x14ac:dyDescent="0.2">
      <c r="B137" s="15" t="s">
        <v>189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2:14" s="1" customFormat="1" ht="2.65" customHeight="1" x14ac:dyDescent="0.2"/>
    <row r="139" spans="2:14" s="1" customFormat="1" ht="84.95" customHeight="1" x14ac:dyDescent="0.2">
      <c r="B139" s="15" t="s">
        <v>190</v>
      </c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2:14" s="1" customFormat="1" ht="86.85" customHeight="1" x14ac:dyDescent="0.2"/>
    <row r="141" spans="2:14" s="1" customFormat="1" ht="17.649999999999999" customHeight="1" x14ac:dyDescent="0.2">
      <c r="I141" s="38" t="s">
        <v>191</v>
      </c>
      <c r="J141" s="38"/>
    </row>
    <row r="142" spans="2:14" s="1" customFormat="1" ht="145.15" customHeight="1" x14ac:dyDescent="0.2"/>
    <row r="143" spans="2:14" s="1" customFormat="1" ht="81.599999999999994" customHeight="1" x14ac:dyDescent="0.2">
      <c r="B143" s="21" t="s">
        <v>192</v>
      </c>
      <c r="C143" s="21"/>
      <c r="D143" s="21"/>
      <c r="E143" s="21"/>
      <c r="F143" s="21"/>
      <c r="G143" s="21"/>
      <c r="H143" s="21"/>
      <c r="I143" s="21"/>
      <c r="J143" s="21"/>
    </row>
    <row r="144" spans="2:14" s="1" customFormat="1" ht="28.7" customHeight="1" x14ac:dyDescent="0.2"/>
  </sheetData>
  <mergeCells count="117">
    <mergeCell ref="L99:M99"/>
    <mergeCell ref="I141:J141"/>
    <mergeCell ref="B129:N129"/>
    <mergeCell ref="B131:N131"/>
    <mergeCell ref="B133:N133"/>
    <mergeCell ref="B135:N135"/>
    <mergeCell ref="B137:N137"/>
    <mergeCell ref="B139:N139"/>
    <mergeCell ref="B125:E125"/>
    <mergeCell ref="B126:E126"/>
    <mergeCell ref="B127:E127"/>
    <mergeCell ref="F127:L127"/>
    <mergeCell ref="L60:M60"/>
    <mergeCell ref="L61:M61"/>
    <mergeCell ref="L62:M62"/>
    <mergeCell ref="B16:I16"/>
    <mergeCell ref="L92:M92"/>
    <mergeCell ref="L93:M93"/>
    <mergeCell ref="L94:M94"/>
    <mergeCell ref="L95:M95"/>
    <mergeCell ref="L96:M96"/>
    <mergeCell ref="L73:M73"/>
    <mergeCell ref="L74:M74"/>
    <mergeCell ref="L75:M75"/>
    <mergeCell ref="L76:M76"/>
    <mergeCell ref="I2:O2"/>
    <mergeCell ref="L100:M100"/>
    <mergeCell ref="L101:M101"/>
    <mergeCell ref="L102:M102"/>
    <mergeCell ref="L31:M31"/>
    <mergeCell ref="L32:M32"/>
    <mergeCell ref="L36:M36"/>
    <mergeCell ref="L37:M37"/>
    <mergeCell ref="L38:M38"/>
    <mergeCell ref="L42:M42"/>
    <mergeCell ref="L43:M43"/>
    <mergeCell ref="L44:M44"/>
    <mergeCell ref="L48:M48"/>
    <mergeCell ref="L49:M49"/>
    <mergeCell ref="L53:M53"/>
    <mergeCell ref="L54:M54"/>
    <mergeCell ref="L55:M55"/>
    <mergeCell ref="L57:M57"/>
    <mergeCell ref="L58:M58"/>
    <mergeCell ref="L59:M59"/>
    <mergeCell ref="B143:J143"/>
    <mergeCell ref="B24:L24"/>
    <mergeCell ref="B26:L26"/>
    <mergeCell ref="B29:K29"/>
    <mergeCell ref="B34:K34"/>
    <mergeCell ref="F113:L113"/>
    <mergeCell ref="F114:L114"/>
    <mergeCell ref="F115:L115"/>
    <mergeCell ref="F116:L116"/>
    <mergeCell ref="F117:L117"/>
    <mergeCell ref="F123:L123"/>
    <mergeCell ref="F124:L124"/>
    <mergeCell ref="F125:L125"/>
    <mergeCell ref="F126:L126"/>
    <mergeCell ref="B116:E116"/>
    <mergeCell ref="B117:E117"/>
    <mergeCell ref="B119:N119"/>
    <mergeCell ref="B121:N121"/>
    <mergeCell ref="B123:E123"/>
    <mergeCell ref="B124:E124"/>
    <mergeCell ref="B40:K40"/>
    <mergeCell ref="B46:K46"/>
    <mergeCell ref="B51:K51"/>
    <mergeCell ref="F104:M104"/>
    <mergeCell ref="B107:N107"/>
    <mergeCell ref="B109:N109"/>
    <mergeCell ref="B111:N111"/>
    <mergeCell ref="B113:E113"/>
    <mergeCell ref="B114:E114"/>
    <mergeCell ref="B115:E115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F105:M105"/>
    <mergeCell ref="L97:M97"/>
    <mergeCell ref="L98:M98"/>
    <mergeCell ref="B18:I18"/>
    <mergeCell ref="B20:I20"/>
    <mergeCell ref="B22:I22"/>
    <mergeCell ref="B3:E3"/>
    <mergeCell ref="B5:E5"/>
    <mergeCell ref="B7:E7"/>
    <mergeCell ref="B10:D11"/>
    <mergeCell ref="B104:E104"/>
    <mergeCell ref="B105:E105"/>
    <mergeCell ref="B4:D4"/>
    <mergeCell ref="B6:D6"/>
    <mergeCell ref="B8:D8"/>
    <mergeCell ref="E14:G14"/>
    <mergeCell ref="G11:N1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Arkadiusz Sikorski Nadleśnictwo Przedbórz</cp:lastModifiedBy>
  <dcterms:created xsi:type="dcterms:W3CDTF">2023-10-12T12:21:18Z</dcterms:created>
  <dcterms:modified xsi:type="dcterms:W3CDTF">2023-10-17T07:25:35Z</dcterms:modified>
</cp:coreProperties>
</file>