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.kaczmarek\Desktop\"/>
    </mc:Choice>
  </mc:AlternateContent>
  <xr:revisionPtr revIDLastSave="0" documentId="13_ncr:1_{0FAAF83B-0410-45F6-8844-B6C409B360C9}" xr6:coauthVersionLast="47" xr6:coauthVersionMax="47" xr10:uidLastSave="{00000000-0000-0000-0000-000000000000}"/>
  <bookViews>
    <workbookView xWindow="28680" yWindow="-3075" windowWidth="29040" windowHeight="15720" tabRatio="500" xr2:uid="{79A03177-2B45-42F4-B107-91FCDD6AA0BF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8" i="1" l="1"/>
  <c r="F55" i="1"/>
  <c r="F45" i="1"/>
  <c r="F44" i="1"/>
  <c r="F36" i="1"/>
  <c r="F43" i="1"/>
  <c r="F22" i="1"/>
  <c r="F10" i="1"/>
  <c r="F4" i="1"/>
</calcChain>
</file>

<file path=xl/sharedStrings.xml><?xml version="1.0" encoding="utf-8"?>
<sst xmlns="http://schemas.openxmlformats.org/spreadsheetml/2006/main" count="126" uniqueCount="70">
  <si>
    <t>Zapory</t>
  </si>
  <si>
    <t>sprawny</t>
  </si>
  <si>
    <t>niesprawny</t>
  </si>
  <si>
    <t>Pakiet</t>
  </si>
  <si>
    <t xml:space="preserve">sprawny </t>
  </si>
  <si>
    <t>Załącznik nr 1 do ogłoszenia ZG.771.7.2025</t>
  </si>
  <si>
    <t>1. Jezierce</t>
  </si>
  <si>
    <t>2. Karw</t>
  </si>
  <si>
    <t>3. Linery</t>
  </si>
  <si>
    <t>4. Promno</t>
  </si>
  <si>
    <t>5. Dzikowy Bór</t>
  </si>
  <si>
    <t>6. Milkarowo</t>
  </si>
  <si>
    <t>7. Nekielka</t>
  </si>
  <si>
    <t>8. Podstolice</t>
  </si>
  <si>
    <t>9. Słomówko</t>
  </si>
  <si>
    <t>144 f</t>
  </si>
  <si>
    <t>106 b</t>
  </si>
  <si>
    <t>144 h</t>
  </si>
  <si>
    <t>79 c</t>
  </si>
  <si>
    <t>270h</t>
  </si>
  <si>
    <t>136 a</t>
  </si>
  <si>
    <t>53 g</t>
  </si>
  <si>
    <t>65 n</t>
  </si>
  <si>
    <t>116 m</t>
  </si>
  <si>
    <t>133 d</t>
  </si>
  <si>
    <t>61 a</t>
  </si>
  <si>
    <t>129 f</t>
  </si>
  <si>
    <t>121 a</t>
  </si>
  <si>
    <t>83 d</t>
  </si>
  <si>
    <t>82 j</t>
  </si>
  <si>
    <t>83 g</t>
  </si>
  <si>
    <t>82 c</t>
  </si>
  <si>
    <t>215 l</t>
  </si>
  <si>
    <t>215 l\k</t>
  </si>
  <si>
    <t>216 c</t>
  </si>
  <si>
    <t>222 a</t>
  </si>
  <si>
    <t>221 k</t>
  </si>
  <si>
    <t>227 h</t>
  </si>
  <si>
    <t>226 a</t>
  </si>
  <si>
    <t>233 f</t>
  </si>
  <si>
    <t>233 l</t>
  </si>
  <si>
    <t>253 h</t>
  </si>
  <si>
    <t>254 l</t>
  </si>
  <si>
    <t>233 o</t>
  </si>
  <si>
    <t>225 f</t>
  </si>
  <si>
    <t>93 d</t>
  </si>
  <si>
    <t>224 l</t>
  </si>
  <si>
    <t>219 j</t>
  </si>
  <si>
    <t>107 n</t>
  </si>
  <si>
    <t>94 h</t>
  </si>
  <si>
    <t>202 c</t>
  </si>
  <si>
    <t>185 k</t>
  </si>
  <si>
    <t>175A l</t>
  </si>
  <si>
    <t>179 a</t>
  </si>
  <si>
    <t>180 a</t>
  </si>
  <si>
    <t>175A g</t>
  </si>
  <si>
    <t>176 c</t>
  </si>
  <si>
    <t>177 f</t>
  </si>
  <si>
    <t>132 f</t>
  </si>
  <si>
    <t>64 a</t>
  </si>
  <si>
    <t>166 s</t>
  </si>
  <si>
    <t>178 d</t>
  </si>
  <si>
    <t>245 b</t>
  </si>
  <si>
    <t>167 b</t>
  </si>
  <si>
    <t>Lokalizacja</t>
  </si>
  <si>
    <t>Stan techniczny</t>
  </si>
  <si>
    <t>Wycena elementu pakietu [zł netto]</t>
  </si>
  <si>
    <t>Wycena pakietu (minimalna cena) [zł netto]</t>
  </si>
  <si>
    <t>Razem</t>
  </si>
  <si>
    <t>Kompletna zapora (długość ramienia) [mb]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</si>
</sst>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top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0" fillId="0" borderId="9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vertical="top"/>
    </xf>
    <xf numFmtId="0" fontId="0" fillId="0" borderId="27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1" fillId="2" borderId="34" xfId="0" applyFont="1" applyFill="1" applyBorder="1" applyAlignment="1">
      <alignment vertical="top"/>
    </xf>
    <xf numFmtId="0" fontId="0" fillId="0" borderId="35" xfId="0" applyFont="1" applyBorder="1" applyAlignment="1">
      <alignment vertical="center" wrapText="1"/>
    </xf>
    <xf numFmtId="0" fontId="0" fillId="0" borderId="3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2" borderId="21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left" vertical="top"/>
    </xf>
    <xf numFmtId="0" fontId="1" fillId="2" borderId="34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2" fillId="0" borderId="23" xfId="0" applyFont="1" applyBorder="1" applyAlignment="1">
      <alignment horizontal="center"/>
    </xf>
    <xf numFmtId="0" fontId="1" fillId="2" borderId="24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3" fontId="2" fillId="0" borderId="0" xfId="0" applyNumberFormat="1" applyFont="1"/>
    <xf numFmtId="3" fontId="2" fillId="0" borderId="9" xfId="0" applyNumberFormat="1" applyFont="1" applyBorder="1" applyAlignment="1">
      <alignment horizontal="center" vertical="center" wrapText="1"/>
    </xf>
    <xf numFmtId="3" fontId="2" fillId="0" borderId="29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center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8E86-98B6-47DF-8688-8C3F75C85FD2}">
  <sheetPr>
    <pageSetUpPr fitToPage="1"/>
  </sheetPr>
  <dimension ref="A1:F60"/>
  <sheetViews>
    <sheetView tabSelected="1" workbookViewId="0">
      <selection sqref="A1:F1"/>
    </sheetView>
  </sheetViews>
  <sheetFormatPr defaultRowHeight="14.4" x14ac:dyDescent="0.3"/>
  <cols>
    <col min="1" max="1" width="23.33203125" style="1" customWidth="1"/>
    <col min="2" max="2" width="19" customWidth="1"/>
    <col min="3" max="3" width="16.109375" style="2" customWidth="1"/>
    <col min="4" max="4" width="15.5546875" style="2" customWidth="1"/>
    <col min="5" max="5" width="16.44140625" style="2" customWidth="1"/>
    <col min="6" max="6" width="17.6640625" style="65" customWidth="1"/>
  </cols>
  <sheetData>
    <row r="1" spans="1:6" x14ac:dyDescent="0.3">
      <c r="A1" s="53" t="s">
        <v>5</v>
      </c>
      <c r="B1" s="53"/>
      <c r="C1" s="53"/>
      <c r="D1" s="53"/>
      <c r="E1" s="53"/>
      <c r="F1" s="53"/>
    </row>
    <row r="2" spans="1:6" ht="15" customHeight="1" x14ac:dyDescent="0.3">
      <c r="A2" s="60" t="s">
        <v>0</v>
      </c>
      <c r="B2" s="77"/>
      <c r="C2" s="77"/>
      <c r="D2" s="77"/>
      <c r="E2" s="77"/>
      <c r="F2" s="77"/>
    </row>
    <row r="3" spans="1:6" ht="55.5" customHeight="1" thickBot="1" x14ac:dyDescent="0.35">
      <c r="A3" s="64" t="s">
        <v>3</v>
      </c>
      <c r="B3" s="13" t="s">
        <v>64</v>
      </c>
      <c r="C3" s="52" t="s">
        <v>69</v>
      </c>
      <c r="D3" s="13" t="s">
        <v>65</v>
      </c>
      <c r="E3" s="36" t="s">
        <v>66</v>
      </c>
      <c r="F3" s="66" t="s">
        <v>67</v>
      </c>
    </row>
    <row r="4" spans="1:6" x14ac:dyDescent="0.3">
      <c r="A4" s="57" t="s">
        <v>6</v>
      </c>
      <c r="B4" s="18" t="s">
        <v>15</v>
      </c>
      <c r="C4" s="9">
        <v>5</v>
      </c>
      <c r="D4" s="8" t="s">
        <v>1</v>
      </c>
      <c r="E4" s="28">
        <v>800</v>
      </c>
      <c r="F4" s="67">
        <f>E4+E5+E6+E7+E8</f>
        <v>4000</v>
      </c>
    </row>
    <row r="5" spans="1:6" x14ac:dyDescent="0.3">
      <c r="A5" s="58"/>
      <c r="B5" s="19" t="s">
        <v>16</v>
      </c>
      <c r="C5" s="4">
        <v>5</v>
      </c>
      <c r="D5" s="5" t="s">
        <v>1</v>
      </c>
      <c r="E5" s="7">
        <v>800</v>
      </c>
      <c r="F5" s="68"/>
    </row>
    <row r="6" spans="1:6" x14ac:dyDescent="0.3">
      <c r="A6" s="58"/>
      <c r="B6" s="19" t="s">
        <v>17</v>
      </c>
      <c r="C6" s="4">
        <v>5</v>
      </c>
      <c r="D6" s="5" t="s">
        <v>1</v>
      </c>
      <c r="E6" s="7">
        <v>800</v>
      </c>
      <c r="F6" s="68"/>
    </row>
    <row r="7" spans="1:6" x14ac:dyDescent="0.3">
      <c r="A7" s="58"/>
      <c r="B7" s="19" t="s">
        <v>18</v>
      </c>
      <c r="C7" s="4">
        <v>5</v>
      </c>
      <c r="D7" s="5" t="s">
        <v>1</v>
      </c>
      <c r="E7" s="7">
        <v>800</v>
      </c>
      <c r="F7" s="68"/>
    </row>
    <row r="8" spans="1:6" ht="15" thickBot="1" x14ac:dyDescent="0.35">
      <c r="A8" s="58"/>
      <c r="B8" s="42" t="s">
        <v>19</v>
      </c>
      <c r="C8" s="43">
        <v>5</v>
      </c>
      <c r="D8" s="44" t="s">
        <v>1</v>
      </c>
      <c r="E8" s="32">
        <v>800</v>
      </c>
      <c r="F8" s="69"/>
    </row>
    <row r="9" spans="1:6" ht="15" thickBot="1" x14ac:dyDescent="0.35">
      <c r="A9" s="17" t="s">
        <v>7</v>
      </c>
      <c r="B9" s="21" t="s">
        <v>20</v>
      </c>
      <c r="C9" s="12">
        <v>5</v>
      </c>
      <c r="D9" s="41" t="s">
        <v>1</v>
      </c>
      <c r="E9" s="45">
        <v>800</v>
      </c>
      <c r="F9" s="70">
        <v>800</v>
      </c>
    </row>
    <row r="10" spans="1:6" x14ac:dyDescent="0.3">
      <c r="A10" s="30" t="s">
        <v>8</v>
      </c>
      <c r="B10" s="22" t="s">
        <v>21</v>
      </c>
      <c r="C10" s="8">
        <v>5</v>
      </c>
      <c r="D10" s="8" t="s">
        <v>1</v>
      </c>
      <c r="E10" s="28">
        <v>800</v>
      </c>
      <c r="F10" s="71">
        <f>E10+E11+E12+E13+E14+E15+E16+E17+E18+E19+E20+E21</f>
        <v>9200</v>
      </c>
    </row>
    <row r="11" spans="1:6" x14ac:dyDescent="0.3">
      <c r="A11" s="31"/>
      <c r="B11" s="23" t="s">
        <v>22</v>
      </c>
      <c r="C11" s="5">
        <v>5</v>
      </c>
      <c r="D11" s="39" t="s">
        <v>1</v>
      </c>
      <c r="E11" s="7">
        <v>800</v>
      </c>
      <c r="F11" s="72"/>
    </row>
    <row r="12" spans="1:6" x14ac:dyDescent="0.3">
      <c r="A12" s="31"/>
      <c r="B12" s="23" t="s">
        <v>23</v>
      </c>
      <c r="C12" s="5">
        <v>5</v>
      </c>
      <c r="D12" s="39" t="s">
        <v>2</v>
      </c>
      <c r="E12" s="7">
        <v>400</v>
      </c>
      <c r="F12" s="72"/>
    </row>
    <row r="13" spans="1:6" x14ac:dyDescent="0.3">
      <c r="A13" s="31"/>
      <c r="B13" s="23" t="s">
        <v>24</v>
      </c>
      <c r="C13" s="5">
        <v>5</v>
      </c>
      <c r="D13" s="39" t="s">
        <v>1</v>
      </c>
      <c r="E13" s="7">
        <v>800</v>
      </c>
      <c r="F13" s="72"/>
    </row>
    <row r="14" spans="1:6" x14ac:dyDescent="0.3">
      <c r="A14" s="31"/>
      <c r="B14" s="23" t="s">
        <v>25</v>
      </c>
      <c r="C14" s="5">
        <v>6</v>
      </c>
      <c r="D14" s="39" t="s">
        <v>1</v>
      </c>
      <c r="E14" s="7">
        <v>800</v>
      </c>
      <c r="F14" s="72"/>
    </row>
    <row r="15" spans="1:6" x14ac:dyDescent="0.3">
      <c r="A15" s="31"/>
      <c r="B15" s="23" t="s">
        <v>26</v>
      </c>
      <c r="C15" s="5">
        <v>5</v>
      </c>
      <c r="D15" s="39" t="s">
        <v>1</v>
      </c>
      <c r="E15" s="7">
        <v>800</v>
      </c>
      <c r="F15" s="72"/>
    </row>
    <row r="16" spans="1:6" x14ac:dyDescent="0.3">
      <c r="A16" s="31"/>
      <c r="B16" s="23" t="s">
        <v>27</v>
      </c>
      <c r="C16" s="5">
        <v>5</v>
      </c>
      <c r="D16" s="39" t="s">
        <v>1</v>
      </c>
      <c r="E16" s="7">
        <v>800</v>
      </c>
      <c r="F16" s="72"/>
    </row>
    <row r="17" spans="1:6" x14ac:dyDescent="0.3">
      <c r="A17" s="31"/>
      <c r="B17" s="23" t="s">
        <v>28</v>
      </c>
      <c r="C17" s="5">
        <v>5</v>
      </c>
      <c r="D17" s="39" t="s">
        <v>1</v>
      </c>
      <c r="E17" s="7">
        <v>800</v>
      </c>
      <c r="F17" s="72"/>
    </row>
    <row r="18" spans="1:6" x14ac:dyDescent="0.3">
      <c r="A18" s="31"/>
      <c r="B18" s="23" t="s">
        <v>29</v>
      </c>
      <c r="C18" s="5">
        <v>5</v>
      </c>
      <c r="D18" s="39" t="s">
        <v>1</v>
      </c>
      <c r="E18" s="7">
        <v>800</v>
      </c>
      <c r="F18" s="72"/>
    </row>
    <row r="19" spans="1:6" x14ac:dyDescent="0.3">
      <c r="A19" s="31"/>
      <c r="B19" s="25" t="s">
        <v>30</v>
      </c>
      <c r="C19" s="15">
        <v>5</v>
      </c>
      <c r="D19" s="15" t="s">
        <v>1</v>
      </c>
      <c r="E19" s="7">
        <v>800</v>
      </c>
      <c r="F19" s="72"/>
    </row>
    <row r="20" spans="1:6" x14ac:dyDescent="0.3">
      <c r="A20" s="37"/>
      <c r="B20" s="25" t="s">
        <v>31</v>
      </c>
      <c r="C20" s="15">
        <v>5</v>
      </c>
      <c r="D20" s="15" t="s">
        <v>4</v>
      </c>
      <c r="E20" s="7">
        <v>800</v>
      </c>
      <c r="F20" s="72"/>
    </row>
    <row r="21" spans="1:6" ht="15" thickBot="1" x14ac:dyDescent="0.35">
      <c r="A21" s="46"/>
      <c r="B21" s="47" t="s">
        <v>31</v>
      </c>
      <c r="C21" s="48">
        <v>5</v>
      </c>
      <c r="D21" s="48" t="s">
        <v>4</v>
      </c>
      <c r="E21" s="14">
        <v>800</v>
      </c>
      <c r="F21" s="73"/>
    </row>
    <row r="22" spans="1:6" x14ac:dyDescent="0.3">
      <c r="A22" s="54" t="s">
        <v>9</v>
      </c>
      <c r="B22" s="27" t="s">
        <v>32</v>
      </c>
      <c r="C22" s="29">
        <v>5</v>
      </c>
      <c r="D22" s="29" t="s">
        <v>1</v>
      </c>
      <c r="E22" s="28">
        <v>800</v>
      </c>
      <c r="F22" s="67">
        <f>E22+E23+E24+E25+E26+E27+E28+E29+E30+E31+E32+E33+E34+E35</f>
        <v>11200</v>
      </c>
    </row>
    <row r="23" spans="1:6" x14ac:dyDescent="0.3">
      <c r="A23" s="55"/>
      <c r="B23" s="25" t="s">
        <v>33</v>
      </c>
      <c r="C23" s="15">
        <v>5</v>
      </c>
      <c r="D23" s="15" t="s">
        <v>1</v>
      </c>
      <c r="E23" s="7">
        <v>800</v>
      </c>
      <c r="F23" s="68"/>
    </row>
    <row r="24" spans="1:6" x14ac:dyDescent="0.3">
      <c r="A24" s="55"/>
      <c r="B24" s="25" t="s">
        <v>34</v>
      </c>
      <c r="C24" s="15">
        <v>5</v>
      </c>
      <c r="D24" s="15" t="s">
        <v>1</v>
      </c>
      <c r="E24" s="7">
        <v>800</v>
      </c>
      <c r="F24" s="68"/>
    </row>
    <row r="25" spans="1:6" x14ac:dyDescent="0.3">
      <c r="A25" s="55"/>
      <c r="B25" s="25" t="s">
        <v>35</v>
      </c>
      <c r="C25" s="15">
        <v>5</v>
      </c>
      <c r="D25" s="15" t="s">
        <v>1</v>
      </c>
      <c r="E25" s="7">
        <v>800</v>
      </c>
      <c r="F25" s="68"/>
    </row>
    <row r="26" spans="1:6" x14ac:dyDescent="0.3">
      <c r="A26" s="55"/>
      <c r="B26" s="25" t="s">
        <v>36</v>
      </c>
      <c r="C26" s="15">
        <v>5</v>
      </c>
      <c r="D26" s="15" t="s">
        <v>1</v>
      </c>
      <c r="E26" s="7">
        <v>800</v>
      </c>
      <c r="F26" s="68"/>
    </row>
    <row r="27" spans="1:6" x14ac:dyDescent="0.3">
      <c r="A27" s="55"/>
      <c r="B27" s="25" t="s">
        <v>36</v>
      </c>
      <c r="C27" s="15">
        <v>5</v>
      </c>
      <c r="D27" s="15" t="s">
        <v>1</v>
      </c>
      <c r="E27" s="7">
        <v>800</v>
      </c>
      <c r="F27" s="68"/>
    </row>
    <row r="28" spans="1:6" x14ac:dyDescent="0.3">
      <c r="A28" s="55"/>
      <c r="B28" s="25" t="s">
        <v>37</v>
      </c>
      <c r="C28" s="15">
        <v>5</v>
      </c>
      <c r="D28" s="15" t="s">
        <v>1</v>
      </c>
      <c r="E28" s="7">
        <v>800</v>
      </c>
      <c r="F28" s="68"/>
    </row>
    <row r="29" spans="1:6" x14ac:dyDescent="0.3">
      <c r="A29" s="55"/>
      <c r="B29" s="25" t="s">
        <v>38</v>
      </c>
      <c r="C29" s="15">
        <v>5</v>
      </c>
      <c r="D29" s="15" t="s">
        <v>1</v>
      </c>
      <c r="E29" s="7">
        <v>800</v>
      </c>
      <c r="F29" s="68"/>
    </row>
    <row r="30" spans="1:6" x14ac:dyDescent="0.3">
      <c r="A30" s="55"/>
      <c r="B30" s="25" t="s">
        <v>39</v>
      </c>
      <c r="C30" s="15">
        <v>5</v>
      </c>
      <c r="D30" s="15" t="s">
        <v>1</v>
      </c>
      <c r="E30" s="7">
        <v>800</v>
      </c>
      <c r="F30" s="68"/>
    </row>
    <row r="31" spans="1:6" x14ac:dyDescent="0.3">
      <c r="A31" s="55"/>
      <c r="B31" s="25" t="s">
        <v>40</v>
      </c>
      <c r="C31" s="15">
        <v>5</v>
      </c>
      <c r="D31" s="15" t="s">
        <v>1</v>
      </c>
      <c r="E31" s="7">
        <v>800</v>
      </c>
      <c r="F31" s="68"/>
    </row>
    <row r="32" spans="1:6" x14ac:dyDescent="0.3">
      <c r="A32" s="55"/>
      <c r="B32" s="25" t="s">
        <v>41</v>
      </c>
      <c r="C32" s="15">
        <v>5</v>
      </c>
      <c r="D32" s="15" t="s">
        <v>1</v>
      </c>
      <c r="E32" s="7">
        <v>800</v>
      </c>
      <c r="F32" s="68"/>
    </row>
    <row r="33" spans="1:6" x14ac:dyDescent="0.3">
      <c r="A33" s="55"/>
      <c r="B33" s="25" t="s">
        <v>42</v>
      </c>
      <c r="C33" s="15">
        <v>5</v>
      </c>
      <c r="D33" s="15" t="s">
        <v>1</v>
      </c>
      <c r="E33" s="7">
        <v>800</v>
      </c>
      <c r="F33" s="68"/>
    </row>
    <row r="34" spans="1:6" x14ac:dyDescent="0.3">
      <c r="A34" s="55"/>
      <c r="B34" s="25" t="s">
        <v>43</v>
      </c>
      <c r="C34" s="15">
        <v>5</v>
      </c>
      <c r="D34" s="15" t="s">
        <v>1</v>
      </c>
      <c r="E34" s="7">
        <v>800</v>
      </c>
      <c r="F34" s="68"/>
    </row>
    <row r="35" spans="1:6" ht="15" thickBot="1" x14ac:dyDescent="0.35">
      <c r="A35" s="56"/>
      <c r="B35" s="26" t="s">
        <v>44</v>
      </c>
      <c r="C35" s="16">
        <v>5</v>
      </c>
      <c r="D35" s="16" t="s">
        <v>1</v>
      </c>
      <c r="E35" s="14">
        <v>800</v>
      </c>
      <c r="F35" s="74"/>
    </row>
    <row r="36" spans="1:6" x14ac:dyDescent="0.3">
      <c r="A36" s="61" t="s">
        <v>10</v>
      </c>
      <c r="B36" s="27" t="s">
        <v>45</v>
      </c>
      <c r="C36" s="28">
        <v>5</v>
      </c>
      <c r="D36" s="29" t="s">
        <v>1</v>
      </c>
      <c r="E36" s="34">
        <v>800</v>
      </c>
      <c r="F36" s="67">
        <f>E36+E37+E38+E39+E40+E41+E42</f>
        <v>5600</v>
      </c>
    </row>
    <row r="37" spans="1:6" x14ac:dyDescent="0.3">
      <c r="A37" s="62"/>
      <c r="B37" s="25" t="s">
        <v>45</v>
      </c>
      <c r="C37" s="7">
        <v>5</v>
      </c>
      <c r="D37" s="15" t="s">
        <v>1</v>
      </c>
      <c r="E37" s="33">
        <v>800</v>
      </c>
      <c r="F37" s="68"/>
    </row>
    <row r="38" spans="1:6" x14ac:dyDescent="0.3">
      <c r="A38" s="62"/>
      <c r="B38" s="25" t="s">
        <v>45</v>
      </c>
      <c r="C38" s="7">
        <v>5</v>
      </c>
      <c r="D38" s="15" t="s">
        <v>1</v>
      </c>
      <c r="E38" s="33">
        <v>800</v>
      </c>
      <c r="F38" s="68"/>
    </row>
    <row r="39" spans="1:6" x14ac:dyDescent="0.3">
      <c r="A39" s="62"/>
      <c r="B39" s="25" t="s">
        <v>46</v>
      </c>
      <c r="C39" s="7">
        <v>5</v>
      </c>
      <c r="D39" s="15" t="s">
        <v>1</v>
      </c>
      <c r="E39" s="33">
        <v>800</v>
      </c>
      <c r="F39" s="68"/>
    </row>
    <row r="40" spans="1:6" x14ac:dyDescent="0.3">
      <c r="A40" s="62"/>
      <c r="B40" s="25" t="s">
        <v>47</v>
      </c>
      <c r="C40" s="7">
        <v>5</v>
      </c>
      <c r="D40" s="15" t="s">
        <v>1</v>
      </c>
      <c r="E40" s="33">
        <v>800</v>
      </c>
      <c r="F40" s="68"/>
    </row>
    <row r="41" spans="1:6" x14ac:dyDescent="0.3">
      <c r="A41" s="62"/>
      <c r="B41" s="25" t="s">
        <v>48</v>
      </c>
      <c r="C41" s="7">
        <v>5</v>
      </c>
      <c r="D41" s="15" t="s">
        <v>1</v>
      </c>
      <c r="E41" s="33">
        <v>800</v>
      </c>
      <c r="F41" s="68"/>
    </row>
    <row r="42" spans="1:6" ht="15" thickBot="1" x14ac:dyDescent="0.35">
      <c r="A42" s="63"/>
      <c r="B42" s="26" t="s">
        <v>49</v>
      </c>
      <c r="C42" s="14">
        <v>5</v>
      </c>
      <c r="D42" s="16" t="s">
        <v>1</v>
      </c>
      <c r="E42" s="35">
        <v>800</v>
      </c>
      <c r="F42" s="74"/>
    </row>
    <row r="43" spans="1:6" ht="15" thickBot="1" x14ac:dyDescent="0.35">
      <c r="A43" s="17" t="s">
        <v>11</v>
      </c>
      <c r="B43" s="21" t="s">
        <v>50</v>
      </c>
      <c r="C43" s="12">
        <v>5</v>
      </c>
      <c r="D43" s="12" t="s">
        <v>1</v>
      </c>
      <c r="E43" s="45">
        <v>800</v>
      </c>
      <c r="F43" s="70">
        <f>E43</f>
        <v>800</v>
      </c>
    </row>
    <row r="44" spans="1:6" ht="15" thickBot="1" x14ac:dyDescent="0.35">
      <c r="A44" s="17" t="s">
        <v>12</v>
      </c>
      <c r="B44" s="21" t="s">
        <v>51</v>
      </c>
      <c r="C44" s="12">
        <v>5</v>
      </c>
      <c r="D44" s="12" t="s">
        <v>1</v>
      </c>
      <c r="E44" s="45">
        <v>800</v>
      </c>
      <c r="F44" s="70">
        <f>E44</f>
        <v>800</v>
      </c>
    </row>
    <row r="45" spans="1:6" x14ac:dyDescent="0.3">
      <c r="A45" s="57" t="s">
        <v>13</v>
      </c>
      <c r="B45" s="22" t="s">
        <v>52</v>
      </c>
      <c r="C45" s="8">
        <v>7</v>
      </c>
      <c r="D45" s="8" t="s">
        <v>1</v>
      </c>
      <c r="E45" s="28">
        <v>800</v>
      </c>
      <c r="F45" s="67">
        <f>E45+E46+E48+E47+E49+E50+E51+E52+E53+E54</f>
        <v>8000</v>
      </c>
    </row>
    <row r="46" spans="1:6" x14ac:dyDescent="0.3">
      <c r="A46" s="58"/>
      <c r="B46" s="23" t="s">
        <v>53</v>
      </c>
      <c r="C46" s="5">
        <v>5</v>
      </c>
      <c r="D46" s="5" t="s">
        <v>1</v>
      </c>
      <c r="E46" s="33">
        <v>800</v>
      </c>
      <c r="F46" s="68"/>
    </row>
    <row r="47" spans="1:6" x14ac:dyDescent="0.3">
      <c r="A47" s="58"/>
      <c r="B47" s="23" t="s">
        <v>54</v>
      </c>
      <c r="C47" s="5">
        <v>5</v>
      </c>
      <c r="D47" s="15" t="s">
        <v>1</v>
      </c>
      <c r="E47" s="33">
        <v>800</v>
      </c>
      <c r="F47" s="68"/>
    </row>
    <row r="48" spans="1:6" x14ac:dyDescent="0.3">
      <c r="A48" s="58"/>
      <c r="B48" s="23" t="s">
        <v>55</v>
      </c>
      <c r="C48" s="5">
        <v>5</v>
      </c>
      <c r="D48" s="5" t="s">
        <v>1</v>
      </c>
      <c r="E48" s="33">
        <v>800</v>
      </c>
      <c r="F48" s="68"/>
    </row>
    <row r="49" spans="1:6" x14ac:dyDescent="0.3">
      <c r="A49" s="58"/>
      <c r="B49" s="23" t="s">
        <v>56</v>
      </c>
      <c r="C49" s="5">
        <v>5</v>
      </c>
      <c r="D49" s="5" t="s">
        <v>1</v>
      </c>
      <c r="E49" s="33">
        <v>800</v>
      </c>
      <c r="F49" s="68"/>
    </row>
    <row r="50" spans="1:6" x14ac:dyDescent="0.3">
      <c r="A50" s="58"/>
      <c r="B50" s="23" t="s">
        <v>57</v>
      </c>
      <c r="C50" s="5">
        <v>5</v>
      </c>
      <c r="D50" s="5" t="s">
        <v>1</v>
      </c>
      <c r="E50" s="33">
        <v>800</v>
      </c>
      <c r="F50" s="68"/>
    </row>
    <row r="51" spans="1:6" x14ac:dyDescent="0.3">
      <c r="A51" s="58"/>
      <c r="B51" s="23" t="s">
        <v>58</v>
      </c>
      <c r="C51" s="5">
        <v>5</v>
      </c>
      <c r="D51" s="5" t="s">
        <v>1</v>
      </c>
      <c r="E51" s="33">
        <v>800</v>
      </c>
      <c r="F51" s="68"/>
    </row>
    <row r="52" spans="1:6" x14ac:dyDescent="0.3">
      <c r="A52" s="58"/>
      <c r="B52" s="23" t="s">
        <v>59</v>
      </c>
      <c r="C52" s="5">
        <v>5</v>
      </c>
      <c r="D52" s="5" t="s">
        <v>1</v>
      </c>
      <c r="E52" s="33">
        <v>800</v>
      </c>
      <c r="F52" s="68"/>
    </row>
    <row r="53" spans="1:6" x14ac:dyDescent="0.3">
      <c r="A53" s="58"/>
      <c r="B53" s="23" t="s">
        <v>60</v>
      </c>
      <c r="C53" s="5">
        <v>5</v>
      </c>
      <c r="D53" s="5" t="s">
        <v>1</v>
      </c>
      <c r="E53" s="33">
        <v>800</v>
      </c>
      <c r="F53" s="68"/>
    </row>
    <row r="54" spans="1:6" ht="15" thickBot="1" x14ac:dyDescent="0.35">
      <c r="A54" s="59"/>
      <c r="B54" s="24" t="s">
        <v>61</v>
      </c>
      <c r="C54" s="10">
        <v>5</v>
      </c>
      <c r="D54" s="10" t="s">
        <v>1</v>
      </c>
      <c r="E54" s="35">
        <v>800</v>
      </c>
      <c r="F54" s="74"/>
    </row>
    <row r="55" spans="1:6" x14ac:dyDescent="0.3">
      <c r="A55" s="57" t="s">
        <v>14</v>
      </c>
      <c r="B55" s="18" t="s">
        <v>62</v>
      </c>
      <c r="C55" s="9">
        <v>5</v>
      </c>
      <c r="D55" s="9" t="s">
        <v>1</v>
      </c>
      <c r="E55" s="28">
        <v>800</v>
      </c>
      <c r="F55" s="67">
        <f>E55+E56+E57</f>
        <v>2400</v>
      </c>
    </row>
    <row r="56" spans="1:6" x14ac:dyDescent="0.3">
      <c r="A56" s="58"/>
      <c r="B56" s="50" t="s">
        <v>62</v>
      </c>
      <c r="C56" s="51">
        <v>5</v>
      </c>
      <c r="D56" s="51" t="s">
        <v>1</v>
      </c>
      <c r="E56" s="38">
        <v>800</v>
      </c>
      <c r="F56" s="72"/>
    </row>
    <row r="57" spans="1:6" ht="15" thickBot="1" x14ac:dyDescent="0.35">
      <c r="A57" s="59"/>
      <c r="B57" s="20" t="s">
        <v>63</v>
      </c>
      <c r="C57" s="11">
        <v>5</v>
      </c>
      <c r="D57" s="11" t="s">
        <v>1</v>
      </c>
      <c r="E57" s="14">
        <v>800</v>
      </c>
      <c r="F57" s="74"/>
    </row>
    <row r="58" spans="1:6" x14ac:dyDescent="0.3">
      <c r="A58" s="76" t="s">
        <v>68</v>
      </c>
      <c r="B58" s="49"/>
      <c r="C58" s="49"/>
      <c r="D58" s="49"/>
      <c r="E58" s="40"/>
      <c r="F58" s="75">
        <f>SUM(F4:F57)</f>
        <v>42800</v>
      </c>
    </row>
    <row r="59" spans="1:6" x14ac:dyDescent="0.3">
      <c r="B59" s="6"/>
      <c r="C59" s="3"/>
      <c r="D59" s="3"/>
    </row>
    <row r="60" spans="1:6" ht="15" customHeight="1" x14ac:dyDescent="0.3"/>
  </sheetData>
  <sheetProtection selectLockedCells="1" selectUnlockedCells="1"/>
  <mergeCells count="13">
    <mergeCell ref="F36:F42"/>
    <mergeCell ref="A22:A35"/>
    <mergeCell ref="A55:A57"/>
    <mergeCell ref="A36:A42"/>
    <mergeCell ref="F10:F21"/>
    <mergeCell ref="F55:F57"/>
    <mergeCell ref="F22:F35"/>
    <mergeCell ref="F4:F8"/>
    <mergeCell ref="A4:A8"/>
    <mergeCell ref="A45:A54"/>
    <mergeCell ref="F45:F54"/>
    <mergeCell ref="A1:F1"/>
    <mergeCell ref="A2:F2"/>
  </mergeCells>
  <conditionalFormatting sqref="D4">
    <cfRule type="cellIs" dxfId="0" priority="4" stopIfTrue="1" operator="equal">
      <formula>"niesprawny"</formula>
    </cfRule>
  </conditionalFormatting>
  <pageMargins left="0.70000000000000007" right="0.70000000000000007" top="0.75" bottom="0.75" header="0.51181102362204722" footer="0.51181102362204722"/>
  <pageSetup paperSize="9" scale="8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Żółtowska Ilona</dc:creator>
  <cp:lastModifiedBy>Hubert</cp:lastModifiedBy>
  <cp:lastPrinted>2026-09-07T11:04:36Z</cp:lastPrinted>
  <dcterms:created xsi:type="dcterms:W3CDTF">2025-10-06T11:56:33Z</dcterms:created>
  <dcterms:modified xsi:type="dcterms:W3CDTF">2026-09-22T10:40:03Z</dcterms:modified>
</cp:coreProperties>
</file>