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zspdabrowa-my.sharepoint.com/personal/mchudy_lsp_dg_pl/Documents/Środki czystości/"/>
    </mc:Choice>
  </mc:AlternateContent>
  <xr:revisionPtr revIDLastSave="0" documentId="8_{0DA8B051-3F56-402C-9ADA-B44624EA2F54}" xr6:coauthVersionLast="47" xr6:coauthVersionMax="47" xr10:uidLastSave="{00000000-0000-0000-0000-000000000000}"/>
  <bookViews>
    <workbookView xWindow="28680" yWindow="-120" windowWidth="29040" windowHeight="15720" firstSheet="3" activeTab="3" xr2:uid="{E1BDA277-93EB-4E1B-B8F0-4DF8CF2D48E2}"/>
  </bookViews>
  <sheets>
    <sheet name="Część I" sheetId="1" r:id="rId1"/>
    <sheet name="Część II" sheetId="2" r:id="rId2"/>
    <sheet name="Część III" sheetId="3" r:id="rId3"/>
    <sheet name="Część IV" sheetId="4" r:id="rId4"/>
  </sheets>
  <definedNames>
    <definedName name="_Hlk5798824" localSheetId="0">"'część i'!#ref!"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4" l="1"/>
  <c r="I14" i="4" s="1"/>
  <c r="H13" i="4"/>
  <c r="I13" i="4" s="1"/>
  <c r="H12" i="4"/>
  <c r="I12" i="4" s="1"/>
  <c r="H11" i="4"/>
  <c r="I11" i="4" s="1"/>
  <c r="H10" i="4"/>
  <c r="I10" i="4" s="1"/>
  <c r="H9" i="4"/>
  <c r="I9" i="4" s="1"/>
  <c r="H8" i="4"/>
  <c r="I8" i="4" s="1"/>
  <c r="H7" i="4"/>
  <c r="I7" i="4" s="1"/>
  <c r="H6" i="4"/>
  <c r="I6" i="4" s="1"/>
  <c r="H5" i="4"/>
  <c r="I5" i="4" s="1"/>
  <c r="H4" i="4"/>
  <c r="I4" i="4" s="1"/>
  <c r="H3" i="4"/>
  <c r="I3" i="4" s="1"/>
  <c r="H6" i="3"/>
  <c r="I6" i="3" s="1"/>
  <c r="H5" i="3"/>
  <c r="I5" i="3" s="1"/>
  <c r="H4" i="3"/>
  <c r="I4" i="3" s="1"/>
  <c r="H3" i="3"/>
  <c r="I3" i="3" s="1"/>
  <c r="H7" i="2"/>
  <c r="I7" i="2" s="1"/>
  <c r="H6" i="2"/>
  <c r="I6" i="2" s="1"/>
  <c r="H5" i="2"/>
  <c r="I5" i="2" s="1"/>
  <c r="H4" i="2"/>
  <c r="I4" i="2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H4" i="1"/>
  <c r="I4" i="1" s="1"/>
  <c r="H3" i="1"/>
  <c r="I3" i="1" s="1"/>
</calcChain>
</file>

<file path=xl/sharedStrings.xml><?xml version="1.0" encoding="utf-8"?>
<sst xmlns="http://schemas.openxmlformats.org/spreadsheetml/2006/main" count="167" uniqueCount="99">
  <si>
    <t>WYKAZ ASORTYMENTU – CZĘŚĆ I: Dostawa środków czystości</t>
  </si>
  <si>
    <t>LP.</t>
  </si>
  <si>
    <t>Nazwa artykułu</t>
  </si>
  <si>
    <t>Opis</t>
  </si>
  <si>
    <t>J.m.</t>
  </si>
  <si>
    <t>Ilość szacunkowa*</t>
  </si>
  <si>
    <t>Cena jednostkowa netto, PLN</t>
  </si>
  <si>
    <t>VAT%</t>
  </si>
  <si>
    <t>Cena jednostkowa brutto, PLN</t>
  </si>
  <si>
    <t>Wartość brutto, PLN</t>
  </si>
  <si>
    <t>Żel do toalet, 0,75 l</t>
  </si>
  <si>
    <t>Antybakteryjny gotowy żel do mycia i odkamieniania powierzchni sanitarnych (sedesów, pisuarów, umywalek i armatury łazienkowej) przeznaczony do użytku profesjonalnego. Usuwający kamień, rdzę, pozostałości mydła, tłuste zabrudzenia organiczne. Konsystencja żelu ułatwia przyleganie preparatu nawet na pionowych powierzchniach, co wydłuża czas kontaktu z powierzchnią i gwarantuje większą skuteczność mycia. Zawierający w swoim składzie: &lt;5% niejonowych środków powierzchniowo czynnych, &lt;5% fosforanów oraz kompozycję zapachową, zapewniającą przyjemny zapach. Kolor nakrętki zgodny z kodowaniem kolorystycznym produktu tj. czerwony. Gęstość 1,04-1,07 g/cm3, pH 1 ± 0,5. pH 1 ± 0,5, butelka 0,75 l z "dziubkiem"</t>
  </si>
  <si>
    <t>szt.</t>
  </si>
  <si>
    <t>Żel do toalet, 5 l</t>
  </si>
  <si>
    <t>Antybakteryjny gotowy żel do mycia i odkamieniania powierzchni sanitarnych (sedesów, pisuarów, umywalek i armatury łazienkowej) przeznaczony do użytku profesjonalnego. Usuwający kamień, rdzę, pozostałości mydła, tłuste zabrudzenia organiczne. Konsystencja żelu ułatwia przyleganie preparatu nawet na pionowych powierzchniach, co wydłuża czas kontaktu z powierzchnią i gwarantuje większą skuteczność mycia. Zawierający w swoim składzie: &lt;5% niejonowych środków powierzchniowo czynnych, &lt;5% fosforanów oraz kompozycję zapachową, zapewniającą przyjemny zapach. Kolor nakrętki zgodny z kodowaniem kolorystycznym produktu tj. czerwony. Gęstość 1,04-1,07 g/cm3, pH 1 ± 0,5. pH 1 ± 0,5, kanister 5l</t>
  </si>
  <si>
    <t>Preparat do codziennego czyszczenia urządzeń sanitarnych, 1 l</t>
  </si>
  <si>
    <t>Koncentrat środka do czyszczenia codziennego i gruntownego urządzeń sanitarnych (umywalki, muszle klozetowe, pisuary, kabiny prysznicowe, armatura łazienkowa) przeznaczony do użytku profesjonalnego. Usuwający kamień i rdzę, resztki mydła, tłuste zabrudzenia oraz posiadający właściwości antybakteryjne. Z możliwością stosowania do mycia elementów ze stali nierdzewnej i aluminium. Wydajność 1 litra koncentratu pozwalająca na uzyskanie do ok. 400 litrów roztworu roboczego. Z możliwością zastosowania nierozcieńczonego preparatu do czyszczenia gruntownego. Zawierający w swoim składzie: 5 – 15% fosforanów, &lt;5% niejonowych środków powierzchniowo czynnych oraz kompozycję zapachową, zapewniającą przyjemny zapach. Nie zawierający kwasu solnego ani siarkowego. pH 1 ± 0,5. Wymagane załączenie atestu higienicznego PZH, butelka 1 l</t>
  </si>
  <si>
    <t>Preparat do gruntownego czyszczenia urządzeń sanitarnych, 1 l</t>
  </si>
  <si>
    <t>Koncentrat o wzmocnionym działaniu czyszczącym zabrudzenia typowe dla powierzchni sanitarnych: kamień, rdzę, pozostałości mydła oraz zabrudzenia pochodzenia organicznego. Zalecany do utrzymania czystości wszystkich powierzchni i przedmiotów sanitarnych odpornych na działanie kwasów. Zalecany do mycia umywalek, muszli klozetowych, pisuarów, kabin prysznicowych i armatury łazienkowej, elementów ze stali nierdzewnej. Nie niszczy czyszczonych powierzchni. Działa antybakteryjnie.  Może być używany przed lub po zastosowaniu środków dezynfekcyjnych. Tylko do użytku profesjonalnego, butelka 1 l</t>
  </si>
  <si>
    <t xml:space="preserve"> szt.</t>
  </si>
  <si>
    <t>Uniwersalny preparat do codziennej pielęgnacji, 1 l</t>
  </si>
  <si>
    <t>Koncentrat preparatu do codziennej pielęgnacji powierzchni wodoodpornych (kafle ceramiczne, szkło, tworzywa sztuczne, marmur, drzwi, okna, meble, ściany, podłogi, powierzchnie lakierowane, płytki ceramiczne) przeznaczony do użytku profesjonalnego. Nie pozostawiający smug i zacieków, nadający delikatny połysk, chroniący powierzchnie przed zabrudzeniem, o przyjemnym zapachu. Wymagane właściwości antystatyczne. Możliwość stosowania preparatu do powierzchni mających kontakt z żywnością. pH 8 ± 0,5. Wydajność 1 litra koncentratu pozwalająca na uzyskanie do ok. 400 litrów roztworu roboczego. Wymagane załączenie atestu higienicznego PZH, butelka 1 l</t>
  </si>
  <si>
    <t>Preparat do gruntownego mycia i usuwania tłustych zabrudzeń odpornych na działanie alkaliów, 1 l</t>
  </si>
  <si>
    <t>Koncentrat silnego środka do gruntownego mycia i usuwania tłustych zabrudzeń z powierzchni odpornych na działanie alkaliów. Skutecznie usuwa nawet mocne zabrudzenia ropopochodne, oleje, smary oraz osady kuchenne. Szczególnie zalecany do mycia w warsztatach, halach fabrycznych oraz w domu. Zalecany do mycia części maszyn, silników oraz prania odzieży roboczej i moczenia mocno zabrudzonych firan. Zawierający w składzie: 5-15 % fosforanów, &lt;5 % niejonowych środków powierzchniowo czynnych, &lt;5 % anionowych środków powierzchniowo czynnych,&lt;5 % EDTA i jego sole, kompozycje zapachowe. pH koncentratu 13± 0,5, butelka 1 l</t>
  </si>
  <si>
    <t xml:space="preserve">       szt.</t>
  </si>
  <si>
    <t>Płyn do naczyń, 1 l</t>
  </si>
  <si>
    <t>Uniwersalny płyn przeznaczony do ręcznego mycia naczyń oraz wszelkich powierzchni i urządzeń kuchennych. Posiadający przyjemny zapach. Nie pozostawiający smug i zacieków. Zawierający w płynie pochodną olejku kokosowego chroniącą skórę rąk przed podrażnieniami. Tylko do użytku profesjonalnego, butelka 1 l</t>
  </si>
  <si>
    <t>Uniwersalny proszek do prania</t>
  </si>
  <si>
    <t>Uniwersalny proszek do prania przeznaczony jest do prania we wszystkich typach pralek, a także do prania ręcznego, w temp. od 30º do 90ºC tkanin bawełnianych, lnianych oraz włókien mieszanych. Opakowanie minimum  5 kg</t>
  </si>
  <si>
    <t>Preparat do gruntownego mycia powierzchni odpornych na działanie kwasów, 1 l</t>
  </si>
  <si>
    <t>Koncentrat gruntownie oczyszczający powierzchnie kamienne, ceramiczne oraz pozostałe – odporne na działanie kwasów. Idealny do mycia ręcznego oraz maszynowego. Nie pozostawiający smug. Odpowiedni zarówno do usuwania osadów mineralnych – takich jak wapń, rdza, osady cementowe, kamień i ślady soli – jak i do czyszczenia fug oraz wybielania powierzchni ze stali nierdzewnej i aluminium. Neutralizujący zanieczyszczenia alkaliczne i skutecznie usuwający osad wapnia oraz soli z większości twardych powierzchni podłogowych i wykładzin, także z powierzchni przemysłowych. Tylko do użytku profesjonalnego. pH 1±0,5, butelka 1 l</t>
  </si>
  <si>
    <t>Preparat odtłuszczający powierzchnie</t>
  </si>
  <si>
    <t>Silnie odtłuszczający preparat do czyszczenia wszystkich rodzajów wodoodpornych podłóg oraz  powierzchniach zanieczyszczonych tłustymi i silnymi rodzajami brudu w warsztatach i halach sportowych. Odpowiedni do stosowania w automatach czyszczących i myjkach wysokociśnieniowych, kanister 5 l</t>
  </si>
  <si>
    <t>Preparat do miejscowego doczyszczania powierzchni</t>
  </si>
  <si>
    <t>Gotowy do użycia produkt do usuwania miejscowych zanieczyszczeń takich jak ślady po naklejkach, taśmach klejących, resztkach kleju i gumach do żucia. Polecany na wszystkie powierzchnie, butelka 0,5 l</t>
  </si>
  <si>
    <t>Preparat do powierzchni szklanych, 5 l</t>
  </si>
  <si>
    <t>Preparat do mycia szyb, luster oraz innych powierzchni szklanych. Dzięki zawartości alkoholu szybko wysycha i skutecznie myje bez pozostawiania smug. Preparat wygodny w aplikacji i posiadający przyjemny zapach. Po użyciu pozostawiający powłokę ochronną, która zabezpiecza umytą powierzchnię przed ponownym osadzaniem się brudu. Posiadający właściwości antystatyczne. pH 6±1. &lt;5% anionowych środków powierzchniowo czynny, kompozycja zapachowa, kanister 5 l</t>
  </si>
  <si>
    <t>Preparat neutralizujący zapachy</t>
  </si>
  <si>
    <t>Neutralizujący nieprzyjemne zapachy i usuwający przebarwienia wywołane obecnością grzybów. Rozpuszczający trudne do usunięcia zabrudzenia i zapewniający wysoki poziom higieny. Skutecznie czyszczący fugi i powierzchnie wrażliwe na działanie kwasów, butelka 0,75 l</t>
  </si>
  <si>
    <t>Preparat do gruntownego czyszczenia podłóg, 1 l</t>
  </si>
  <si>
    <t>Preparat, w formie koncentratu, do gruntownego mycia podłóg twardych odpornych na  środki zasadowe, usuwający zaskorupiały brud, sadzę i inne trudne zabrudzenia, przeznaczony do mycia ręcznego i maszynowego. pH 13,5+/-0,5, butelka 1l</t>
  </si>
  <si>
    <t>Płyn do mycia tablic suchościeralnych</t>
  </si>
  <si>
    <t>Gotowy do użycia środek do mycia zmywalnych powierzchni ponadpodłogowych, do wszystkich błyszczących, zmywalnych, odpornych na rozpuszczalniki powierzchni, nieniszczący powierzchni tablic suchościeralnych. Usuwający ślady z kredek, flamastrów, długopisów, atramentu i tuszu, pH 9-11 (+/-0,5), butelka 1l</t>
  </si>
  <si>
    <t>Wydajny i ekonomiczny płyn do płukania</t>
  </si>
  <si>
    <t>Wydajny i ekonomiczny płyn do płukania. Antystatyczne składniki płynu zapobiegające elektryzowaniu się tkanin, nie powodujący żadnych uczuleń i podrażnień, przyjazny dla środowiska naturalnego . Opakowanie minimun 3 l</t>
  </si>
  <si>
    <t>Środek do udrożniania rur i syfonów</t>
  </si>
  <si>
    <t>Skuteczny środek w formie żelu do udrożniania rur i syfonów w instalacjach kanalizacyjnych. Działający samoczynnie, usuwający zatory stałe i organiczne (w tym włosy). Docierający do trudno dostępnych miejsc nawet przez stojącą wodę. Nie niszczący armatury, rur i uszczelek. Waga 1 kg</t>
  </si>
  <si>
    <t>Płyn do mycia powierzchni biurowych, 0,5 l</t>
  </si>
  <si>
    <t>Gotowy do użycia, zapachowy środek w formie pianki do mycia powierzchni - mebli, monitorów, ekranów, urządzeń biurowych, powierzchni lakierowanych, emaliowanych, z tworzyw sztucznych, szkła, nadający właściwości antystatycznych, niepozostawiający smug, butelka ze spryskiwaczem 500 ml</t>
  </si>
  <si>
    <t>Środek do dezynfekcji urządzeń, 1 l</t>
  </si>
  <si>
    <t>Gotowy do użycia środek dezynfekujący i biobójczy, w formie sprayu, do dezynfekcji urządzeń mających kontakt z wodą pitną (dystrybutory wody), działający na bakterie, prątki gruźlicy, wirusy, nie pozostawiający smug i zacieków, butelka 1 l ze spryskiwaczem</t>
  </si>
  <si>
    <t>Środek do odkamieniania, 1 l</t>
  </si>
  <si>
    <t>Koncentrat do odkamieniania i czyszczenia urządzeń gastronomicznych lub innych mających kontakt z  wodą pitną (dystrybutorów), usuwający kamień, osady mineralne, nie niszczący stali nierdzewnej, glazury, szkła, butelka 1 l</t>
  </si>
  <si>
    <t>*Ilości wskazane w tabeli są szacunkowe. Wykonawcy nie przysługuje roszczenie o realizację dostawy w wielkościach podanych w ww. tabeli.</t>
  </si>
  <si>
    <t>Zamawiający zastrzega sobie możliwość zmniejszenia lub zwiększenia ilości zamawianych artykułów bez konieczności zmiany umowy.</t>
  </si>
  <si>
    <t>WYKAZ ASORTYMENTU – CZĘŚĆ II: Dostawa środków higienicznych</t>
  </si>
  <si>
    <t>Mydło do rąk w płynie</t>
  </si>
  <si>
    <t>Nawilżające i natłuszczające mydło w płynie, z neutralnym pH, gliceryną, opakowanie 5l, gęstość 1,0-1,05 g/cm3</t>
  </si>
  <si>
    <t>op.</t>
  </si>
  <si>
    <t>Papier toaletowy JUMBO biały 75%</t>
  </si>
  <si>
    <t>Gofrowany papier toaletowy Jumbo 2-warstwowy, minimum 75% białości, długość 100 mb (+/- 5 %), średnica 18cm-18,5 cm (+/-5%), szerokość rolki 9,5 cm (+/-5%). Ilość sztuk w opakowaniu minimum 12 rolek</t>
  </si>
  <si>
    <t>Ręczniki papierowe ZZ białe</t>
  </si>
  <si>
    <t>Ręcznik papierowy w składce ZZ wykonany z makulatury / celulozy dwuwarstwowej w kolorze białym/kremowym (nasycenie bieli minimum 58%). Rozmiar listka 23x21 cm (+/-5%). Ilość bind w opakowaniu minimum 16 po minimum 194 listki. Gramatura minimum 32 g/m2</t>
  </si>
  <si>
    <t>Ręczniki papierowe ZZ szare</t>
  </si>
  <si>
    <t>Ręcznik papierowy w składce ZZ wykonany z makulatury/celulozy (dopuszczalny mix) jednowarstwowej w kolorze szarym. Rozmiar listka po rozłożeniu 23cmx25 cm (+-5%). Ilość bind w kartonie minimum 20 po minimum 200 listków. Gramatura minimum 1x38g/m2</t>
  </si>
  <si>
    <t>WYKAZ ASORTYMENTU – CZĘŚĆ III: Dostawa worków na śmieci</t>
  </si>
  <si>
    <t>Wartość brutto</t>
  </si>
  <si>
    <t>Worek na śmieci 35L</t>
  </si>
  <si>
    <t>Mocne worki na śmieci kolor czarny wykonane z folii LDPE, niewiązane, pojemność worka 35 l minimum 15 worków na rolce, grubość worka 18 mikronów (+/- 3%)</t>
  </si>
  <si>
    <t>rolka</t>
  </si>
  <si>
    <t>Worek na śmieci 60L</t>
  </si>
  <si>
    <t>Mocne worki na śmieci kolor czarny wykonane z folii LDPE, niewiązane, pojemność worka 60 l minimum 10 worków na rolce, grubość worka 18 mikronów( +/- 3 %)</t>
  </si>
  <si>
    <t>Worek na śmieci 120L</t>
  </si>
  <si>
    <t>Mocne worki na śmieci kolor czarny wykonane z folii LDPE, niewiązane, pojemność worka 120 l minimum 10 worków na rolce, grubość worka 24 mikrony (+/- 3%)</t>
  </si>
  <si>
    <t>Worek na śmieci 60L czarny</t>
  </si>
  <si>
    <t>Worki na śmieci wykonane z folii HDPE, niewiązane, pojemność worka 60L, minimum 50 szt na rolce.</t>
  </si>
  <si>
    <t>WYKAZ ASORTYMENTU – CZĘŚĆ IV: Dostawa sprzętu gospodarczego</t>
  </si>
  <si>
    <t>Ścierka z mikrofibry niebieska 40 x 40 cm</t>
  </si>
  <si>
    <t>Ściereczka z mikrofazy ogólnego zastosowania przeznaczona do mycia wszelkich powierzchni zmywalnych zarówno na mokro, jak i na sucho. Skład: 80% poliester, 20% poliamid. Wymiary: 40 x 40cm. Gramatura: 220 - 320 g/m2</t>
  </si>
  <si>
    <t>Ścierka z mikrofibry czerwona 40 x 40 cm</t>
  </si>
  <si>
    <t>Ścierka z mikrofibry zielona 40 x 40 cm</t>
  </si>
  <si>
    <t>Ścierka z mikrofibry żółta 40 x 40 cm</t>
  </si>
  <si>
    <t>Ścierka bawełniana do podłogi biała</t>
  </si>
  <si>
    <t>Ścierka bawełniana do mycia i wycierania wszelkiego rodzaju podłóg. Wymiary: 60 x 70 cm</t>
  </si>
  <si>
    <t>Rękawice ochronne gumowe</t>
  </si>
  <si>
    <t>Rękawice ochronne gumowe. Wykonane z lateksu, wewnątrz flokowane bawełną. Odporne na detergenty i nieagresywną chemię. Odporne na rozciąganie. Na części chwytnej chropowata struktura dająca lepszą przyczepność. Rozmiary S, M, L, XL</t>
  </si>
  <si>
    <t>para</t>
  </si>
  <si>
    <t>Rękawice ochronne z latexu i kauczuku neopropenowego RBI-VEX</t>
  </si>
  <si>
    <t>Rękawice ochronne wykonane z latexu i kauczuku neopropenowego, mankiet sięgający do połowy przedramienia, wyściółka z flokowanej czystej bawełny, chropowata struktura na części chwytnej. Rozmiary S, M, L, XL</t>
  </si>
  <si>
    <t>Gąbki do mycia naczyń 9,5 x 6,2 x 2,8 cm</t>
  </si>
  <si>
    <t>Gąbka do mycia naczyń i powierzchni mających kontakt z żywnością. Materiał: miękka pianka + włóknina szorstka. Wymiar 9,5 x 6,2 x 2,8 cm. W opakowaniu 10 szt.</t>
  </si>
  <si>
    <t>Zmiotka + szufelka</t>
  </si>
  <si>
    <t>Solidnie wykonana z tworzywa plastikowego. Jako sztuka szufelka + zmiotka.</t>
  </si>
  <si>
    <t>Miotła do zamiatania 40 cm</t>
  </si>
  <si>
    <t>Szczotka do zamiatania grzbiet drewniany, na gwint, włosie mieszane, szerokość 40 cm.</t>
  </si>
  <si>
    <t>Szczotka do WC</t>
  </si>
  <si>
    <t>Wolno stojąca szczotka WC z ergonomicznym uchwytem. Wykonana z tworzywa sztucznego w kolorze białym szczotka klozetowa. Komplet składa się ze szczotki i pojemnika</t>
  </si>
  <si>
    <t>Zestaw wiaderko 13L z wyciskaczem + mop płaski</t>
  </si>
  <si>
    <t>Standardowe wiaderko z wytrzymałego tworzywa  o pojemności 13L  z wyciskarką z podwyższoną częścią do wprowadzania mopa. Mop składany za pomocą przycisku nożnego,kij teleskopowy min 132 cm po rozłożeniu. Nakładka mopa mocowana do stelaża za pomocą klipsów. Wymiary wkładu 35cm x 14cm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</si>
</sst>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15]0.00"/>
    <numFmt numFmtId="165" formatCode="[$-415]0%"/>
    <numFmt numFmtId="166" formatCode="[$-415]#,##0.00"/>
    <numFmt numFmtId="167" formatCode="[$-415]General"/>
    <numFmt numFmtId="168" formatCode="#,##0.00&quot; &quot;[$zł-415];[Red]&quot;-&quot;#,##0.00&quot; &quot;[$zł-415]"/>
  </numFmts>
  <fonts count="8"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167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8" fontId="3" fillId="0" borderId="0"/>
  </cellStyleXfs>
  <cellXfs count="46">
    <xf numFmtId="0" fontId="0" fillId="0" borderId="0" xfId="0"/>
    <xf numFmtId="167" fontId="5" fillId="0" borderId="0" xfId="1" applyFont="1" applyProtection="1">
      <protection locked="0"/>
    </xf>
    <xf numFmtId="167" fontId="1" fillId="0" borderId="0" xfId="1" applyProtection="1">
      <protection locked="0"/>
    </xf>
    <xf numFmtId="167" fontId="5" fillId="0" borderId="2" xfId="1" applyFont="1" applyBorder="1" applyAlignment="1">
      <alignment horizontal="center" vertical="center" wrapText="1"/>
    </xf>
    <xf numFmtId="167" fontId="5" fillId="0" borderId="2" xfId="1" applyFont="1" applyBorder="1" applyAlignment="1">
      <alignment vertical="center" wrapText="1"/>
    </xf>
    <xf numFmtId="167" fontId="5" fillId="0" borderId="2" xfId="1" applyFont="1" applyBorder="1" applyAlignment="1" applyProtection="1">
      <alignment horizontal="center" vertical="center" wrapText="1"/>
      <protection locked="0"/>
    </xf>
    <xf numFmtId="167" fontId="5" fillId="2" borderId="2" xfId="1" applyFont="1" applyFill="1" applyBorder="1" applyAlignment="1">
      <alignment horizontal="center" vertical="center" wrapText="1"/>
    </xf>
    <xf numFmtId="164" fontId="5" fillId="0" borderId="2" xfId="1" applyNumberFormat="1" applyFont="1" applyBorder="1" applyAlignment="1" applyProtection="1">
      <alignment horizontal="center" vertical="center" wrapText="1"/>
      <protection locked="0"/>
    </xf>
    <xf numFmtId="165" fontId="5" fillId="0" borderId="2" xfId="1" applyNumberFormat="1" applyFont="1" applyBorder="1" applyAlignment="1">
      <alignment horizontal="center" vertical="center" wrapText="1"/>
    </xf>
    <xf numFmtId="164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167" fontId="5" fillId="0" borderId="0" xfId="1" applyFont="1" applyAlignment="1">
      <alignment vertical="center" wrapText="1"/>
    </xf>
    <xf numFmtId="167" fontId="5" fillId="2" borderId="2" xfId="1" applyFont="1" applyFill="1" applyBorder="1" applyAlignment="1">
      <alignment horizontal="left" vertical="center" wrapText="1"/>
    </xf>
    <xf numFmtId="167" fontId="5" fillId="2" borderId="3" xfId="1" applyFont="1" applyFill="1" applyBorder="1" applyAlignment="1">
      <alignment horizontal="center" vertical="center" wrapText="1"/>
    </xf>
    <xf numFmtId="167" fontId="1" fillId="2" borderId="0" xfId="1" applyFill="1" applyProtection="1">
      <protection locked="0"/>
    </xf>
    <xf numFmtId="167" fontId="6" fillId="0" borderId="0" xfId="1" applyFont="1" applyProtection="1">
      <protection locked="0"/>
    </xf>
    <xf numFmtId="167" fontId="1" fillId="0" borderId="0" xfId="1" applyAlignment="1" applyProtection="1">
      <alignment horizontal="center" vertical="center"/>
      <protection locked="0"/>
    </xf>
    <xf numFmtId="167" fontId="4" fillId="0" borderId="0" xfId="1" applyFont="1" applyProtection="1">
      <protection locked="0"/>
    </xf>
    <xf numFmtId="167" fontId="5" fillId="0" borderId="2" xfId="1" applyFont="1" applyBorder="1" applyAlignment="1">
      <alignment horizontal="center" vertical="center"/>
    </xf>
    <xf numFmtId="167" fontId="5" fillId="2" borderId="2" xfId="1" applyFont="1" applyFill="1" applyBorder="1" applyAlignment="1">
      <alignment vertical="center" wrapText="1"/>
    </xf>
    <xf numFmtId="167" fontId="5" fillId="2" borderId="2" xfId="1" applyFont="1" applyFill="1" applyBorder="1" applyAlignment="1">
      <alignment horizontal="center" vertical="center"/>
    </xf>
    <xf numFmtId="166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165" fontId="5" fillId="2" borderId="2" xfId="1" applyNumberFormat="1" applyFont="1" applyFill="1" applyBorder="1" applyAlignment="1">
      <alignment horizontal="center" vertical="center"/>
    </xf>
    <xf numFmtId="166" fontId="5" fillId="2" borderId="2" xfId="1" applyNumberFormat="1" applyFont="1" applyFill="1" applyBorder="1" applyAlignment="1">
      <alignment horizontal="center" vertical="center"/>
    </xf>
    <xf numFmtId="166" fontId="5" fillId="2" borderId="2" xfId="1" applyNumberFormat="1" applyFont="1" applyFill="1" applyBorder="1" applyAlignment="1" applyProtection="1">
      <alignment horizontal="center" vertical="center"/>
      <protection locked="0"/>
    </xf>
    <xf numFmtId="166" fontId="7" fillId="0" borderId="0" xfId="1" applyNumberFormat="1" applyFont="1" applyAlignment="1" applyProtection="1">
      <alignment wrapText="1"/>
      <protection locked="0"/>
    </xf>
    <xf numFmtId="167" fontId="7" fillId="0" borderId="0" xfId="1" applyFont="1" applyProtection="1">
      <protection locked="0"/>
    </xf>
    <xf numFmtId="166" fontId="5" fillId="0" borderId="2" xfId="1" applyNumberFormat="1" applyFont="1" applyBorder="1" applyAlignment="1" applyProtection="1">
      <alignment horizontal="center" vertical="center" wrapText="1"/>
      <protection locked="0"/>
    </xf>
    <xf numFmtId="166" fontId="5" fillId="0" borderId="2" xfId="1" applyNumberFormat="1" applyFont="1" applyBorder="1" applyAlignment="1">
      <alignment horizontal="center" vertical="center" wrapText="1"/>
    </xf>
    <xf numFmtId="164" fontId="1" fillId="0" borderId="0" xfId="1" applyNumberFormat="1" applyProtection="1">
      <protection locked="0"/>
    </xf>
    <xf numFmtId="167" fontId="5" fillId="0" borderId="5" xfId="1" applyFont="1" applyBorder="1" applyAlignment="1" applyProtection="1">
      <alignment vertical="center"/>
      <protection locked="0"/>
    </xf>
    <xf numFmtId="167" fontId="5" fillId="0" borderId="0" xfId="1" applyFont="1" applyAlignment="1" applyProtection="1">
      <alignment horizontal="center" vertical="center"/>
      <protection locked="0"/>
    </xf>
    <xf numFmtId="165" fontId="5" fillId="2" borderId="2" xfId="1" applyNumberFormat="1" applyFont="1" applyFill="1" applyBorder="1" applyAlignment="1">
      <alignment horizontal="center" vertical="center" wrapText="1"/>
    </xf>
    <xf numFmtId="167" fontId="5" fillId="2" borderId="3" xfId="1" applyFont="1" applyFill="1" applyBorder="1" applyAlignment="1">
      <alignment vertical="center" wrapText="1"/>
    </xf>
    <xf numFmtId="167" fontId="6" fillId="0" borderId="0" xfId="1" applyFont="1" applyAlignment="1" applyProtection="1">
      <alignment vertical="top"/>
      <protection locked="0"/>
    </xf>
    <xf numFmtId="167" fontId="1" fillId="0" borderId="0" xfId="1" applyAlignment="1" applyProtection="1">
      <alignment vertical="top"/>
      <protection locked="0"/>
    </xf>
    <xf numFmtId="167" fontId="5" fillId="0" borderId="2" xfId="1" applyFont="1" applyBorder="1" applyAlignment="1">
      <alignment horizontal="left" vertical="center" wrapText="1"/>
    </xf>
    <xf numFmtId="167" fontId="5" fillId="2" borderId="3" xfId="1" applyFont="1" applyFill="1" applyBorder="1" applyAlignment="1">
      <alignment horizontal="left" vertical="center" wrapText="1"/>
    </xf>
    <xf numFmtId="167" fontId="5" fillId="2" borderId="4" xfId="1" applyFont="1" applyFill="1" applyBorder="1" applyAlignment="1">
      <alignment horizontal="left"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164" fontId="1" fillId="0" borderId="2" xfId="1" applyNumberFormat="1" applyBorder="1" applyAlignment="1">
      <alignment horizontal="center" vertical="center"/>
    </xf>
    <xf numFmtId="164" fontId="5" fillId="2" borderId="2" xfId="1" applyNumberFormat="1" applyFont="1" applyFill="1" applyBorder="1" applyAlignment="1">
      <alignment horizontal="center" vertical="center" wrapText="1"/>
    </xf>
    <xf numFmtId="166" fontId="5" fillId="2" borderId="2" xfId="1" applyNumberFormat="1" applyFont="1" applyFill="1" applyBorder="1" applyAlignment="1">
      <alignment horizontal="center" vertical="center" wrapText="1"/>
    </xf>
    <xf numFmtId="167" fontId="4" fillId="0" borderId="1" xfId="1" applyFont="1" applyBorder="1" applyAlignment="1" applyProtection="1">
      <alignment horizontal="left" vertical="center"/>
      <protection locked="0"/>
    </xf>
    <xf numFmtId="167" fontId="5" fillId="0" borderId="0" xfId="1" applyFont="1" applyAlignment="1" applyProtection="1">
      <alignment horizontal="left" vertical="center"/>
      <protection locked="0"/>
    </xf>
    <xf numFmtId="167" fontId="4" fillId="0" borderId="1" xfId="1" applyFont="1" applyBorder="1" applyAlignment="1" applyProtection="1">
      <alignment horizontal="center" vertical="center"/>
      <protection locked="0"/>
    </xf>
    <xf numFmtId="0" fontId="0" fillId="0" borderId="5" xfId="0" applyBorder="1" applyAlignment="1"/>
  </cellXfs>
  <cellStyles count="6">
    <cellStyle name="Excel Built-in Normal" xfId="1" xr:uid="{52D14270-900D-4A6D-8A83-796057DB2AF8}"/>
    <cellStyle name="Heading" xfId="2" xr:uid="{C2ACE54A-B8F2-4606-9142-9CC230394F16}"/>
    <cellStyle name="Heading1" xfId="3" xr:uid="{74AABF51-5718-402F-8FC6-CC55D666D794}"/>
    <cellStyle name="Normalny" xfId="0" builtinId="0" customBuiltin="1"/>
    <cellStyle name="Result" xfId="4" xr:uid="{3191DF77-B293-41BD-9BC8-E931DAB6F3DC}"/>
    <cellStyle name="Result2" xfId="5" xr:uid="{32D7EA35-F58E-4F07-82C6-EDAC7AC2C1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E2267-1383-4389-86B2-8D4B3CC11BF8}">
  <dimension ref="A1:AMJ24"/>
  <sheetViews>
    <sheetView topLeftCell="A17" workbookViewId="0">
      <selection activeCell="F21" sqref="F21"/>
    </sheetView>
  </sheetViews>
  <sheetFormatPr defaultRowHeight="14.45"/>
  <cols>
    <col min="1" max="1" width="3.75" style="15" customWidth="1"/>
    <col min="2" max="2" width="16.125" style="15" customWidth="1"/>
    <col min="3" max="3" width="53.75" style="2" customWidth="1"/>
    <col min="4" max="4" width="6.125" style="2" customWidth="1"/>
    <col min="5" max="5" width="10.625" style="2" customWidth="1"/>
    <col min="6" max="6" width="11.25" style="2" customWidth="1"/>
    <col min="7" max="7" width="6.75" style="2" customWidth="1"/>
    <col min="8" max="8" width="11.625" style="2" customWidth="1"/>
    <col min="9" max="9" width="15.75" style="2" customWidth="1"/>
    <col min="10" max="1024" width="8.5" style="2" customWidth="1"/>
  </cols>
  <sheetData>
    <row r="1" spans="1:129">
      <c r="A1" s="42" t="s">
        <v>0</v>
      </c>
      <c r="B1" s="42"/>
      <c r="C1" s="42"/>
      <c r="D1" s="42"/>
      <c r="E1" s="42"/>
      <c r="F1" s="42"/>
      <c r="G1" s="1"/>
      <c r="H1" s="1"/>
      <c r="I1" s="1"/>
    </row>
    <row r="2" spans="1:129" ht="41.45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5" t="s">
        <v>6</v>
      </c>
      <c r="G2" s="3" t="s">
        <v>7</v>
      </c>
      <c r="H2" s="3" t="s">
        <v>8</v>
      </c>
      <c r="I2" s="3" t="s">
        <v>9</v>
      </c>
    </row>
    <row r="3" spans="1:129" ht="153" customHeight="1">
      <c r="A3" s="3">
        <v>1</v>
      </c>
      <c r="B3" s="6" t="s">
        <v>10</v>
      </c>
      <c r="C3" s="4" t="s">
        <v>11</v>
      </c>
      <c r="D3" s="3" t="s">
        <v>12</v>
      </c>
      <c r="E3" s="3">
        <v>48</v>
      </c>
      <c r="F3" s="7"/>
      <c r="G3" s="8">
        <v>0.23</v>
      </c>
      <c r="H3" s="38">
        <f t="shared" ref="H3:H22" si="0">SUM(F3*G3+F3)</f>
        <v>0</v>
      </c>
      <c r="I3" s="38">
        <f t="shared" ref="I3:I22" si="1">SUM(H3*E3)</f>
        <v>0</v>
      </c>
    </row>
    <row r="4" spans="1:129" ht="153" customHeight="1">
      <c r="A4" s="3">
        <v>2</v>
      </c>
      <c r="B4" s="6" t="s">
        <v>13</v>
      </c>
      <c r="C4" s="4" t="s">
        <v>14</v>
      </c>
      <c r="D4" s="3" t="s">
        <v>12</v>
      </c>
      <c r="E4" s="3">
        <v>12</v>
      </c>
      <c r="F4" s="7"/>
      <c r="G4" s="8">
        <v>0.23</v>
      </c>
      <c r="H4" s="38">
        <f t="shared" si="0"/>
        <v>0</v>
      </c>
      <c r="I4" s="38">
        <f t="shared" si="1"/>
        <v>0</v>
      </c>
    </row>
    <row r="5" spans="1:129" ht="186" customHeight="1">
      <c r="A5" s="3">
        <v>3</v>
      </c>
      <c r="B5" s="6" t="s">
        <v>15</v>
      </c>
      <c r="C5" s="4" t="s">
        <v>16</v>
      </c>
      <c r="D5" s="6" t="s">
        <v>12</v>
      </c>
      <c r="E5" s="6">
        <v>120</v>
      </c>
      <c r="F5" s="9"/>
      <c r="G5" s="8">
        <v>0.23</v>
      </c>
      <c r="H5" s="38">
        <f t="shared" si="0"/>
        <v>0</v>
      </c>
      <c r="I5" s="38">
        <f t="shared" si="1"/>
        <v>0</v>
      </c>
    </row>
    <row r="6" spans="1:129" ht="140.44999999999999" customHeight="1">
      <c r="A6" s="3">
        <v>4</v>
      </c>
      <c r="B6" s="6" t="s">
        <v>17</v>
      </c>
      <c r="C6" s="10" t="s">
        <v>18</v>
      </c>
      <c r="D6" s="6" t="s">
        <v>19</v>
      </c>
      <c r="E6" s="6">
        <v>120</v>
      </c>
      <c r="F6" s="9"/>
      <c r="G6" s="8">
        <v>0.23</v>
      </c>
      <c r="H6" s="38">
        <f t="shared" si="0"/>
        <v>0</v>
      </c>
      <c r="I6" s="38">
        <f t="shared" si="1"/>
        <v>0</v>
      </c>
    </row>
    <row r="7" spans="1:129" ht="141" customHeight="1">
      <c r="A7" s="3">
        <v>5</v>
      </c>
      <c r="B7" s="6" t="s">
        <v>20</v>
      </c>
      <c r="C7" s="4" t="s">
        <v>21</v>
      </c>
      <c r="D7" s="6" t="s">
        <v>12</v>
      </c>
      <c r="E7" s="6">
        <v>120</v>
      </c>
      <c r="F7" s="9"/>
      <c r="G7" s="8">
        <v>0.23</v>
      </c>
      <c r="H7" s="38">
        <f t="shared" si="0"/>
        <v>0</v>
      </c>
      <c r="I7" s="38">
        <f t="shared" si="1"/>
        <v>0</v>
      </c>
    </row>
    <row r="8" spans="1:129" ht="129" customHeight="1">
      <c r="A8" s="3">
        <v>6</v>
      </c>
      <c r="B8" s="6" t="s">
        <v>22</v>
      </c>
      <c r="C8" s="10" t="s">
        <v>23</v>
      </c>
      <c r="D8" s="11" t="s">
        <v>24</v>
      </c>
      <c r="E8" s="6">
        <v>120</v>
      </c>
      <c r="F8" s="9"/>
      <c r="G8" s="8">
        <v>0.23</v>
      </c>
      <c r="H8" s="38">
        <f t="shared" si="0"/>
        <v>0</v>
      </c>
      <c r="I8" s="38">
        <f t="shared" si="1"/>
        <v>0</v>
      </c>
    </row>
    <row r="9" spans="1:129" ht="69">
      <c r="A9" s="3">
        <v>7</v>
      </c>
      <c r="B9" s="3" t="s">
        <v>25</v>
      </c>
      <c r="C9" s="4" t="s">
        <v>26</v>
      </c>
      <c r="D9" s="6" t="s">
        <v>12</v>
      </c>
      <c r="E9" s="6">
        <v>12</v>
      </c>
      <c r="F9" s="9"/>
      <c r="G9" s="8">
        <v>0.23</v>
      </c>
      <c r="H9" s="38">
        <f t="shared" si="0"/>
        <v>0</v>
      </c>
      <c r="I9" s="38">
        <f t="shared" si="1"/>
        <v>0</v>
      </c>
    </row>
    <row r="10" spans="1:129" ht="55.15">
      <c r="A10" s="3">
        <v>8</v>
      </c>
      <c r="B10" s="6" t="s">
        <v>27</v>
      </c>
      <c r="C10" s="18" t="s">
        <v>28</v>
      </c>
      <c r="D10" s="6" t="s">
        <v>12</v>
      </c>
      <c r="E10" s="6">
        <v>6</v>
      </c>
      <c r="F10" s="9"/>
      <c r="G10" s="8">
        <v>0.23</v>
      </c>
      <c r="H10" s="38">
        <f t="shared" si="0"/>
        <v>0</v>
      </c>
      <c r="I10" s="38">
        <f t="shared" si="1"/>
        <v>0</v>
      </c>
    </row>
    <row r="11" spans="1:129" ht="126.6" customHeight="1">
      <c r="A11" s="3">
        <v>9</v>
      </c>
      <c r="B11" s="6" t="s">
        <v>29</v>
      </c>
      <c r="C11" s="4" t="s">
        <v>30</v>
      </c>
      <c r="D11" s="6" t="s">
        <v>12</v>
      </c>
      <c r="E11" s="6">
        <v>120</v>
      </c>
      <c r="F11" s="9"/>
      <c r="G11" s="8">
        <v>0.23</v>
      </c>
      <c r="H11" s="38">
        <f t="shared" si="0"/>
        <v>0</v>
      </c>
      <c r="I11" s="38">
        <f t="shared" si="1"/>
        <v>0</v>
      </c>
    </row>
    <row r="12" spans="1:129" ht="69">
      <c r="A12" s="3">
        <v>10</v>
      </c>
      <c r="B12" s="6" t="s">
        <v>31</v>
      </c>
      <c r="C12" s="18" t="s">
        <v>32</v>
      </c>
      <c r="D12" s="6" t="s">
        <v>12</v>
      </c>
      <c r="E12" s="6">
        <v>12</v>
      </c>
      <c r="F12" s="9"/>
      <c r="G12" s="8">
        <v>0.23</v>
      </c>
      <c r="H12" s="38">
        <f t="shared" si="0"/>
        <v>0</v>
      </c>
      <c r="I12" s="38">
        <f t="shared" si="1"/>
        <v>0</v>
      </c>
    </row>
    <row r="13" spans="1:129" ht="45.6" customHeight="1">
      <c r="A13" s="3">
        <v>11</v>
      </c>
      <c r="B13" s="12" t="s">
        <v>33</v>
      </c>
      <c r="C13" s="18" t="s">
        <v>34</v>
      </c>
      <c r="D13" s="6" t="s">
        <v>12</v>
      </c>
      <c r="E13" s="6">
        <v>12</v>
      </c>
      <c r="F13" s="9"/>
      <c r="G13" s="8">
        <v>0.23</v>
      </c>
      <c r="H13" s="38">
        <f t="shared" si="0"/>
        <v>0</v>
      </c>
      <c r="I13" s="38">
        <f t="shared" si="1"/>
        <v>0</v>
      </c>
    </row>
    <row r="14" spans="1:129" s="13" customFormat="1" ht="103.15" customHeight="1">
      <c r="A14" s="3">
        <v>12</v>
      </c>
      <c r="B14" s="6" t="s">
        <v>35</v>
      </c>
      <c r="C14" s="35" t="s">
        <v>36</v>
      </c>
      <c r="D14" s="3" t="s">
        <v>12</v>
      </c>
      <c r="E14" s="6">
        <v>12</v>
      </c>
      <c r="F14" s="9"/>
      <c r="G14" s="8">
        <v>0.23</v>
      </c>
      <c r="H14" s="38">
        <f t="shared" si="0"/>
        <v>0</v>
      </c>
      <c r="I14" s="38">
        <f t="shared" si="1"/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</row>
    <row r="15" spans="1:129" s="13" customFormat="1" ht="67.150000000000006" customHeight="1">
      <c r="A15" s="3">
        <v>13</v>
      </c>
      <c r="B15" s="6" t="s">
        <v>37</v>
      </c>
      <c r="C15" s="11" t="s">
        <v>38</v>
      </c>
      <c r="D15" s="6" t="s">
        <v>12</v>
      </c>
      <c r="E15" s="6">
        <v>120</v>
      </c>
      <c r="F15" s="9"/>
      <c r="G15" s="8">
        <v>0.23</v>
      </c>
      <c r="H15" s="38">
        <f t="shared" si="0"/>
        <v>0</v>
      </c>
      <c r="I15" s="38">
        <f t="shared" si="1"/>
        <v>0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</row>
    <row r="16" spans="1:129" s="13" customFormat="1" ht="61.15" customHeight="1">
      <c r="A16" s="3">
        <v>14</v>
      </c>
      <c r="B16" s="3" t="s">
        <v>39</v>
      </c>
      <c r="C16" s="4" t="s">
        <v>40</v>
      </c>
      <c r="D16" s="6" t="s">
        <v>12</v>
      </c>
      <c r="E16" s="6">
        <v>120</v>
      </c>
      <c r="F16" s="9"/>
      <c r="G16" s="8">
        <v>0.23</v>
      </c>
      <c r="H16" s="38">
        <f t="shared" si="0"/>
        <v>0</v>
      </c>
      <c r="I16" s="38">
        <f t="shared" si="1"/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</row>
    <row r="17" spans="1:129" s="13" customFormat="1" ht="73.150000000000006" customHeight="1">
      <c r="A17" s="3">
        <v>15</v>
      </c>
      <c r="B17" s="6" t="s">
        <v>41</v>
      </c>
      <c r="C17" s="36" t="s">
        <v>42</v>
      </c>
      <c r="D17" s="6" t="s">
        <v>12</v>
      </c>
      <c r="E17" s="6">
        <v>12</v>
      </c>
      <c r="F17" s="9"/>
      <c r="G17" s="8">
        <v>0.23</v>
      </c>
      <c r="H17" s="38">
        <f t="shared" si="0"/>
        <v>0</v>
      </c>
      <c r="I17" s="38">
        <f t="shared" si="1"/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</row>
    <row r="18" spans="1:129" s="13" customFormat="1" ht="55.15">
      <c r="A18" s="3">
        <v>16</v>
      </c>
      <c r="B18" s="12" t="s">
        <v>43</v>
      </c>
      <c r="C18" s="32" t="s">
        <v>44</v>
      </c>
      <c r="D18" s="6" t="s">
        <v>12</v>
      </c>
      <c r="E18" s="6">
        <v>6</v>
      </c>
      <c r="F18" s="9"/>
      <c r="G18" s="8">
        <v>0.23</v>
      </c>
      <c r="H18" s="38">
        <f t="shared" si="0"/>
        <v>0</v>
      </c>
      <c r="I18" s="38">
        <f t="shared" si="1"/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</row>
    <row r="19" spans="1:129" s="13" customFormat="1" ht="62.45" customHeight="1">
      <c r="A19" s="3">
        <v>17</v>
      </c>
      <c r="B19" s="3" t="s">
        <v>45</v>
      </c>
      <c r="C19" s="35" t="s">
        <v>46</v>
      </c>
      <c r="D19" s="6" t="s">
        <v>12</v>
      </c>
      <c r="E19" s="6">
        <v>12</v>
      </c>
      <c r="F19" s="9"/>
      <c r="G19" s="8">
        <v>0.23</v>
      </c>
      <c r="H19" s="38">
        <f t="shared" si="0"/>
        <v>0</v>
      </c>
      <c r="I19" s="38">
        <f t="shared" si="1"/>
        <v>0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</row>
    <row r="20" spans="1:129" ht="66" customHeight="1">
      <c r="A20" s="3">
        <v>18</v>
      </c>
      <c r="B20" s="6" t="s">
        <v>47</v>
      </c>
      <c r="C20" s="37" t="s">
        <v>48</v>
      </c>
      <c r="D20" s="6" t="s">
        <v>12</v>
      </c>
      <c r="E20" s="6">
        <v>12</v>
      </c>
      <c r="F20" s="9"/>
      <c r="G20" s="8">
        <v>0.23</v>
      </c>
      <c r="H20" s="38">
        <f t="shared" si="0"/>
        <v>0</v>
      </c>
      <c r="I20" s="38">
        <f t="shared" si="1"/>
        <v>0</v>
      </c>
    </row>
    <row r="21" spans="1:129" ht="60" customHeight="1">
      <c r="A21" s="3">
        <v>19</v>
      </c>
      <c r="B21" s="6" t="s">
        <v>49</v>
      </c>
      <c r="C21" s="11" t="s">
        <v>50</v>
      </c>
      <c r="D21" s="6" t="s">
        <v>12</v>
      </c>
      <c r="E21" s="6">
        <v>6</v>
      </c>
      <c r="F21" s="9"/>
      <c r="G21" s="8">
        <v>0.08</v>
      </c>
      <c r="H21" s="38">
        <f t="shared" si="0"/>
        <v>0</v>
      </c>
      <c r="I21" s="38">
        <f t="shared" si="1"/>
        <v>0</v>
      </c>
    </row>
    <row r="22" spans="1:129" ht="45.6" customHeight="1">
      <c r="A22" s="3">
        <v>20</v>
      </c>
      <c r="B22" s="6" t="s">
        <v>51</v>
      </c>
      <c r="C22" s="11" t="s">
        <v>52</v>
      </c>
      <c r="D22" s="3" t="s">
        <v>12</v>
      </c>
      <c r="E22" s="3">
        <v>6</v>
      </c>
      <c r="F22" s="9"/>
      <c r="G22" s="8">
        <v>0.23</v>
      </c>
      <c r="H22" s="38">
        <f t="shared" si="0"/>
        <v>0</v>
      </c>
      <c r="I22" s="38">
        <f t="shared" si="1"/>
        <v>0</v>
      </c>
    </row>
    <row r="23" spans="1:129">
      <c r="A23" s="43" t="s">
        <v>53</v>
      </c>
      <c r="B23" s="43"/>
      <c r="C23" s="43"/>
      <c r="D23" s="43"/>
      <c r="E23" s="43"/>
      <c r="F23" s="43"/>
      <c r="G23" s="43"/>
      <c r="H23" s="43"/>
      <c r="I23" s="43"/>
    </row>
    <row r="24" spans="1:129">
      <c r="A24" s="43" t="s">
        <v>54</v>
      </c>
      <c r="B24" s="43"/>
      <c r="C24" s="43"/>
      <c r="D24" s="43"/>
      <c r="E24" s="43"/>
      <c r="F24" s="43"/>
      <c r="G24" s="43"/>
      <c r="H24" s="43"/>
      <c r="I24" s="43"/>
    </row>
  </sheetData>
  <sheetProtection algorithmName="SHA-512" hashValue="TWDiN3H7rYWxJuhXCwCEMKH/1ncgZBAJylRasUKLpeHcea0evZe9/xuaBznErQ+7aoy+0F98ofifpIcTUJo+Ug==" saltValue="WvPt7+cUSr8gttmfXer7DQ==" spinCount="100000" sheet="1" objects="1" scenarios="1"/>
  <mergeCells count="3">
    <mergeCell ref="A1:F1"/>
    <mergeCell ref="A23:I23"/>
    <mergeCell ref="A24:I24"/>
  </mergeCells>
  <pageMargins left="0.70826771653543308" right="0.70826771653543308" top="1.1417322834645671" bottom="1.1417322834645671" header="0.74803149606299213" footer="0.74803149606299213"/>
  <pageSetup paperSize="0" scale="7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9DE45-F20C-4BB1-B025-318CE58B9671}">
  <dimension ref="A2:AMJ9"/>
  <sheetViews>
    <sheetView workbookViewId="0">
      <selection activeCell="F5" sqref="F5"/>
    </sheetView>
  </sheetViews>
  <sheetFormatPr defaultRowHeight="14.45"/>
  <cols>
    <col min="1" max="1" width="4.25" style="2" customWidth="1"/>
    <col min="2" max="2" width="19.375" style="2" customWidth="1"/>
    <col min="3" max="3" width="55.25" style="2" customWidth="1"/>
    <col min="4" max="4" width="3.625" style="2" customWidth="1"/>
    <col min="5" max="5" width="10.5" style="2" customWidth="1"/>
    <col min="6" max="6" width="10.25" style="2" customWidth="1"/>
    <col min="7" max="7" width="8.5" style="2" customWidth="1"/>
    <col min="8" max="8" width="10" style="2" customWidth="1"/>
    <col min="9" max="1024" width="8.5" style="2" customWidth="1"/>
  </cols>
  <sheetData>
    <row r="2" spans="1:9">
      <c r="A2" s="16" t="s">
        <v>55</v>
      </c>
      <c r="B2" s="16"/>
      <c r="C2" s="16"/>
      <c r="D2" s="1"/>
      <c r="E2" s="1"/>
      <c r="F2" s="1"/>
      <c r="G2" s="1"/>
      <c r="H2" s="1"/>
      <c r="I2" s="1"/>
    </row>
    <row r="3" spans="1:9" ht="41.45">
      <c r="A3" s="17" t="s">
        <v>1</v>
      </c>
      <c r="B3" s="17" t="s">
        <v>2</v>
      </c>
      <c r="C3" s="17" t="s">
        <v>3</v>
      </c>
      <c r="D3" s="3" t="s">
        <v>4</v>
      </c>
      <c r="E3" s="3" t="s">
        <v>5</v>
      </c>
      <c r="F3" s="5" t="s">
        <v>6</v>
      </c>
      <c r="G3" s="3" t="s">
        <v>7</v>
      </c>
      <c r="H3" s="3" t="s">
        <v>8</v>
      </c>
      <c r="I3" s="3" t="s">
        <v>9</v>
      </c>
    </row>
    <row r="4" spans="1:9" ht="33.6" customHeight="1">
      <c r="A4" s="17">
        <v>1</v>
      </c>
      <c r="B4" s="6" t="s">
        <v>56</v>
      </c>
      <c r="C4" s="18" t="s">
        <v>57</v>
      </c>
      <c r="D4" s="19" t="s">
        <v>58</v>
      </c>
      <c r="E4" s="19">
        <v>240</v>
      </c>
      <c r="F4" s="23"/>
      <c r="G4" s="21">
        <v>0.23</v>
      </c>
      <c r="H4" s="22">
        <f t="shared" ref="H4:H7" si="0">SUM(F4*G4+F4)</f>
        <v>0</v>
      </c>
      <c r="I4" s="22">
        <f t="shared" ref="I4:I7" si="1">SUM(H4*E4)</f>
        <v>0</v>
      </c>
    </row>
    <row r="5" spans="1:9" ht="59.25" customHeight="1">
      <c r="A5" s="17">
        <v>2</v>
      </c>
      <c r="B5" s="6" t="s">
        <v>59</v>
      </c>
      <c r="C5" s="18" t="s">
        <v>60</v>
      </c>
      <c r="D5" s="19" t="s">
        <v>58</v>
      </c>
      <c r="E5" s="19">
        <v>120</v>
      </c>
      <c r="F5" s="23"/>
      <c r="G5" s="21">
        <v>0.23</v>
      </c>
      <c r="H5" s="22">
        <f t="shared" si="0"/>
        <v>0</v>
      </c>
      <c r="I5" s="22">
        <f t="shared" si="1"/>
        <v>0</v>
      </c>
    </row>
    <row r="6" spans="1:9" ht="64.150000000000006" customHeight="1">
      <c r="A6" s="17">
        <v>3</v>
      </c>
      <c r="B6" s="6" t="s">
        <v>61</v>
      </c>
      <c r="C6" s="18" t="s">
        <v>62</v>
      </c>
      <c r="D6" s="19" t="s">
        <v>58</v>
      </c>
      <c r="E6" s="17">
        <v>240</v>
      </c>
      <c r="F6" s="23"/>
      <c r="G6" s="21">
        <v>0.23</v>
      </c>
      <c r="H6" s="22">
        <f t="shared" si="0"/>
        <v>0</v>
      </c>
      <c r="I6" s="22">
        <f t="shared" si="1"/>
        <v>0</v>
      </c>
    </row>
    <row r="7" spans="1:9" ht="63" customHeight="1">
      <c r="A7" s="17">
        <v>4</v>
      </c>
      <c r="B7" s="6" t="s">
        <v>63</v>
      </c>
      <c r="C7" s="18" t="s">
        <v>64</v>
      </c>
      <c r="D7" s="19" t="s">
        <v>58</v>
      </c>
      <c r="E7" s="19">
        <v>240</v>
      </c>
      <c r="F7" s="23"/>
      <c r="G7" s="21">
        <v>0.23</v>
      </c>
      <c r="H7" s="22">
        <f t="shared" si="0"/>
        <v>0</v>
      </c>
      <c r="I7" s="22">
        <f t="shared" si="1"/>
        <v>0</v>
      </c>
    </row>
    <row r="8" spans="1:9">
      <c r="A8" s="1" t="s">
        <v>53</v>
      </c>
      <c r="B8" s="1"/>
      <c r="C8" s="1"/>
      <c r="D8" s="1"/>
      <c r="E8" s="1"/>
      <c r="F8" s="1"/>
      <c r="G8" s="1"/>
      <c r="H8" s="1"/>
      <c r="I8" s="24"/>
    </row>
    <row r="9" spans="1:9">
      <c r="A9" s="1" t="s">
        <v>54</v>
      </c>
      <c r="B9" s="1"/>
      <c r="C9" s="1"/>
      <c r="D9" s="1"/>
      <c r="E9" s="1"/>
      <c r="F9" s="1"/>
      <c r="G9" s="1"/>
      <c r="H9" s="1"/>
      <c r="I9" s="1"/>
    </row>
  </sheetData>
  <sheetProtection algorithmName="SHA-512" hashValue="nWAnd//j5LAJrJpO0kgO9/kIyGCHVzmOeAMBMIGB/OVhc386xq8JdBW1Z13QXJ55XLARx8bRcQ17WyoRkHvc3Q==" saltValue="QNVmNIFVmBQFkzUefYVPbw==" spinCount="100000" sheet="1" objects="1" scenarios="1"/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163A-6D8A-4E3F-92A0-880EF0A9DD88}">
  <dimension ref="A1:AMJ28"/>
  <sheetViews>
    <sheetView workbookViewId="0">
      <selection activeCell="G5" sqref="G5"/>
    </sheetView>
  </sheetViews>
  <sheetFormatPr defaultRowHeight="14.45"/>
  <cols>
    <col min="1" max="1" width="3.75" style="15" customWidth="1"/>
    <col min="2" max="2" width="15.25" style="2" customWidth="1"/>
    <col min="3" max="3" width="40" style="2" customWidth="1"/>
    <col min="4" max="4" width="4.75" style="2" customWidth="1"/>
    <col min="5" max="5" width="10.625" style="2" customWidth="1"/>
    <col min="6" max="7" width="11.75" style="2" customWidth="1"/>
    <col min="8" max="8" width="11.25" style="2" customWidth="1"/>
    <col min="9" max="1024" width="8.5" style="2" customWidth="1"/>
  </cols>
  <sheetData>
    <row r="1" spans="1:11">
      <c r="A1" s="44" t="s">
        <v>65</v>
      </c>
      <c r="B1" s="44"/>
      <c r="C1" s="44"/>
      <c r="D1" s="1"/>
      <c r="E1" s="1"/>
      <c r="F1" s="25"/>
      <c r="G1" s="25"/>
      <c r="H1" s="25"/>
      <c r="I1" s="25"/>
    </row>
    <row r="2" spans="1:11" ht="41.45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  <c r="F2" s="5" t="s">
        <v>6</v>
      </c>
      <c r="G2" s="3" t="s">
        <v>7</v>
      </c>
      <c r="H2" s="3" t="s">
        <v>8</v>
      </c>
      <c r="I2" s="3" t="s">
        <v>66</v>
      </c>
    </row>
    <row r="3" spans="1:11" ht="50.45" customHeight="1">
      <c r="A3" s="3">
        <v>1</v>
      </c>
      <c r="B3" s="3" t="s">
        <v>67</v>
      </c>
      <c r="C3" s="4" t="s">
        <v>68</v>
      </c>
      <c r="D3" s="3" t="s">
        <v>69</v>
      </c>
      <c r="E3" s="3">
        <v>216</v>
      </c>
      <c r="F3" s="26"/>
      <c r="G3" s="8">
        <v>0.23</v>
      </c>
      <c r="H3" s="27">
        <f t="shared" ref="H3:H6" si="0">SUM(F3*G3+F3)</f>
        <v>0</v>
      </c>
      <c r="I3" s="39">
        <f t="shared" ref="I3:I6" si="1">SUM(H3*E3)</f>
        <v>0</v>
      </c>
      <c r="K3" s="28"/>
    </row>
    <row r="4" spans="1:11" ht="55.9" customHeight="1">
      <c r="A4" s="3">
        <v>2</v>
      </c>
      <c r="B4" s="3" t="s">
        <v>70</v>
      </c>
      <c r="C4" s="4" t="s">
        <v>71</v>
      </c>
      <c r="D4" s="3" t="s">
        <v>69</v>
      </c>
      <c r="E4" s="3">
        <v>432</v>
      </c>
      <c r="F4" s="26"/>
      <c r="G4" s="8">
        <v>0.23</v>
      </c>
      <c r="H4" s="27">
        <f t="shared" si="0"/>
        <v>0</v>
      </c>
      <c r="I4" s="39">
        <f t="shared" si="1"/>
        <v>0</v>
      </c>
    </row>
    <row r="5" spans="1:11" ht="55.15">
      <c r="A5" s="3">
        <v>3</v>
      </c>
      <c r="B5" s="3" t="s">
        <v>72</v>
      </c>
      <c r="C5" s="4" t="s">
        <v>73</v>
      </c>
      <c r="D5" s="3" t="s">
        <v>69</v>
      </c>
      <c r="E5" s="3">
        <v>216</v>
      </c>
      <c r="F5" s="26"/>
      <c r="G5" s="8">
        <v>0.23</v>
      </c>
      <c r="H5" s="27">
        <f t="shared" si="0"/>
        <v>0</v>
      </c>
      <c r="I5" s="39">
        <f t="shared" si="1"/>
        <v>0</v>
      </c>
    </row>
    <row r="6" spans="1:11" ht="33.6" customHeight="1">
      <c r="A6" s="3">
        <v>4</v>
      </c>
      <c r="B6" s="3" t="s">
        <v>74</v>
      </c>
      <c r="C6" s="4" t="s">
        <v>75</v>
      </c>
      <c r="D6" s="3" t="s">
        <v>69</v>
      </c>
      <c r="E6" s="3">
        <v>10</v>
      </c>
      <c r="F6" s="26"/>
      <c r="G6" s="8">
        <v>0.23</v>
      </c>
      <c r="H6" s="27">
        <f t="shared" si="0"/>
        <v>0</v>
      </c>
      <c r="I6" s="39">
        <f t="shared" si="1"/>
        <v>0</v>
      </c>
    </row>
    <row r="7" spans="1:11">
      <c r="A7" s="29" t="s">
        <v>53</v>
      </c>
      <c r="B7" s="29"/>
      <c r="C7" s="29"/>
      <c r="D7" s="29"/>
      <c r="E7" s="29"/>
      <c r="F7" s="1"/>
      <c r="G7" s="1"/>
      <c r="H7" s="1"/>
      <c r="I7" s="14"/>
    </row>
    <row r="8" spans="1:11">
      <c r="A8" s="43" t="s">
        <v>54</v>
      </c>
      <c r="B8" s="43"/>
      <c r="C8" s="43"/>
      <c r="D8" s="43"/>
      <c r="E8" s="43"/>
      <c r="F8" s="43"/>
      <c r="G8" s="43"/>
      <c r="H8" s="43"/>
      <c r="I8" s="43"/>
    </row>
    <row r="9" spans="1:11">
      <c r="A9" s="30"/>
      <c r="B9" s="1"/>
      <c r="C9" s="1"/>
      <c r="D9" s="1"/>
      <c r="E9" s="1"/>
      <c r="F9" s="1"/>
      <c r="G9" s="1"/>
      <c r="H9" s="1"/>
    </row>
    <row r="10" spans="1:11">
      <c r="A10" s="30"/>
      <c r="B10" s="1"/>
      <c r="C10" s="1"/>
      <c r="D10" s="1"/>
      <c r="E10" s="1"/>
      <c r="F10" s="1"/>
      <c r="G10" s="1"/>
      <c r="H10" s="1"/>
    </row>
    <row r="11" spans="1:11">
      <c r="A11" s="30"/>
      <c r="B11" s="1"/>
      <c r="C11" s="1"/>
      <c r="D11" s="1"/>
      <c r="E11" s="1"/>
      <c r="F11" s="1"/>
      <c r="G11" s="1"/>
      <c r="H11" s="1"/>
    </row>
    <row r="12" spans="1:11">
      <c r="A12" s="30"/>
      <c r="B12" s="1"/>
      <c r="C12" s="1"/>
      <c r="D12" s="1"/>
      <c r="E12" s="1"/>
      <c r="F12" s="1"/>
      <c r="G12" s="1"/>
      <c r="H12" s="1"/>
    </row>
    <row r="13" spans="1:11">
      <c r="A13" s="30"/>
      <c r="B13" s="1"/>
      <c r="C13" s="1"/>
      <c r="D13" s="1"/>
      <c r="E13" s="1"/>
      <c r="F13" s="1"/>
      <c r="G13" s="1"/>
      <c r="H13" s="1"/>
    </row>
    <row r="14" spans="1:11">
      <c r="A14" s="30"/>
      <c r="B14" s="1"/>
      <c r="C14" s="1"/>
      <c r="D14" s="1"/>
      <c r="E14" s="1"/>
      <c r="F14" s="1"/>
      <c r="G14" s="1"/>
      <c r="H14" s="1"/>
    </row>
    <row r="15" spans="1:11">
      <c r="A15" s="30"/>
      <c r="B15" s="1"/>
      <c r="C15" s="1"/>
      <c r="D15" s="1"/>
      <c r="E15" s="1"/>
      <c r="F15" s="1"/>
      <c r="G15" s="1"/>
      <c r="H15" s="1"/>
    </row>
    <row r="16" spans="1:11">
      <c r="A16" s="30"/>
      <c r="B16" s="1"/>
      <c r="C16" s="1"/>
      <c r="D16" s="1"/>
      <c r="E16" s="1"/>
      <c r="F16" s="1"/>
      <c r="G16" s="1"/>
      <c r="H16" s="1"/>
    </row>
    <row r="17" spans="1:8">
      <c r="A17" s="30"/>
      <c r="B17" s="1"/>
      <c r="C17" s="1"/>
      <c r="D17" s="1"/>
      <c r="E17" s="1"/>
      <c r="F17" s="1"/>
      <c r="G17" s="1"/>
      <c r="H17" s="1"/>
    </row>
    <row r="18" spans="1:8">
      <c r="A18" s="30"/>
      <c r="B18" s="1"/>
      <c r="C18" s="1"/>
      <c r="D18" s="1"/>
      <c r="E18" s="1"/>
      <c r="F18" s="1"/>
      <c r="G18" s="1"/>
      <c r="H18" s="1"/>
    </row>
    <row r="19" spans="1:8">
      <c r="A19" s="30"/>
      <c r="B19" s="1"/>
      <c r="C19" s="1"/>
      <c r="D19" s="1"/>
      <c r="E19" s="1"/>
      <c r="F19" s="1"/>
      <c r="G19" s="1"/>
      <c r="H19" s="1"/>
    </row>
    <row r="20" spans="1:8">
      <c r="A20" s="30"/>
      <c r="B20" s="1"/>
      <c r="C20" s="1"/>
      <c r="D20" s="1"/>
      <c r="E20" s="1"/>
      <c r="F20" s="1"/>
      <c r="G20" s="1"/>
      <c r="H20" s="1"/>
    </row>
    <row r="21" spans="1:8">
      <c r="A21" s="30"/>
      <c r="B21" s="1"/>
      <c r="C21" s="1"/>
      <c r="D21" s="1"/>
      <c r="E21" s="1"/>
      <c r="F21" s="1"/>
      <c r="G21" s="1"/>
      <c r="H21" s="1"/>
    </row>
    <row r="22" spans="1:8">
      <c r="A22" s="30"/>
      <c r="B22" s="1"/>
      <c r="C22" s="1"/>
      <c r="D22" s="1"/>
      <c r="E22" s="1"/>
      <c r="F22" s="1"/>
      <c r="G22" s="1"/>
      <c r="H22" s="1"/>
    </row>
    <row r="23" spans="1:8">
      <c r="A23" s="30"/>
      <c r="B23" s="1"/>
      <c r="C23" s="1"/>
      <c r="D23" s="1"/>
      <c r="E23" s="1"/>
      <c r="F23" s="1"/>
      <c r="G23" s="1"/>
      <c r="H23" s="1"/>
    </row>
    <row r="24" spans="1:8">
      <c r="A24" s="30"/>
      <c r="B24" s="1"/>
      <c r="C24" s="1"/>
      <c r="D24" s="1"/>
      <c r="E24" s="1"/>
      <c r="F24" s="1"/>
      <c r="G24" s="1"/>
      <c r="H24" s="1"/>
    </row>
    <row r="25" spans="1:8">
      <c r="A25" s="30"/>
      <c r="B25" s="1"/>
      <c r="C25" s="1"/>
      <c r="D25" s="1"/>
      <c r="E25" s="1"/>
      <c r="F25" s="1"/>
      <c r="G25" s="1"/>
      <c r="H25" s="1"/>
    </row>
    <row r="26" spans="1:8">
      <c r="A26" s="30"/>
      <c r="B26" s="1"/>
      <c r="C26" s="1"/>
      <c r="D26" s="1"/>
      <c r="E26" s="1"/>
      <c r="F26" s="1"/>
      <c r="G26" s="1"/>
      <c r="H26" s="1"/>
    </row>
    <row r="27" spans="1:8">
      <c r="A27" s="30"/>
      <c r="B27" s="1"/>
      <c r="C27" s="1"/>
      <c r="D27" s="1"/>
      <c r="E27" s="1"/>
      <c r="F27" s="1"/>
      <c r="G27" s="1"/>
      <c r="H27" s="1"/>
    </row>
    <row r="28" spans="1:8">
      <c r="A28" s="30"/>
      <c r="B28" s="1"/>
      <c r="C28" s="1"/>
      <c r="D28" s="1"/>
      <c r="E28" s="1"/>
      <c r="F28" s="1"/>
      <c r="G28" s="1"/>
      <c r="H28" s="1"/>
    </row>
  </sheetData>
  <sheetProtection algorithmName="SHA-512" hashValue="zZUnbfLs+2BQ/HiJwgoNaty2CnwIyWssfbNKedI+8f6IjhXk/Mk56VF+fP714C6fjNuH68Ni1KAXkAZwHVfsTQ==" saltValue="B++uT4rx3pu0KF04PDEEuw==" spinCount="100000" sheet="1" objects="1" scenarios="1"/>
  <mergeCells count="2">
    <mergeCell ref="A1:C1"/>
    <mergeCell ref="A8:I8"/>
  </mergeCells>
  <pageMargins left="0.70826771653543308" right="0.70826771653543308" top="1.1417322834645671" bottom="1.1417322834645671" header="0.74803149606299213" footer="0.74803149606299213"/>
  <pageSetup paperSize="0" scale="7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C2F77-B454-452A-B0C9-8B86264B3A53}">
  <dimension ref="A1:AMJ17"/>
  <sheetViews>
    <sheetView tabSelected="1" workbookViewId="0">
      <selection activeCell="J5" sqref="J5"/>
    </sheetView>
  </sheetViews>
  <sheetFormatPr defaultRowHeight="14.45"/>
  <cols>
    <col min="1" max="1" width="3.875" style="15" customWidth="1"/>
    <col min="2" max="2" width="20.75" style="15" customWidth="1"/>
    <col min="3" max="3" width="46.125" style="2" customWidth="1"/>
    <col min="4" max="4" width="4.375" style="2" customWidth="1"/>
    <col min="5" max="5" width="11" style="2" customWidth="1"/>
    <col min="6" max="6" width="11.625" style="2" customWidth="1"/>
    <col min="7" max="7" width="6" style="2" customWidth="1"/>
    <col min="8" max="8" width="11.75" style="2" customWidth="1"/>
    <col min="9" max="9" width="8.875" style="2" customWidth="1"/>
    <col min="10" max="10" width="28.75" style="2" customWidth="1"/>
    <col min="11" max="1024" width="8.5" style="2" customWidth="1"/>
  </cols>
  <sheetData>
    <row r="1" spans="1:11">
      <c r="A1" s="44" t="s">
        <v>76</v>
      </c>
      <c r="B1" s="44"/>
      <c r="C1" s="44"/>
      <c r="D1" s="1"/>
      <c r="E1" s="1"/>
      <c r="F1" s="1"/>
      <c r="G1" s="1"/>
      <c r="H1" s="1"/>
      <c r="I1" s="1"/>
    </row>
    <row r="2" spans="1:11" ht="41.4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5" t="s">
        <v>6</v>
      </c>
      <c r="G2" s="3" t="s">
        <v>7</v>
      </c>
      <c r="H2" s="3" t="s">
        <v>8</v>
      </c>
      <c r="I2" s="3" t="s">
        <v>9</v>
      </c>
    </row>
    <row r="3" spans="1:11" ht="55.15">
      <c r="A3" s="6">
        <v>1</v>
      </c>
      <c r="B3" s="3" t="s">
        <v>77</v>
      </c>
      <c r="C3" s="18" t="s">
        <v>78</v>
      </c>
      <c r="D3" s="6" t="s">
        <v>12</v>
      </c>
      <c r="E3" s="6">
        <v>120</v>
      </c>
      <c r="F3" s="20"/>
      <c r="G3" s="31">
        <v>0.23</v>
      </c>
      <c r="H3" s="40">
        <f t="shared" ref="H3:H14" si="0">SUM(F3*G3+F3)</f>
        <v>0</v>
      </c>
      <c r="I3" s="41">
        <f t="shared" ref="I3:I14" si="1">SUM(H3*E3)</f>
        <v>0</v>
      </c>
    </row>
    <row r="4" spans="1:11" ht="62.25" customHeight="1">
      <c r="A4" s="6">
        <v>2</v>
      </c>
      <c r="B4" s="3" t="s">
        <v>79</v>
      </c>
      <c r="C4" s="18" t="s">
        <v>78</v>
      </c>
      <c r="D4" s="6" t="s">
        <v>12</v>
      </c>
      <c r="E4" s="6">
        <v>120</v>
      </c>
      <c r="F4" s="20"/>
      <c r="G4" s="31">
        <v>0.23</v>
      </c>
      <c r="H4" s="40">
        <f t="shared" si="0"/>
        <v>0</v>
      </c>
      <c r="I4" s="41">
        <f t="shared" si="1"/>
        <v>0</v>
      </c>
    </row>
    <row r="5" spans="1:11" ht="60" customHeight="1">
      <c r="A5" s="6">
        <v>3</v>
      </c>
      <c r="B5" s="3" t="s">
        <v>80</v>
      </c>
      <c r="C5" s="18" t="s">
        <v>78</v>
      </c>
      <c r="D5" s="6" t="s">
        <v>12</v>
      </c>
      <c r="E5" s="6">
        <v>60</v>
      </c>
      <c r="F5" s="20"/>
      <c r="G5" s="31">
        <v>0.23</v>
      </c>
      <c r="H5" s="40">
        <f t="shared" si="0"/>
        <v>0</v>
      </c>
      <c r="I5" s="41">
        <f t="shared" si="1"/>
        <v>0</v>
      </c>
    </row>
    <row r="6" spans="1:11" ht="61.5" customHeight="1">
      <c r="A6" s="6">
        <v>4</v>
      </c>
      <c r="B6" s="3" t="s">
        <v>81</v>
      </c>
      <c r="C6" s="18" t="s">
        <v>78</v>
      </c>
      <c r="D6" s="6" t="s">
        <v>12</v>
      </c>
      <c r="E6" s="6">
        <v>120</v>
      </c>
      <c r="F6" s="20"/>
      <c r="G6" s="31">
        <v>0.23</v>
      </c>
      <c r="H6" s="40">
        <f t="shared" si="0"/>
        <v>0</v>
      </c>
      <c r="I6" s="41">
        <f t="shared" si="1"/>
        <v>0</v>
      </c>
      <c r="K6" s="14"/>
    </row>
    <row r="7" spans="1:11" ht="30.6" customHeight="1">
      <c r="A7" s="6">
        <v>5</v>
      </c>
      <c r="B7" s="3" t="s">
        <v>82</v>
      </c>
      <c r="C7" s="18" t="s">
        <v>83</v>
      </c>
      <c r="D7" s="3" t="s">
        <v>12</v>
      </c>
      <c r="E7" s="6">
        <v>206</v>
      </c>
      <c r="F7" s="20"/>
      <c r="G7" s="31">
        <v>0.23</v>
      </c>
      <c r="H7" s="40">
        <f t="shared" si="0"/>
        <v>0</v>
      </c>
      <c r="I7" s="41">
        <f t="shared" si="1"/>
        <v>0</v>
      </c>
    </row>
    <row r="8" spans="1:11" ht="73.5" customHeight="1">
      <c r="A8" s="6">
        <v>6</v>
      </c>
      <c r="B8" s="3" t="s">
        <v>84</v>
      </c>
      <c r="C8" s="18" t="s">
        <v>85</v>
      </c>
      <c r="D8" s="6" t="s">
        <v>86</v>
      </c>
      <c r="E8" s="6">
        <v>120</v>
      </c>
      <c r="F8" s="20"/>
      <c r="G8" s="31">
        <v>0.23</v>
      </c>
      <c r="H8" s="40">
        <f t="shared" si="0"/>
        <v>0</v>
      </c>
      <c r="I8" s="41">
        <f t="shared" si="1"/>
        <v>0</v>
      </c>
    </row>
    <row r="9" spans="1:11" ht="70.5" customHeight="1">
      <c r="A9" s="6">
        <v>7</v>
      </c>
      <c r="B9" s="3" t="s">
        <v>87</v>
      </c>
      <c r="C9" s="4" t="s">
        <v>88</v>
      </c>
      <c r="D9" s="3" t="s">
        <v>86</v>
      </c>
      <c r="E9" s="6">
        <v>120</v>
      </c>
      <c r="F9" s="20"/>
      <c r="G9" s="31">
        <v>0.23</v>
      </c>
      <c r="H9" s="40">
        <f t="shared" si="0"/>
        <v>0</v>
      </c>
      <c r="I9" s="41">
        <f t="shared" si="1"/>
        <v>0</v>
      </c>
    </row>
    <row r="10" spans="1:11" ht="46.9" customHeight="1">
      <c r="A10" s="6">
        <v>8</v>
      </c>
      <c r="B10" s="3" t="s">
        <v>89</v>
      </c>
      <c r="C10" s="18" t="s">
        <v>90</v>
      </c>
      <c r="D10" s="6" t="s">
        <v>12</v>
      </c>
      <c r="E10" s="6">
        <v>12</v>
      </c>
      <c r="F10" s="20"/>
      <c r="G10" s="31">
        <v>0.23</v>
      </c>
      <c r="H10" s="40">
        <f t="shared" si="0"/>
        <v>0</v>
      </c>
      <c r="I10" s="41">
        <f t="shared" si="1"/>
        <v>0</v>
      </c>
    </row>
    <row r="11" spans="1:11" ht="27.6">
      <c r="A11" s="6">
        <v>9</v>
      </c>
      <c r="B11" s="3" t="s">
        <v>91</v>
      </c>
      <c r="C11" s="18" t="s">
        <v>92</v>
      </c>
      <c r="D11" s="6" t="s">
        <v>12</v>
      </c>
      <c r="E11" s="6">
        <v>12</v>
      </c>
      <c r="F11" s="20"/>
      <c r="G11" s="31">
        <v>0.23</v>
      </c>
      <c r="H11" s="40">
        <f t="shared" si="0"/>
        <v>0</v>
      </c>
      <c r="I11" s="41">
        <f t="shared" si="1"/>
        <v>0</v>
      </c>
    </row>
    <row r="12" spans="1:11" ht="27.6">
      <c r="A12" s="6">
        <v>10</v>
      </c>
      <c r="B12" s="3" t="s">
        <v>93</v>
      </c>
      <c r="C12" s="18" t="s">
        <v>94</v>
      </c>
      <c r="D12" s="6" t="s">
        <v>12</v>
      </c>
      <c r="E12" s="6">
        <v>12</v>
      </c>
      <c r="F12" s="20"/>
      <c r="G12" s="31">
        <v>0.23</v>
      </c>
      <c r="H12" s="40">
        <f t="shared" si="0"/>
        <v>0</v>
      </c>
      <c r="I12" s="41">
        <f t="shared" si="1"/>
        <v>0</v>
      </c>
    </row>
    <row r="13" spans="1:11" s="33" customFormat="1" ht="47.45" customHeight="1">
      <c r="A13" s="6">
        <v>11</v>
      </c>
      <c r="B13" s="3" t="s">
        <v>95</v>
      </c>
      <c r="C13" s="18" t="s">
        <v>96</v>
      </c>
      <c r="D13" s="6" t="s">
        <v>12</v>
      </c>
      <c r="E13" s="6">
        <v>36</v>
      </c>
      <c r="F13" s="20"/>
      <c r="G13" s="31">
        <v>0.23</v>
      </c>
      <c r="H13" s="40">
        <f t="shared" si="0"/>
        <v>0</v>
      </c>
      <c r="I13" s="41">
        <f t="shared" si="1"/>
        <v>0</v>
      </c>
    </row>
    <row r="14" spans="1:11" s="34" customFormat="1" ht="73.900000000000006" customHeight="1">
      <c r="A14" s="6">
        <v>12</v>
      </c>
      <c r="B14" s="3" t="s">
        <v>97</v>
      </c>
      <c r="C14" s="4" t="s">
        <v>98</v>
      </c>
      <c r="D14" s="3" t="s">
        <v>12</v>
      </c>
      <c r="E14" s="3">
        <v>6</v>
      </c>
      <c r="F14" s="26"/>
      <c r="G14" s="8">
        <v>0.23</v>
      </c>
      <c r="H14" s="38">
        <f t="shared" si="0"/>
        <v>0</v>
      </c>
      <c r="I14" s="27">
        <f t="shared" si="1"/>
        <v>0</v>
      </c>
    </row>
    <row r="15" spans="1:11" s="34" customFormat="1" ht="15" customHeight="1">
      <c r="A15" s="45"/>
      <c r="B15" s="45"/>
      <c r="C15" s="45"/>
      <c r="D15" s="45"/>
      <c r="E15" s="45"/>
      <c r="F15" s="45"/>
      <c r="G15" s="45"/>
      <c r="H15" s="45"/>
      <c r="I15" s="45"/>
    </row>
    <row r="16" spans="1:11">
      <c r="A16" s="43" t="s">
        <v>54</v>
      </c>
      <c r="B16" s="43"/>
      <c r="C16" s="43"/>
      <c r="D16" s="43"/>
      <c r="E16" s="43"/>
      <c r="F16" s="43"/>
      <c r="G16" s="43"/>
      <c r="H16" s="43"/>
      <c r="I16" s="43"/>
    </row>
    <row r="17" spans="1:1">
      <c r="A17" s="2"/>
    </row>
  </sheetData>
  <sheetProtection algorithmName="SHA-512" hashValue="QHEa0owvRJbi7O8aaKpkV8EALEIwn/16sHewtigUlwzcM2AKkVS3i+3Gg1z4Z7/YHSvRl+C+XtYe272iPF/8MA==" saltValue="NMqhZ2002l5GKTPFA8r/IA==" spinCount="100000" sheet="1" objects="1" scenarios="1"/>
  <mergeCells count="3">
    <mergeCell ref="A1:C1"/>
    <mergeCell ref="A15:I15"/>
    <mergeCell ref="A16:I16"/>
  </mergeCells>
  <pageMargins left="0.70826771653543308" right="0.70826771653543308" top="1.1417322834645671" bottom="1.1417322834645671" header="0.74803149606299213" footer="0.74803149606299213"/>
  <pageSetup paperSize="0" scale="70" fitToWidth="0" fitToHeight="0" orientation="portrait" horizontalDpi="0" verticalDpi="0" copies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D6446253AC194897EDCAF52E6FAC74" ma:contentTypeVersion="9" ma:contentTypeDescription="Utwórz nowy dokument." ma:contentTypeScope="" ma:versionID="f12180b6485fb2010573a87eca3b4813">
  <xsd:schema xmlns:xsd="http://www.w3.org/2001/XMLSchema" xmlns:xs="http://www.w3.org/2001/XMLSchema" xmlns:p="http://schemas.microsoft.com/office/2006/metadata/properties" xmlns:ns3="74ab5818-e61d-4e81-8c75-1ad949f4d54f" targetNamespace="http://schemas.microsoft.com/office/2006/metadata/properties" ma:root="true" ma:fieldsID="45bdcd7c1a2585fc4f616d555ff87a59" ns3:_="">
    <xsd:import namespace="74ab5818-e61d-4e81-8c75-1ad949f4d54f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ab5818-e61d-4e81-8c75-1ad949f4d54f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4ab5818-e61d-4e81-8c75-1ad949f4d54f" xsi:nil="true"/>
  </documentManagement>
</p:properties>
</file>

<file path=customXml/itemProps1.xml><?xml version="1.0" encoding="utf-8"?>
<ds:datastoreItem xmlns:ds="http://schemas.openxmlformats.org/officeDocument/2006/customXml" ds:itemID="{0A836DE6-B245-419B-B08D-F49D19C9339F}"/>
</file>

<file path=customXml/itemProps2.xml><?xml version="1.0" encoding="utf-8"?>
<ds:datastoreItem xmlns:ds="http://schemas.openxmlformats.org/officeDocument/2006/customXml" ds:itemID="{4D8F1D11-7BD9-4DA7-94F9-C462171008CF}"/>
</file>

<file path=customXml/itemProps3.xml><?xml version="1.0" encoding="utf-8"?>
<ds:datastoreItem xmlns:ds="http://schemas.openxmlformats.org/officeDocument/2006/customXml" ds:itemID="{7554F150-9776-4F6F-BCC7-B97B6317D9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Marcin Chudy</dc:creator>
  <cp:keywords/>
  <dc:description/>
  <cp:lastModifiedBy/>
  <cp:revision>2</cp:revision>
  <dcterms:created xsi:type="dcterms:W3CDTF">2026-01-15T14:58:24Z</dcterms:created>
  <dcterms:modified xsi:type="dcterms:W3CDTF">2026-01-28T15:11:38Z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0x010100A2D6446253AC194897EDCAF52E6FAC74</vt:lpwstr>
  </property>
</Properties>
</file>