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sz.prokurat\Documents\Tomasz Prokurat\SA.270.2.1.2021 Postępowanie przetargowe\Wersja do publikacji\"/>
    </mc:Choice>
  </mc:AlternateContent>
  <bookViews>
    <workbookView xWindow="0" yWindow="0" windowWidth="28800" windowHeight="11700"/>
  </bookViews>
  <sheets>
    <sheet name="Kosztorys ofertowy" sheetId="1" r:id="rId1"/>
  </sheets>
  <definedNames>
    <definedName name="_xlnm.Print_Area" localSheetId="0">'Kosztorys ofertowy'!$A$1:$K$61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I47" i="1" s="1"/>
  <c r="J47" i="1" s="1"/>
  <c r="G48" i="1"/>
  <c r="I48" i="1" s="1"/>
  <c r="J48" i="1" s="1"/>
  <c r="G49" i="1"/>
  <c r="I46" i="1" l="1"/>
  <c r="J46" i="1" s="1"/>
  <c r="I49" i="1"/>
  <c r="J49" i="1" s="1"/>
  <c r="G30" i="1" l="1"/>
  <c r="G36" i="1"/>
  <c r="I36" i="1" s="1"/>
  <c r="J36" i="1" s="1"/>
  <c r="G42" i="1"/>
  <c r="I42" i="1" s="1"/>
  <c r="G50" i="1"/>
  <c r="I50" i="1" s="1"/>
  <c r="G54" i="1"/>
  <c r="I30" i="1" l="1"/>
  <c r="J30" i="1" s="1"/>
  <c r="D56" i="1"/>
  <c r="I54" i="1"/>
  <c r="J54" i="1" s="1"/>
  <c r="J42" i="1"/>
  <c r="J50" i="1"/>
  <c r="D57" i="1" l="1"/>
</calcChain>
</file>

<file path=xl/sharedStrings.xml><?xml version="1.0" encoding="utf-8"?>
<sst xmlns="http://schemas.openxmlformats.org/spreadsheetml/2006/main" count="103" uniqueCount="51">
  <si>
    <t>Dokument musi być złożony pod rygorem nieważności 
w formie elektronicznej, o której mowa w art. 78(1) KC
(tj. podpisany kwalifikowanym podpisem elektronicznym)</t>
  </si>
  <si>
    <t>(podpis)</t>
  </si>
  <si>
    <t>Cena łączna brutto w PLN</t>
  </si>
  <si>
    <t>Cena łączna netto w PLN</t>
  </si>
  <si>
    <t>H</t>
  </si>
  <si>
    <t>Prace godzinowe ręczne (8% VAT)</t>
  </si>
  <si>
    <t>GODZ RH8</t>
  </si>
  <si>
    <t xml:space="preserve"> 11, 117, 157, 161, 163, 165, 167, 169, 171, 180, 183, 187.01, 187.07, 209, 307, 308.14, 308.25, 308.27, 308.35, 308.36, 308.39, 308.41, 336, 340, 343, 346.01, 346.03, 346.05, 346.10, 346.12, 346.14, 346.16, 346.18, 346.22, 346.24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</si>
  <si>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</si>
  <si>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</si>
  <si>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</si>
  <si>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</si>
  <si>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</si>
  <si>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</si>
  <si>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</si>
  <si>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</si>
  <si>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</si>
  <si>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</si>
  <si>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HA</t>
  </si>
  <si>
    <t>Mechaniczne smarowanie pni biopreparatem</t>
  </si>
  <si>
    <t>SMAR-MECH</t>
  </si>
  <si>
    <t>141</t>
  </si>
  <si>
    <t>M3</t>
  </si>
  <si>
    <t>Całkowity wyrób drewna technologią dowolną</t>
  </si>
  <si>
    <t>CWD-D</t>
  </si>
  <si>
    <t xml:space="preserve">  2</t>
  </si>
  <si>
    <t>4. Trzebieże wczesne i czyszczenia późne z pozyskaniem masy</t>
  </si>
  <si>
    <t>3. Trzebieże późne i cięcia sanitarno–selekcyjne</t>
  </si>
  <si>
    <t>1. Cięcia zupełne - rębne (rębnie I)</t>
  </si>
  <si>
    <t>Odpowiadając na ogłoszenie o przetargu nieograniczonym na „Wykonywanie usług z zakresu gospodarki leśnej na terenie Nadleśnictwa Łochów w roku 2022''  składamy niniejszym ofertę na pakiet ZG.HARWESTER.07 tego zamówienia i oferujemy następujące ceny jednostkowe za usługi wchodzące w skład tej części zamówienia:</t>
  </si>
  <si>
    <t xml:space="preserve">07-130 Łochów; Wyszkowska;28                 </t>
  </si>
  <si>
    <t>Nadleśnictwo Łochów</t>
  </si>
  <si>
    <t>Państwowe Gospodarstwo Leśne Lasy Państwowe</t>
  </si>
  <si>
    <t>Skarb Państwa</t>
  </si>
  <si>
    <t>KOSZTORYS OFERTOWY</t>
  </si>
  <si>
    <t>(Nazwa i adres wykonawcy)</t>
  </si>
  <si>
    <t>____________________________, dnia ______________</t>
  </si>
  <si>
    <t xml:space="preserve">Załącznik nr 2.7 do SWZ </t>
  </si>
  <si>
    <t>Pakiet: ZG.HARWESTER.07</t>
  </si>
  <si>
    <t>3</t>
  </si>
  <si>
    <t>ZRYW-WYD1</t>
  </si>
  <si>
    <t>Dopł do pozysk wyd. zr do 500m</t>
  </si>
  <si>
    <t>4</t>
  </si>
  <si>
    <t>ZRYW-WYD2</t>
  </si>
  <si>
    <t>Dopł.  wyd. zr.  501 do 1000 m</t>
  </si>
  <si>
    <t>6</t>
  </si>
  <si>
    <t>PODWOZ-D1</t>
  </si>
  <si>
    <t>Podwóz drewna do 500 m</t>
  </si>
  <si>
    <t>7</t>
  </si>
  <si>
    <t>PODWOZ-D2</t>
  </si>
  <si>
    <t>Podwóz drewna do 1000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</si>
</sst>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5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  <font>
      <b/>
      <sz val="10"/>
      <color rgb="FF333333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</font>
    <font>
      <sz val="8"/>
      <color rgb="FF333333"/>
      <name val="Arial"/>
    </font>
    <font>
      <sz val="12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b/>
      <sz val="14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right" vertical="center"/>
    </xf>
    <xf numFmtId="10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39" fontId="1" fillId="2" borderId="2" xfId="0" applyNumberFormat="1" applyFont="1" applyFill="1" applyBorder="1" applyAlignment="1" applyProtection="1">
      <alignment horizontal="right" vertical="center"/>
    </xf>
    <xf numFmtId="49" fontId="6" fillId="3" borderId="2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left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39" fontId="12" fillId="0" borderId="2" xfId="0" applyNumberFormat="1" applyFont="1" applyFill="1" applyBorder="1" applyAlignment="1">
      <alignment horizontal="right" vertical="center"/>
    </xf>
    <xf numFmtId="10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horizontal="left"/>
      <protection locked="0"/>
    </xf>
    <xf numFmtId="0" fontId="0" fillId="5" borderId="0" xfId="0" applyFill="1"/>
    <xf numFmtId="49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39" fontId="5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39" fontId="5" fillId="2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2" xfId="0" applyNumberFormat="1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right"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47" zoomScale="85" zoomScaleNormal="85" workbookViewId="0">
      <selection activeCell="V54" sqref="V54"/>
    </sheetView>
  </sheetViews>
  <sheetFormatPr defaultRowHeight="12.75" x14ac:dyDescent="0.2"/>
  <cols>
    <col min="1" max="1" width="11.28515625" style="3" customWidth="1"/>
    <col min="2" max="2" width="11.140625" style="3" customWidth="1"/>
    <col min="3" max="3" width="51.85546875" style="3" customWidth="1"/>
    <col min="4" max="4" width="5.85546875" style="3" customWidth="1"/>
    <col min="5" max="6" width="10.7109375" style="3" customWidth="1"/>
    <col min="7" max="7" width="11.7109375" style="3" customWidth="1"/>
    <col min="8" max="8" width="7.85546875" style="3" customWidth="1"/>
    <col min="9" max="10" width="10.7109375" style="3" customWidth="1"/>
    <col min="11" max="11" width="0.28515625" style="3" customWidth="1"/>
    <col min="12" max="12" width="4.7109375" style="3" customWidth="1"/>
    <col min="13" max="16384" width="9.140625" style="3"/>
  </cols>
  <sheetData>
    <row r="1" spans="1:10" s="1" customFormat="1" ht="1.5" customHeight="1" x14ac:dyDescent="0.2"/>
    <row r="2" spans="1:10" s="1" customFormat="1" ht="17.649999999999999" customHeight="1" x14ac:dyDescent="0.2">
      <c r="G2" s="34" t="s">
        <v>37</v>
      </c>
      <c r="H2" s="34"/>
      <c r="I2" s="34"/>
      <c r="J2" s="34"/>
    </row>
    <row r="3" spans="1:10" s="1" customFormat="1" ht="6.95" customHeight="1" x14ac:dyDescent="0.2"/>
    <row r="4" spans="1:10" s="1" customFormat="1" ht="2.65" customHeight="1" x14ac:dyDescent="0.2">
      <c r="A4" s="30"/>
      <c r="B4" s="30"/>
    </row>
    <row r="5" spans="1:10" s="1" customFormat="1" ht="29.85" customHeight="1" x14ac:dyDescent="0.2"/>
    <row r="6" spans="1:10" s="1" customFormat="1" ht="2.65" customHeight="1" x14ac:dyDescent="0.2">
      <c r="A6" s="30"/>
      <c r="B6" s="30"/>
    </row>
    <row r="7" spans="1:10" s="1" customFormat="1" ht="19.7" customHeight="1" x14ac:dyDescent="0.2"/>
    <row r="8" spans="1:10" s="1" customFormat="1" ht="10.7" customHeight="1" x14ac:dyDescent="0.2">
      <c r="E8" s="38" t="s">
        <v>36</v>
      </c>
      <c r="F8" s="38"/>
      <c r="G8" s="38"/>
      <c r="H8" s="38"/>
      <c r="I8" s="38"/>
      <c r="J8" s="38"/>
    </row>
    <row r="9" spans="1:10" s="1" customFormat="1" ht="2.65" customHeight="1" x14ac:dyDescent="0.2">
      <c r="A9" s="30"/>
      <c r="B9" s="30"/>
      <c r="E9" s="38"/>
      <c r="F9" s="38"/>
      <c r="G9" s="38"/>
      <c r="H9" s="38"/>
      <c r="I9" s="38"/>
      <c r="J9" s="38"/>
    </row>
    <row r="10" spans="1:10" s="1" customFormat="1" ht="3.2" customHeight="1" x14ac:dyDescent="0.2">
      <c r="E10" s="38"/>
      <c r="F10" s="38"/>
      <c r="G10" s="38"/>
      <c r="H10" s="38"/>
      <c r="I10" s="38"/>
      <c r="J10" s="38"/>
    </row>
    <row r="11" spans="1:10" s="1" customFormat="1" ht="3.75" customHeight="1" x14ac:dyDescent="0.2">
      <c r="A11" s="39" t="s">
        <v>35</v>
      </c>
      <c r="B11" s="39"/>
      <c r="E11" s="38"/>
      <c r="F11" s="38"/>
      <c r="G11" s="38"/>
      <c r="H11" s="38"/>
      <c r="I11" s="38"/>
      <c r="J11" s="38"/>
    </row>
    <row r="12" spans="1:10" s="1" customFormat="1" ht="15.95" customHeight="1" x14ac:dyDescent="0.2">
      <c r="A12" s="39"/>
      <c r="B12" s="39"/>
    </row>
    <row r="13" spans="1:10" s="1" customFormat="1" ht="48.6" customHeight="1" x14ac:dyDescent="0.2"/>
    <row r="14" spans="1:10" s="1" customFormat="1" ht="24" customHeight="1" x14ac:dyDescent="0.2">
      <c r="C14" s="31" t="s">
        <v>34</v>
      </c>
      <c r="D14" s="31"/>
    </row>
    <row r="15" spans="1:10" s="1" customFormat="1" ht="57.6" customHeight="1" x14ac:dyDescent="0.2">
      <c r="C15" s="17" t="s">
        <v>38</v>
      </c>
    </row>
    <row r="16" spans="1:10" s="1" customFormat="1" ht="20.85" customHeight="1" x14ac:dyDescent="0.2">
      <c r="A16" s="2" t="s">
        <v>33</v>
      </c>
    </row>
    <row r="17" spans="1:10" s="1" customFormat="1" ht="3.2" customHeight="1" x14ac:dyDescent="0.2"/>
    <row r="18" spans="1:10" s="1" customFormat="1" ht="20.85" customHeight="1" x14ac:dyDescent="0.2">
      <c r="A18" s="2" t="s">
        <v>32</v>
      </c>
    </row>
    <row r="19" spans="1:10" s="1" customFormat="1" ht="3.75" customHeight="1" x14ac:dyDescent="0.2"/>
    <row r="20" spans="1:10" s="1" customFormat="1" ht="20.85" customHeight="1" x14ac:dyDescent="0.2">
      <c r="A20" s="2" t="s">
        <v>31</v>
      </c>
    </row>
    <row r="21" spans="1:10" s="1" customFormat="1" ht="2.65" customHeight="1" x14ac:dyDescent="0.2"/>
    <row r="22" spans="1:10" s="1" customFormat="1" ht="20.85" customHeight="1" x14ac:dyDescent="0.2">
      <c r="A22" s="2" t="s">
        <v>30</v>
      </c>
    </row>
    <row r="23" spans="1:10" s="1" customFormat="1" ht="59.65" customHeight="1" x14ac:dyDescent="0.2"/>
    <row r="24" spans="1:10" s="1" customFormat="1" ht="50.1" customHeight="1" x14ac:dyDescent="0.2">
      <c r="A24" s="40" t="s">
        <v>29</v>
      </c>
      <c r="B24" s="40"/>
      <c r="C24" s="40"/>
      <c r="D24" s="40"/>
      <c r="E24" s="40"/>
      <c r="F24" s="40"/>
      <c r="G24" s="40"/>
      <c r="H24" s="40"/>
      <c r="I24" s="40"/>
    </row>
    <row r="25" spans="1:10" s="1" customFormat="1" ht="52.35" customHeight="1" x14ac:dyDescent="0.2"/>
    <row r="26" spans="1:10" s="1" customFormat="1" ht="3.2" customHeight="1" x14ac:dyDescent="0.2"/>
    <row r="27" spans="1:10" s="1" customFormat="1" ht="20.85" customHeight="1" x14ac:dyDescent="0.2">
      <c r="A27" s="38" t="s">
        <v>28</v>
      </c>
      <c r="B27" s="38"/>
      <c r="C27" s="38"/>
    </row>
    <row r="28" spans="1:10" s="1" customFormat="1" ht="10.15" customHeight="1" x14ac:dyDescent="0.2"/>
    <row r="29" spans="1:10" s="1" customFormat="1" ht="56.25" x14ac:dyDescent="0.2">
      <c r="A29" s="4" t="s">
        <v>17</v>
      </c>
      <c r="B29" s="5" t="s">
        <v>16</v>
      </c>
      <c r="C29" s="5" t="s">
        <v>15</v>
      </c>
      <c r="D29" s="5" t="s">
        <v>14</v>
      </c>
      <c r="E29" s="5" t="s">
        <v>13</v>
      </c>
      <c r="F29" s="25" t="s">
        <v>12</v>
      </c>
      <c r="G29" s="4" t="s">
        <v>11</v>
      </c>
      <c r="H29" s="5" t="s">
        <v>10</v>
      </c>
      <c r="I29" s="5" t="s">
        <v>9</v>
      </c>
      <c r="J29" s="4" t="s">
        <v>8</v>
      </c>
    </row>
    <row r="30" spans="1:10" s="1" customFormat="1" ht="19.7" customHeight="1" x14ac:dyDescent="0.2">
      <c r="A30" s="10" t="s">
        <v>25</v>
      </c>
      <c r="B30" s="10" t="s">
        <v>24</v>
      </c>
      <c r="C30" s="11" t="s">
        <v>23</v>
      </c>
      <c r="D30" s="10" t="s">
        <v>22</v>
      </c>
      <c r="E30" s="12">
        <v>11707</v>
      </c>
      <c r="F30" s="26"/>
      <c r="G30" s="6">
        <f>ROUND((E30*F30),2)</f>
        <v>0</v>
      </c>
      <c r="H30" s="7">
        <v>0.08</v>
      </c>
      <c r="I30" s="8">
        <f>ROUND((H30*G30),2)</f>
        <v>0</v>
      </c>
      <c r="J30" s="8">
        <f>G30+I30</f>
        <v>0</v>
      </c>
    </row>
    <row r="31" spans="1:10" s="1" customFormat="1" ht="1.1499999999999999" customHeight="1" x14ac:dyDescent="0.2">
      <c r="A31" s="9"/>
      <c r="B31" s="9"/>
      <c r="C31" s="9"/>
      <c r="D31" s="9"/>
      <c r="E31" s="9"/>
      <c r="F31" s="27"/>
      <c r="G31" s="9"/>
      <c r="H31" s="9"/>
      <c r="I31" s="9"/>
      <c r="J31" s="9"/>
    </row>
    <row r="32" spans="1:10" s="1" customFormat="1" ht="3.2" customHeight="1" x14ac:dyDescent="0.2">
      <c r="A32" s="9"/>
      <c r="B32" s="9"/>
      <c r="C32" s="9"/>
      <c r="D32" s="9"/>
      <c r="E32" s="9"/>
      <c r="F32" s="27"/>
      <c r="G32" s="9"/>
      <c r="H32" s="9"/>
      <c r="I32" s="9"/>
      <c r="J32" s="9"/>
    </row>
    <row r="33" spans="1:10" s="1" customFormat="1" ht="20.85" customHeight="1" x14ac:dyDescent="0.2">
      <c r="A33" s="41" t="s">
        <v>27</v>
      </c>
      <c r="B33" s="41"/>
      <c r="C33" s="41"/>
      <c r="D33" s="9"/>
      <c r="E33" s="9"/>
      <c r="F33" s="27"/>
      <c r="G33" s="9"/>
      <c r="H33" s="9"/>
      <c r="I33" s="9"/>
      <c r="J33" s="9"/>
    </row>
    <row r="34" spans="1:10" s="1" customFormat="1" ht="10.15" customHeight="1" x14ac:dyDescent="0.2">
      <c r="A34" s="9"/>
      <c r="B34" s="9"/>
      <c r="C34" s="9"/>
      <c r="D34" s="9"/>
      <c r="E34" s="9"/>
      <c r="F34" s="27"/>
      <c r="G34" s="9"/>
      <c r="H34" s="9"/>
      <c r="I34" s="9"/>
      <c r="J34" s="9"/>
    </row>
    <row r="35" spans="1:10" s="1" customFormat="1" ht="56.25" x14ac:dyDescent="0.2">
      <c r="A35" s="4" t="s">
        <v>17</v>
      </c>
      <c r="B35" s="5" t="s">
        <v>16</v>
      </c>
      <c r="C35" s="5" t="s">
        <v>15</v>
      </c>
      <c r="D35" s="5" t="s">
        <v>14</v>
      </c>
      <c r="E35" s="5" t="s">
        <v>13</v>
      </c>
      <c r="F35" s="25" t="s">
        <v>12</v>
      </c>
      <c r="G35" s="4" t="s">
        <v>11</v>
      </c>
      <c r="H35" s="5" t="s">
        <v>10</v>
      </c>
      <c r="I35" s="5" t="s">
        <v>9</v>
      </c>
      <c r="J35" s="4" t="s">
        <v>8</v>
      </c>
    </row>
    <row r="36" spans="1:10" s="1" customFormat="1" ht="19.7" customHeight="1" x14ac:dyDescent="0.2">
      <c r="A36" s="10" t="s">
        <v>25</v>
      </c>
      <c r="B36" s="10" t="s">
        <v>24</v>
      </c>
      <c r="C36" s="11" t="s">
        <v>23</v>
      </c>
      <c r="D36" s="10" t="s">
        <v>22</v>
      </c>
      <c r="E36" s="12">
        <v>18538</v>
      </c>
      <c r="F36" s="26"/>
      <c r="G36" s="6">
        <f>ROUND((E36*F36),2)</f>
        <v>0</v>
      </c>
      <c r="H36" s="7">
        <v>0.08</v>
      </c>
      <c r="I36" s="8">
        <f>ROUND((H36*G36),2)</f>
        <v>0</v>
      </c>
      <c r="J36" s="8">
        <f>G36+I36</f>
        <v>0</v>
      </c>
    </row>
    <row r="37" spans="1:10" s="1" customFormat="1" ht="1.1499999999999999" customHeight="1" x14ac:dyDescent="0.2">
      <c r="A37" s="9"/>
      <c r="B37" s="9"/>
      <c r="C37" s="9"/>
      <c r="D37" s="9"/>
      <c r="E37" s="9"/>
      <c r="F37" s="27"/>
      <c r="G37" s="9"/>
      <c r="H37" s="9"/>
      <c r="I37" s="9"/>
      <c r="J37" s="9"/>
    </row>
    <row r="38" spans="1:10" s="1" customFormat="1" ht="3.2" customHeight="1" x14ac:dyDescent="0.2">
      <c r="A38" s="9"/>
      <c r="B38" s="9"/>
      <c r="C38" s="9"/>
      <c r="D38" s="9"/>
      <c r="E38" s="9"/>
      <c r="F38" s="27"/>
      <c r="G38" s="9"/>
      <c r="H38" s="9"/>
      <c r="I38" s="9"/>
      <c r="J38" s="9"/>
    </row>
    <row r="39" spans="1:10" s="1" customFormat="1" ht="20.85" customHeight="1" x14ac:dyDescent="0.2">
      <c r="A39" s="41" t="s">
        <v>26</v>
      </c>
      <c r="B39" s="41"/>
      <c r="C39" s="41"/>
      <c r="D39" s="9"/>
      <c r="E39" s="9"/>
      <c r="F39" s="27"/>
      <c r="G39" s="9"/>
      <c r="H39" s="9"/>
      <c r="I39" s="9"/>
      <c r="J39" s="9"/>
    </row>
    <row r="40" spans="1:10" s="1" customFormat="1" ht="10.15" customHeight="1" x14ac:dyDescent="0.2">
      <c r="A40" s="9"/>
      <c r="B40" s="9"/>
      <c r="C40" s="9"/>
      <c r="D40" s="9"/>
      <c r="E40" s="9"/>
      <c r="F40" s="27"/>
      <c r="G40" s="9"/>
      <c r="H40" s="9"/>
      <c r="I40" s="9"/>
      <c r="J40" s="9"/>
    </row>
    <row r="41" spans="1:10" s="1" customFormat="1" ht="56.25" x14ac:dyDescent="0.2">
      <c r="A41" s="4" t="s">
        <v>17</v>
      </c>
      <c r="B41" s="5" t="s">
        <v>16</v>
      </c>
      <c r="C41" s="5" t="s">
        <v>15</v>
      </c>
      <c r="D41" s="5" t="s">
        <v>14</v>
      </c>
      <c r="E41" s="5" t="s">
        <v>13</v>
      </c>
      <c r="F41" s="25" t="s">
        <v>12</v>
      </c>
      <c r="G41" s="4" t="s">
        <v>11</v>
      </c>
      <c r="H41" s="5" t="s">
        <v>10</v>
      </c>
      <c r="I41" s="5" t="s">
        <v>9</v>
      </c>
      <c r="J41" s="4" t="s">
        <v>8</v>
      </c>
    </row>
    <row r="42" spans="1:10" s="1" customFormat="1" ht="19.7" customHeight="1" x14ac:dyDescent="0.2">
      <c r="A42" s="10" t="s">
        <v>25</v>
      </c>
      <c r="B42" s="10" t="s">
        <v>24</v>
      </c>
      <c r="C42" s="11" t="s">
        <v>23</v>
      </c>
      <c r="D42" s="10" t="s">
        <v>22</v>
      </c>
      <c r="E42" s="12">
        <v>431</v>
      </c>
      <c r="F42" s="26"/>
      <c r="G42" s="6">
        <f>ROUND((E42*F42),2)</f>
        <v>0</v>
      </c>
      <c r="H42" s="7">
        <v>0.08</v>
      </c>
      <c r="I42" s="8">
        <f>ROUND((H42*G42),2)</f>
        <v>0</v>
      </c>
      <c r="J42" s="8">
        <f>G42+I42</f>
        <v>0</v>
      </c>
    </row>
    <row r="43" spans="1:10" s="1" customFormat="1" ht="1.1499999999999999" customHeight="1" x14ac:dyDescent="0.2">
      <c r="A43" s="9"/>
      <c r="B43" s="9"/>
      <c r="C43" s="9"/>
      <c r="D43" s="9"/>
      <c r="E43" s="9"/>
      <c r="F43" s="27"/>
      <c r="G43" s="9"/>
      <c r="H43" s="9"/>
      <c r="I43" s="9"/>
      <c r="J43" s="9"/>
    </row>
    <row r="44" spans="1:10" s="1" customFormat="1" ht="13.35" customHeight="1" x14ac:dyDescent="0.2">
      <c r="A44" s="9"/>
      <c r="B44" s="9"/>
      <c r="C44" s="9"/>
      <c r="D44" s="9"/>
      <c r="E44" s="9"/>
      <c r="F44" s="27"/>
      <c r="G44" s="9"/>
      <c r="H44" s="9"/>
      <c r="I44" s="9"/>
      <c r="J44" s="9"/>
    </row>
    <row r="45" spans="1:10" s="23" customFormat="1" ht="56.25" x14ac:dyDescent="0.2">
      <c r="A45" s="4" t="s">
        <v>17</v>
      </c>
      <c r="B45" s="5" t="s">
        <v>16</v>
      </c>
      <c r="C45" s="5" t="s">
        <v>15</v>
      </c>
      <c r="D45" s="5" t="s">
        <v>14</v>
      </c>
      <c r="E45" s="5" t="s">
        <v>13</v>
      </c>
      <c r="F45" s="25" t="s">
        <v>12</v>
      </c>
      <c r="G45" s="4" t="s">
        <v>11</v>
      </c>
      <c r="H45" s="5" t="s">
        <v>10</v>
      </c>
      <c r="I45" s="5" t="s">
        <v>9</v>
      </c>
      <c r="J45" s="4" t="s">
        <v>8</v>
      </c>
    </row>
    <row r="46" spans="1:10" s="24" customFormat="1" x14ac:dyDescent="0.2">
      <c r="A46" s="18" t="s">
        <v>39</v>
      </c>
      <c r="B46" s="18" t="s">
        <v>40</v>
      </c>
      <c r="C46" s="19" t="s">
        <v>41</v>
      </c>
      <c r="D46" s="18" t="s">
        <v>22</v>
      </c>
      <c r="E46" s="20">
        <v>10</v>
      </c>
      <c r="F46" s="29"/>
      <c r="G46" s="6">
        <f t="shared" ref="G46:G49" si="0">ROUND((E46*F46),2)</f>
        <v>0</v>
      </c>
      <c r="H46" s="21">
        <v>0.08</v>
      </c>
      <c r="I46" s="22">
        <f>ROUND((H46*G46),2)</f>
        <v>0</v>
      </c>
      <c r="J46" s="22">
        <f>G46+I46</f>
        <v>0</v>
      </c>
    </row>
    <row r="47" spans="1:10" s="24" customFormat="1" x14ac:dyDescent="0.2">
      <c r="A47" s="18" t="s">
        <v>42</v>
      </c>
      <c r="B47" s="18" t="s">
        <v>43</v>
      </c>
      <c r="C47" s="19" t="s">
        <v>44</v>
      </c>
      <c r="D47" s="18" t="s">
        <v>22</v>
      </c>
      <c r="E47" s="20">
        <v>10</v>
      </c>
      <c r="F47" s="29"/>
      <c r="G47" s="6">
        <f t="shared" si="0"/>
        <v>0</v>
      </c>
      <c r="H47" s="21">
        <v>0.08</v>
      </c>
      <c r="I47" s="22">
        <f>ROUND((H47*G47),2)</f>
        <v>0</v>
      </c>
      <c r="J47" s="22">
        <f>G47+I47</f>
        <v>0</v>
      </c>
    </row>
    <row r="48" spans="1:10" s="24" customFormat="1" x14ac:dyDescent="0.2">
      <c r="A48" s="18" t="s">
        <v>45</v>
      </c>
      <c r="B48" s="18" t="s">
        <v>46</v>
      </c>
      <c r="C48" s="19" t="s">
        <v>47</v>
      </c>
      <c r="D48" s="18" t="s">
        <v>22</v>
      </c>
      <c r="E48" s="20">
        <v>10</v>
      </c>
      <c r="F48" s="29"/>
      <c r="G48" s="6">
        <f t="shared" si="0"/>
        <v>0</v>
      </c>
      <c r="H48" s="21">
        <v>0.08</v>
      </c>
      <c r="I48" s="22">
        <f>ROUND((H48*G48),2)</f>
        <v>0</v>
      </c>
      <c r="J48" s="22">
        <f>G48+I48</f>
        <v>0</v>
      </c>
    </row>
    <row r="49" spans="1:10" s="24" customFormat="1" x14ac:dyDescent="0.2">
      <c r="A49" s="18" t="s">
        <v>48</v>
      </c>
      <c r="B49" s="18" t="s">
        <v>49</v>
      </c>
      <c r="C49" s="19" t="s">
        <v>50</v>
      </c>
      <c r="D49" s="18" t="s">
        <v>22</v>
      </c>
      <c r="E49" s="20">
        <v>10</v>
      </c>
      <c r="F49" s="29"/>
      <c r="G49" s="6">
        <f t="shared" si="0"/>
        <v>0</v>
      </c>
      <c r="H49" s="21">
        <v>0.08</v>
      </c>
      <c r="I49" s="22">
        <f>ROUND((H49*G49),2)</f>
        <v>0</v>
      </c>
      <c r="J49" s="22">
        <f>G49+I49</f>
        <v>0</v>
      </c>
    </row>
    <row r="50" spans="1:10" s="1" customFormat="1" ht="12" x14ac:dyDescent="0.2">
      <c r="A50" s="10" t="s">
        <v>21</v>
      </c>
      <c r="B50" s="10" t="s">
        <v>20</v>
      </c>
      <c r="C50" s="11" t="s">
        <v>19</v>
      </c>
      <c r="D50" s="10" t="s">
        <v>18</v>
      </c>
      <c r="E50" s="12">
        <v>10.46</v>
      </c>
      <c r="F50" s="26"/>
      <c r="G50" s="6">
        <f>ROUND((E50*F50),2)</f>
        <v>0</v>
      </c>
      <c r="H50" s="7">
        <v>0.08</v>
      </c>
      <c r="I50" s="8">
        <f>ROUND((H50*G50),2)</f>
        <v>0</v>
      </c>
      <c r="J50" s="8">
        <f>G50+I50</f>
        <v>0</v>
      </c>
    </row>
    <row r="51" spans="1:10" s="1" customFormat="1" ht="1.1499999999999999" customHeight="1" x14ac:dyDescent="0.2">
      <c r="A51" s="9"/>
      <c r="B51" s="9"/>
      <c r="C51" s="9"/>
      <c r="D51" s="9"/>
      <c r="E51" s="9"/>
      <c r="F51" s="27"/>
      <c r="G51" s="9"/>
      <c r="H51" s="9"/>
      <c r="I51" s="9"/>
      <c r="J51" s="9"/>
    </row>
    <row r="52" spans="1:10" s="1" customFormat="1" ht="28.7" customHeight="1" x14ac:dyDescent="0.2">
      <c r="A52" s="9"/>
      <c r="B52" s="9"/>
      <c r="C52" s="9"/>
      <c r="D52" s="9"/>
      <c r="E52" s="9"/>
      <c r="F52" s="27"/>
      <c r="G52" s="9"/>
      <c r="H52" s="9"/>
      <c r="I52" s="9"/>
      <c r="J52" s="9"/>
    </row>
    <row r="53" spans="1:10" s="1" customFormat="1" ht="56.25" x14ac:dyDescent="0.2">
      <c r="A53" s="4" t="s">
        <v>17</v>
      </c>
      <c r="B53" s="5" t="s">
        <v>16</v>
      </c>
      <c r="C53" s="13" t="s">
        <v>15</v>
      </c>
      <c r="D53" s="5" t="s">
        <v>14</v>
      </c>
      <c r="E53" s="13" t="s">
        <v>13</v>
      </c>
      <c r="F53" s="25" t="s">
        <v>12</v>
      </c>
      <c r="G53" s="4" t="s">
        <v>11</v>
      </c>
      <c r="H53" s="5" t="s">
        <v>10</v>
      </c>
      <c r="I53" s="5" t="s">
        <v>9</v>
      </c>
      <c r="J53" s="4" t="s">
        <v>8</v>
      </c>
    </row>
    <row r="54" spans="1:10" s="1" customFormat="1" ht="319.5" customHeight="1" x14ac:dyDescent="0.2">
      <c r="A54" s="14" t="s">
        <v>7</v>
      </c>
      <c r="B54" s="10" t="s">
        <v>6</v>
      </c>
      <c r="C54" s="15" t="s">
        <v>5</v>
      </c>
      <c r="D54" s="10" t="s">
        <v>4</v>
      </c>
      <c r="E54" s="16">
        <v>10.46</v>
      </c>
      <c r="F54" s="28"/>
      <c r="G54" s="6">
        <f>ROUND((E54*F54),2)</f>
        <v>0</v>
      </c>
      <c r="H54" s="7">
        <v>0.08</v>
      </c>
      <c r="I54" s="8">
        <f>ROUND((H54*G54),2)</f>
        <v>0</v>
      </c>
      <c r="J54" s="8">
        <f>G54+I54</f>
        <v>0</v>
      </c>
    </row>
    <row r="55" spans="1:10" s="1" customFormat="1" ht="28.7" customHeight="1" x14ac:dyDescent="0.2"/>
    <row r="56" spans="1:10" s="1" customFormat="1" ht="21.4" customHeight="1" x14ac:dyDescent="0.2">
      <c r="A56" s="36" t="s">
        <v>3</v>
      </c>
      <c r="B56" s="36"/>
      <c r="C56" s="36"/>
      <c r="D56" s="32">
        <f>SUM(G54,G46:G50,G42,G36,G30,,)</f>
        <v>0</v>
      </c>
      <c r="E56" s="32"/>
      <c r="F56" s="32"/>
      <c r="G56" s="32"/>
      <c r="H56" s="32"/>
      <c r="I56" s="32"/>
      <c r="J56" s="32"/>
    </row>
    <row r="57" spans="1:10" s="1" customFormat="1" ht="21.4" customHeight="1" x14ac:dyDescent="0.2">
      <c r="A57" s="36" t="s">
        <v>2</v>
      </c>
      <c r="B57" s="36"/>
      <c r="C57" s="36"/>
      <c r="D57" s="37">
        <f>SUM(J54,J46:J50,J42,J36,J30,)</f>
        <v>0</v>
      </c>
      <c r="E57" s="37"/>
      <c r="F57" s="37"/>
      <c r="G57" s="37"/>
      <c r="H57" s="37"/>
      <c r="I57" s="37"/>
      <c r="J57" s="37"/>
    </row>
    <row r="58" spans="1:10" s="1" customFormat="1" ht="58.15" customHeight="1" x14ac:dyDescent="0.2"/>
    <row r="59" spans="1:10" s="1" customFormat="1" ht="17.649999999999999" customHeight="1" x14ac:dyDescent="0.2">
      <c r="G59" s="35" t="s">
        <v>1</v>
      </c>
      <c r="H59" s="35"/>
    </row>
    <row r="60" spans="1:10" s="1" customFormat="1" ht="41.25" customHeight="1" x14ac:dyDescent="0.2"/>
    <row r="61" spans="1:10" s="1" customFormat="1" ht="45" customHeight="1" x14ac:dyDescent="0.2">
      <c r="A61" s="33" t="s">
        <v>0</v>
      </c>
      <c r="B61" s="33"/>
      <c r="C61" s="33"/>
    </row>
    <row r="62" spans="1:10" s="1" customFormat="1" ht="28.7" customHeight="1" x14ac:dyDescent="0.2"/>
  </sheetData>
  <sheetProtection algorithmName="SHA-512" hashValue="m1b44Eilgrf8Rdwuro6oQBVJZgqmGsPisWA95KcBBMGovgOBWdCxknaIjwolWSgpThi9QSvrPYhR1+G2YJ0nGQ==" saltValue="J2h0mAf7Ikvy5CjXr4zBhw==" spinCount="100000" sheet="1" objects="1" scenarios="1"/>
  <mergeCells count="17">
    <mergeCell ref="A6:B6"/>
    <mergeCell ref="A9:B9"/>
    <mergeCell ref="C14:D14"/>
    <mergeCell ref="D56:J56"/>
    <mergeCell ref="A61:C61"/>
    <mergeCell ref="G2:J2"/>
    <mergeCell ref="G59:H59"/>
    <mergeCell ref="A4:B4"/>
    <mergeCell ref="A56:C56"/>
    <mergeCell ref="A57:C57"/>
    <mergeCell ref="D57:J57"/>
    <mergeCell ref="E8:J11"/>
    <mergeCell ref="A11:B12"/>
    <mergeCell ref="A24:I24"/>
    <mergeCell ref="A27:C27"/>
    <mergeCell ref="A33:C33"/>
    <mergeCell ref="A39:C39"/>
  </mergeCells>
  <pageMargins left="0.7" right="0.7" top="0.75" bottom="0.75" header="0.3" footer="0.3"/>
  <pageSetup paperSize="9" scale="82" orientation="landscape" r:id="rId1"/>
  <headerFooter alignWithMargins="0"/>
  <rowBreaks count="3" manualBreakCount="3">
    <brk id="26" max="16383" man="1"/>
    <brk id="52" max="16383" man="1"/>
    <brk id="61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Prokurat</dc:creator>
  <cp:lastModifiedBy>Tomasz Prokurat</cp:lastModifiedBy>
  <cp:lastPrinted>2021-10-20T06:00:47Z</cp:lastPrinted>
  <dcterms:created xsi:type="dcterms:W3CDTF">2021-10-17T19:23:19Z</dcterms:created>
  <dcterms:modified xsi:type="dcterms:W3CDTF">2021-11-09T08:59:34Z</dcterms:modified>
</cp:coreProperties>
</file>