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dlakowska agnieszk\Desktop\medycyna pracy BDG\"/>
    </mc:Choice>
  </mc:AlternateContent>
  <bookViews>
    <workbookView xWindow="0" yWindow="0" windowWidth="28800" windowHeight="11028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G12" i="1" l="1"/>
  <c r="G17" i="1" s="1"/>
  <c r="J16" i="1"/>
  <c r="I16" i="1"/>
  <c r="J15" i="1"/>
  <c r="I15" i="1"/>
  <c r="J14" i="1"/>
  <c r="I14" i="1"/>
  <c r="H12" i="1"/>
  <c r="H17" i="1" s="1"/>
  <c r="J11" i="1"/>
  <c r="I11" i="1"/>
  <c r="J10" i="1"/>
  <c r="I10" i="1"/>
  <c r="J9" i="1"/>
  <c r="I9" i="1"/>
  <c r="J8" i="1"/>
  <c r="I8" i="1"/>
  <c r="J7" i="1"/>
  <c r="I7" i="1"/>
  <c r="J12" i="1" l="1"/>
  <c r="J17" i="1" s="1"/>
  <c r="I12" i="1"/>
  <c r="I17" i="1" s="1"/>
</calcChain>
</file>

<file path=xl/sharedStrings.xml><?xml version="1.0" encoding="utf-8"?>
<sst xmlns="http://schemas.openxmlformats.org/spreadsheetml/2006/main" count="54" uniqueCount="47">
  <si>
    <t>Rodzaj/określenie stanowiska pracy</t>
  </si>
  <si>
    <t>Najczęstsze zagrożenia</t>
  </si>
  <si>
    <t>Szacunkowa                   liczba osób</t>
  </si>
  <si>
    <t>wstępne i okresowe</t>
  </si>
  <si>
    <t xml:space="preserve">wszystkie grupy stanowisk </t>
  </si>
  <si>
    <t xml:space="preserve">kontrolne </t>
  </si>
  <si>
    <t>kontakt z żywnością</t>
  </si>
  <si>
    <t xml:space="preserve">Badania sanitarno-epidemiologiczne </t>
  </si>
  <si>
    <t>konsultacja lekarska medycyny pracy – wyrażenie zgody na wyłączenie norm/zakazów 
z art. 15 ustawy z dnia 27 sierpnia 1997 r. o rehabilitacji zawodowej i społecznej oraz zatrudnianiu osób niepełnosprawnych.</t>
  </si>
  <si>
    <t>Udział lekarza medycyny pracy w komisji bezpieczeństwa i higieny pracy działającej w siedzibie Ministerstwa Aktywów Państwowych</t>
  </si>
  <si>
    <t>nie dotyczy</t>
  </si>
  <si>
    <t>Załącznik nr 1</t>
  </si>
  <si>
    <t>KALKULACJA CENOWA BADAŃ PROFILAKTYCZNYCH KANDYDATÓW DO PRACY I PRACOWNIKÓW MINISTERSTWA AKTYWÓW PAŃSTWOWYCH W 2024 ROKU 
WRAZ Z UDZIAŁEM LEKARZA MEDYCYNY PRACY W KOMISJI BEZPIECZEŃSTWA I HIGIENY PRACY</t>
  </si>
  <si>
    <t xml:space="preserve">Lp. </t>
  </si>
  <si>
    <t xml:space="preserve">obciążenie statyczne (wymuszona pozycja ciała), praca przed monitorem co najmniej przez połowę dobowego wymiaru czasu pracy  </t>
  </si>
  <si>
    <t>Badania lekarskie z wydaniem orzeczenia lekarza medycyny pracy, Badanie narządu wzroku</t>
  </si>
  <si>
    <t>Badania lekarskie z wydaniem orzeczenia lekarza medycyny pracy, Badanie narządu wzroku, Lipidogram, Poziom glukozy, Morfologia, EKG, Badanie akumetryczne, Badanie neurologiczne, Badanie psychotechniczne, Inne badania 
w zależności od wskazań</t>
  </si>
  <si>
    <t>badania dodatkowe</t>
  </si>
  <si>
    <t>Badania lekarskie z wydaniem orzeczenia lekarza medycyny pracy, Badanie narządu wzroku, Lipidogram, Poziom glukozy, Morfologia, EKG</t>
  </si>
  <si>
    <t>Badanie akumetryczne, Badanie neurologiczne, Poziom glukozy, Badanie psychotechniczne, Inne badania w zależności od wskazań</t>
  </si>
  <si>
    <t>Zakres badań*</t>
  </si>
  <si>
    <t>* ostateczny zakres badań zgodnie z decyzją lekarza medycyny pracy</t>
  </si>
  <si>
    <t>czynniki psychospołeczne (zagrożenia wynikające z organizacji pracy, monotania pracy), wymuszona pozycja ciała, praca wymagająca pełnej sprawności psychoruchowej, praca zgodnie z ustalonym rozkładem (w tym w porze nocnej), sporadycznie wysiłek fizyczny/dźwiganie ciężarów w granicach dozwolonych przez przepisy, substancje/mieszaniny/materiały chemiczne przy wykonywaniu prac związanych z obsługą samochodu (smary, oleje itp.)</t>
  </si>
  <si>
    <t>w zależności od rodzaju i stanowiska pracy (np. praca na wysokości, kontakt ze szkodliwymi czynnikami chemicznymi: substancje/mieszaniny/materiały przy wykonywaniu prac remontowych głównie o działaniu żrącym, uczulającym, alergizującym, pyły: powstałe w wyniku doraźnych prac remontowo-budowlanych, wymuszona pozycja ciała, obsługa narzędzi, maszyn, urządzeń, elektronarzędzi – np. wkrętarka, wiertarka itp., wysiłek fizyczny/dźwiganie ciężarów w granicach dozwolonych przez przepisy, ręczne prace transportowe, w tym przy użyciu wózków transportowych poruszanych ręcznie, doraźnie zmienne warunki atmosferyczne, obsługa urządzeń pod napięciem do 1kV, biologiczne: wirusy, bakterie itp. występujące na czyszczonych powierzchniach, szczególnie higieniczno-sanitarnych)</t>
  </si>
  <si>
    <t>Badania lekarskie z wydaniem orzeczenia lekarza medycyny pracy, Badanie narządu wzroku, Badanie akumetryczne, Lipidogram, EKG, Morfologia, Poziom glukozy, Badanie ogólne ze zwróceniem szczególnej uwagi na układ nerwowy, skórę, błony śluzowe, Inne badania w zależności od wskazań</t>
  </si>
  <si>
    <t xml:space="preserve">Badania lekarskie z wydaniem orzeczenia lekarza medycyny pracy </t>
  </si>
  <si>
    <t xml:space="preserve">Badania lekarskie z wydaniem zaświadczenia lekarza medycyny pracy </t>
  </si>
  <si>
    <r>
      <t xml:space="preserve">Cena jednostkowa netto (PLN)                                 </t>
    </r>
    <r>
      <rPr>
        <sz val="11"/>
        <color rgb="FF002060"/>
        <rFont val="Lato"/>
        <family val="2"/>
        <charset val="238"/>
      </rPr>
      <t>(koszt przebadania 
1 osoby uwzględniający zakres badań)</t>
    </r>
  </si>
  <si>
    <r>
      <t xml:space="preserve">Cena jednostkowa brutto (PLN)                                 
</t>
    </r>
    <r>
      <rPr>
        <sz val="11"/>
        <color rgb="FF002060"/>
        <rFont val="Lato"/>
        <family val="2"/>
        <charset val="238"/>
      </rPr>
      <t>(koszt przebadania 
1 osoby uwzględniający zakres badań)</t>
    </r>
  </si>
  <si>
    <r>
      <t xml:space="preserve">Całkowity koszt netto (PLN)
</t>
    </r>
    <r>
      <rPr>
        <sz val="12"/>
        <color rgb="FF002060"/>
        <rFont val="Lato"/>
        <family val="2"/>
        <charset val="238"/>
      </rPr>
      <t>(szacunkowa liczba osób x cena jednostkowa netto)</t>
    </r>
  </si>
  <si>
    <r>
      <t xml:space="preserve">Całkowity koszt brutto (PLN)
</t>
    </r>
    <r>
      <rPr>
        <sz val="12"/>
        <color rgb="FF002060"/>
        <rFont val="Lato"/>
        <family val="2"/>
        <charset val="238"/>
      </rPr>
      <t>(szacunkowa liczba osób x cena jednostkowa brutto)</t>
    </r>
  </si>
  <si>
    <t>czynniki psychospołeczne (zagrożenia wynikające ze stałego dużego dopływu informacji i gotowości do odpowiedzi, zagrożenia wynikające z pracy na stanowiskach decyzyjnych 
i związanych z odpowiedzialnością), praca przed monitorem ekranowym co najmniej przez połowę dobowego wymiaru czasu pracy</t>
  </si>
  <si>
    <t xml:space="preserve">stanowiska kierownicze </t>
  </si>
  <si>
    <r>
      <rPr>
        <b/>
        <sz val="10"/>
        <color theme="1"/>
        <rFont val="Lato"/>
        <family val="2"/>
        <charset val="238"/>
      </rPr>
      <t>stanowiska administracyjno-biurowe</t>
    </r>
    <r>
      <rPr>
        <sz val="10"/>
        <color theme="1"/>
        <rFont val="Lato"/>
        <family val="2"/>
        <charset val="238"/>
      </rPr>
      <t xml:space="preserve"> </t>
    </r>
  </si>
  <si>
    <t xml:space="preserve">stanowisko kierowcy samochodu osobowego </t>
  </si>
  <si>
    <r>
      <t xml:space="preserve">stanowiska robotnicze 
</t>
    </r>
    <r>
      <rPr>
        <sz val="10"/>
        <color theme="1"/>
        <rFont val="Arial"/>
        <family val="2"/>
        <charset val="238"/>
      </rPr>
      <t/>
    </r>
  </si>
  <si>
    <t>w zależności od stanowiska pracy</t>
  </si>
  <si>
    <t>osoby kierujące samochodem osobowym 
do celów służbowych 
(stanowiska wskazane w wierszach 1-2 i 4)</t>
  </si>
  <si>
    <t>czynniki psychospołeczne, wymuszona pozycja ciała, praca wymagająca pełnej sprawności psychoruchowej, zagrożenia wynikające z prowadzenia samochodu osobowego w celach służbowych</t>
  </si>
  <si>
    <t>RAZEM</t>
  </si>
  <si>
    <t>Rodzaj badań</t>
  </si>
  <si>
    <t>…………………………………………..……….</t>
  </si>
  <si>
    <t>oznaczenie Wykonawcy</t>
  </si>
  <si>
    <t>……………………………………………</t>
  </si>
  <si>
    <t xml:space="preserve">Podpis osoby/osób uprawnionej/uprawnionych
do reprezentowania Wykonawcy
</t>
  </si>
  <si>
    <t>………………………………</t>
  </si>
  <si>
    <t>miejscowość,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</si>
</sst>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Lato"/>
      <family val="2"/>
      <charset val="238"/>
    </font>
    <font>
      <sz val="10"/>
      <color theme="1"/>
      <name val="Lato"/>
      <family val="2"/>
      <charset val="238"/>
    </font>
    <font>
      <b/>
      <sz val="18"/>
      <color rgb="FFFF0000"/>
      <name val="Lato"/>
      <family val="2"/>
      <charset val="238"/>
    </font>
    <font>
      <b/>
      <sz val="12"/>
      <color rgb="FF002060"/>
      <name val="Lato"/>
      <family val="2"/>
      <charset val="238"/>
    </font>
    <font>
      <b/>
      <sz val="11"/>
      <color rgb="FF002060"/>
      <name val="Lato"/>
      <family val="2"/>
      <charset val="238"/>
    </font>
    <font>
      <sz val="11"/>
      <color rgb="FF002060"/>
      <name val="Lato"/>
      <family val="2"/>
      <charset val="238"/>
    </font>
    <font>
      <sz val="12"/>
      <color rgb="FF002060"/>
      <name val="Lato"/>
      <family val="2"/>
      <charset val="238"/>
    </font>
    <font>
      <b/>
      <sz val="10"/>
      <color theme="1"/>
      <name val="Lato"/>
      <family val="2"/>
      <charset val="238"/>
    </font>
    <font>
      <sz val="10"/>
      <name val="Lato"/>
      <family val="2"/>
      <charset val="238"/>
    </font>
    <font>
      <b/>
      <sz val="12"/>
      <color theme="1"/>
      <name val="Lato"/>
      <family val="2"/>
      <charset val="238"/>
    </font>
    <font>
      <sz val="14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b/>
      <sz val="14"/>
      <color rgb="FFC00000"/>
      <name val="Lato"/>
      <family val="2"/>
      <charset val="238"/>
    </font>
    <font>
      <i/>
      <sz val="11"/>
      <color theme="1"/>
      <name val="Lato"/>
      <family val="2"/>
      <charset val="238"/>
    </font>
    <font>
      <i/>
      <sz val="10"/>
      <color theme="1"/>
      <name val="Lato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2" fontId="11" fillId="0" borderId="6" xfId="0" applyNumberFormat="1" applyFont="1" applyFill="1" applyBorder="1" applyAlignment="1">
      <alignment vertical="center"/>
    </xf>
    <xf numFmtId="2" fontId="11" fillId="0" borderId="6" xfId="0" applyNumberFormat="1" applyFont="1" applyFill="1" applyBorder="1" applyAlignment="1">
      <alignment horizontal="right" vertical="center"/>
    </xf>
    <xf numFmtId="2" fontId="11" fillId="0" borderId="7" xfId="0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2" fontId="11" fillId="0" borderId="9" xfId="0" applyNumberFormat="1" applyFont="1" applyFill="1" applyBorder="1" applyAlignment="1">
      <alignment horizontal="right" vertical="center"/>
    </xf>
    <xf numFmtId="2" fontId="11" fillId="0" borderId="10" xfId="0" applyNumberFormat="1" applyFont="1" applyFill="1" applyBorder="1" applyAlignment="1">
      <alignment horizontal="right" vertical="center"/>
    </xf>
    <xf numFmtId="0" fontId="9" fillId="0" borderId="8" xfId="0" applyFont="1" applyFill="1" applyBorder="1" applyAlignment="1">
      <alignment horizontal="center" vertical="center" wrapText="1"/>
    </xf>
    <xf numFmtId="2" fontId="11" fillId="0" borderId="9" xfId="0" applyNumberFormat="1" applyFont="1" applyFill="1" applyBorder="1" applyAlignment="1">
      <alignment vertical="center"/>
    </xf>
    <xf numFmtId="2" fontId="11" fillId="0" borderId="10" xfId="0" applyNumberFormat="1" applyFont="1" applyFill="1" applyBorder="1" applyAlignment="1">
      <alignment vertical="center"/>
    </xf>
    <xf numFmtId="0" fontId="11" fillId="0" borderId="9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5" fillId="0" borderId="11" xfId="0" applyFont="1" applyFill="1" applyBorder="1" applyAlignment="1">
      <alignment horizontal="center" vertical="center" wrapText="1"/>
    </xf>
    <xf numFmtId="2" fontId="5" fillId="0" borderId="11" xfId="0" applyNumberFormat="1" applyFont="1" applyFill="1" applyBorder="1" applyAlignment="1">
      <alignment vertical="center"/>
    </xf>
    <xf numFmtId="2" fontId="5" fillId="0" borderId="12" xfId="0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/>
    </xf>
    <xf numFmtId="2" fontId="11" fillId="0" borderId="14" xfId="0" applyNumberFormat="1" applyFont="1" applyFill="1" applyBorder="1" applyAlignment="1">
      <alignment vertical="center"/>
    </xf>
    <xf numFmtId="2" fontId="11" fillId="0" borderId="15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2" fontId="11" fillId="0" borderId="17" xfId="0" applyNumberFormat="1" applyFont="1" applyFill="1" applyBorder="1" applyAlignment="1">
      <alignment vertical="center"/>
    </xf>
    <xf numFmtId="2" fontId="11" fillId="0" borderId="18" xfId="0" applyNumberFormat="1" applyFont="1" applyFill="1" applyBorder="1" applyAlignment="1">
      <alignment vertical="center"/>
    </xf>
    <xf numFmtId="2" fontId="14" fillId="0" borderId="16" xfId="0" applyNumberFormat="1" applyFont="1" applyFill="1" applyBorder="1" applyAlignment="1">
      <alignment vertical="center"/>
    </xf>
    <xf numFmtId="2" fontId="14" fillId="0" borderId="17" xfId="0" applyNumberFormat="1" applyFont="1" applyFill="1" applyBorder="1" applyAlignment="1">
      <alignment vertical="center"/>
    </xf>
    <xf numFmtId="2" fontId="14" fillId="0" borderId="18" xfId="0" applyNumberFormat="1" applyFont="1" applyFill="1" applyBorder="1" applyAlignment="1">
      <alignment vertical="center"/>
    </xf>
    <xf numFmtId="0" fontId="15" fillId="0" borderId="0" xfId="0" applyFont="1"/>
    <xf numFmtId="0" fontId="2" fillId="0" borderId="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top" wrapText="1"/>
    </xf>
    <xf numFmtId="0" fontId="12" fillId="0" borderId="19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13" fillId="0" borderId="21" xfId="0" applyFont="1" applyFill="1" applyBorder="1" applyAlignment="1">
      <alignment horizontal="left" vertical="center" wrapText="1"/>
    </xf>
    <xf numFmtId="0" fontId="13" fillId="0" borderId="17" xfId="0" applyFont="1" applyFill="1" applyBorder="1" applyAlignment="1">
      <alignment horizontal="left" vertical="center" wrapText="1"/>
    </xf>
    <xf numFmtId="0" fontId="13" fillId="0" borderId="2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3"/>
  <sheetViews>
    <sheetView tabSelected="1" zoomScale="70" zoomScaleNormal="70" workbookViewId="0">
      <selection activeCell="C26" sqref="C26"/>
    </sheetView>
  </sheetViews>
  <sheetFormatPr defaultRowHeight="14.4" x14ac:dyDescent="0.3"/>
  <cols>
    <col min="2" max="2" width="40.44140625" customWidth="1"/>
    <col min="3" max="3" width="37.33203125" customWidth="1"/>
    <col min="4" max="4" width="53.6640625" customWidth="1"/>
    <col min="5" max="5" width="34.33203125" customWidth="1"/>
    <col min="6" max="6" width="25.44140625" customWidth="1"/>
    <col min="7" max="7" width="21.5546875" customWidth="1"/>
    <col min="8" max="8" width="21.44140625" customWidth="1"/>
    <col min="9" max="9" width="29.5546875" customWidth="1"/>
    <col min="10" max="10" width="31" customWidth="1"/>
  </cols>
  <sheetData>
    <row r="2" spans="1:10" ht="59.25" customHeight="1" x14ac:dyDescent="0.3">
      <c r="B2" s="47" t="s">
        <v>41</v>
      </c>
      <c r="C2" s="1"/>
      <c r="D2" s="1"/>
      <c r="E2" s="1"/>
      <c r="F2" s="1"/>
      <c r="G2" s="1"/>
      <c r="H2" s="1"/>
      <c r="I2" s="1"/>
      <c r="J2" s="48" t="s">
        <v>11</v>
      </c>
    </row>
    <row r="3" spans="1:10" ht="18.75" customHeight="1" x14ac:dyDescent="0.3">
      <c r="A3" s="1"/>
      <c r="B3" s="51" t="s">
        <v>42</v>
      </c>
      <c r="C3" s="1"/>
      <c r="D3" s="1"/>
      <c r="E3" s="1"/>
      <c r="F3" s="1"/>
      <c r="G3" s="1"/>
      <c r="H3" s="1"/>
      <c r="I3" s="1"/>
      <c r="J3" s="2"/>
    </row>
    <row r="4" spans="1:10" ht="56.25" customHeight="1" x14ac:dyDescent="0.35">
      <c r="A4" s="1"/>
      <c r="B4" s="60" t="s">
        <v>12</v>
      </c>
      <c r="C4" s="60"/>
      <c r="D4" s="60"/>
      <c r="E4" s="60"/>
      <c r="F4" s="60"/>
      <c r="G4" s="60"/>
      <c r="H4" s="60"/>
      <c r="I4" s="60"/>
      <c r="J4" s="60"/>
    </row>
    <row r="5" spans="1:10" ht="15" thickBot="1" x14ac:dyDescent="0.3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107.25" customHeight="1" thickBot="1" x14ac:dyDescent="0.35">
      <c r="A6" s="3" t="s">
        <v>13</v>
      </c>
      <c r="B6" s="4" t="s">
        <v>0</v>
      </c>
      <c r="C6" s="5" t="s">
        <v>40</v>
      </c>
      <c r="D6" s="5" t="s">
        <v>1</v>
      </c>
      <c r="E6" s="6" t="s">
        <v>20</v>
      </c>
      <c r="F6" s="5" t="s">
        <v>2</v>
      </c>
      <c r="G6" s="7" t="s">
        <v>27</v>
      </c>
      <c r="H6" s="7" t="s">
        <v>28</v>
      </c>
      <c r="I6" s="5" t="s">
        <v>29</v>
      </c>
      <c r="J6" s="8" t="s">
        <v>30</v>
      </c>
    </row>
    <row r="7" spans="1:10" ht="142.5" customHeight="1" x14ac:dyDescent="0.3">
      <c r="A7" s="43">
        <v>1</v>
      </c>
      <c r="B7" s="9" t="s">
        <v>32</v>
      </c>
      <c r="C7" s="10" t="s">
        <v>3</v>
      </c>
      <c r="D7" s="11" t="s">
        <v>31</v>
      </c>
      <c r="E7" s="12" t="s">
        <v>18</v>
      </c>
      <c r="F7" s="13">
        <v>75</v>
      </c>
      <c r="G7" s="14">
        <v>0</v>
      </c>
      <c r="H7" s="15">
        <v>0</v>
      </c>
      <c r="I7" s="14">
        <f t="shared" ref="I7:I16" si="0">F7*G7</f>
        <v>0</v>
      </c>
      <c r="J7" s="16">
        <f>F7*H7</f>
        <v>0</v>
      </c>
    </row>
    <row r="8" spans="1:10" ht="81" customHeight="1" x14ac:dyDescent="0.3">
      <c r="A8" s="43">
        <v>2</v>
      </c>
      <c r="B8" s="17" t="s">
        <v>33</v>
      </c>
      <c r="C8" s="18" t="s">
        <v>3</v>
      </c>
      <c r="D8" s="19" t="s">
        <v>14</v>
      </c>
      <c r="E8" s="19" t="s">
        <v>15</v>
      </c>
      <c r="F8" s="20">
        <v>175</v>
      </c>
      <c r="G8" s="21">
        <v>0</v>
      </c>
      <c r="H8" s="21">
        <v>0</v>
      </c>
      <c r="I8" s="21">
        <f t="shared" si="0"/>
        <v>0</v>
      </c>
      <c r="J8" s="22">
        <f t="shared" ref="J8:J16" si="1">F8*H8</f>
        <v>0</v>
      </c>
    </row>
    <row r="9" spans="1:10" ht="151.5" customHeight="1" x14ac:dyDescent="0.3">
      <c r="A9" s="43">
        <v>3</v>
      </c>
      <c r="B9" s="23" t="s">
        <v>34</v>
      </c>
      <c r="C9" s="18" t="s">
        <v>3</v>
      </c>
      <c r="D9" s="19" t="s">
        <v>22</v>
      </c>
      <c r="E9" s="19" t="s">
        <v>16</v>
      </c>
      <c r="F9" s="20">
        <v>10</v>
      </c>
      <c r="G9" s="24">
        <v>0</v>
      </c>
      <c r="H9" s="24">
        <v>0</v>
      </c>
      <c r="I9" s="24">
        <f>F9*G9</f>
        <v>0</v>
      </c>
      <c r="J9" s="25">
        <f>F9*H9</f>
        <v>0</v>
      </c>
    </row>
    <row r="10" spans="1:10" ht="234.75" customHeight="1" x14ac:dyDescent="0.3">
      <c r="A10" s="43">
        <v>4</v>
      </c>
      <c r="B10" s="23" t="s">
        <v>35</v>
      </c>
      <c r="C10" s="18" t="s">
        <v>3</v>
      </c>
      <c r="D10" s="19" t="s">
        <v>23</v>
      </c>
      <c r="E10" s="19" t="s">
        <v>24</v>
      </c>
      <c r="F10" s="26">
        <v>10</v>
      </c>
      <c r="G10" s="24">
        <v>0</v>
      </c>
      <c r="H10" s="24">
        <v>0</v>
      </c>
      <c r="I10" s="24">
        <f>F10*G10</f>
        <v>0</v>
      </c>
      <c r="J10" s="25">
        <f>F10*H10</f>
        <v>0</v>
      </c>
    </row>
    <row r="11" spans="1:10" ht="91.5" customHeight="1" x14ac:dyDescent="0.3">
      <c r="A11" s="43">
        <v>5</v>
      </c>
      <c r="B11" s="23" t="s">
        <v>4</v>
      </c>
      <c r="C11" s="18" t="s">
        <v>5</v>
      </c>
      <c r="D11" s="19" t="s">
        <v>36</v>
      </c>
      <c r="E11" s="19" t="s">
        <v>25</v>
      </c>
      <c r="F11" s="20">
        <v>20</v>
      </c>
      <c r="G11" s="24">
        <v>0</v>
      </c>
      <c r="H11" s="24">
        <v>0</v>
      </c>
      <c r="I11" s="24">
        <f t="shared" si="0"/>
        <v>0</v>
      </c>
      <c r="J11" s="25">
        <f t="shared" si="1"/>
        <v>0</v>
      </c>
    </row>
    <row r="12" spans="1:10" ht="33" customHeight="1" thickBot="1" x14ac:dyDescent="0.35">
      <c r="A12" s="44"/>
      <c r="B12" s="53"/>
      <c r="C12" s="54"/>
      <c r="D12" s="54"/>
      <c r="E12" s="54"/>
      <c r="F12" s="28">
        <v>290</v>
      </c>
      <c r="G12" s="29">
        <f>SUM(G7:G11)</f>
        <v>0</v>
      </c>
      <c r="H12" s="29">
        <f>SUM(H7:H11)</f>
        <v>0</v>
      </c>
      <c r="I12" s="29">
        <f>SUM(I7:I11)</f>
        <v>0</v>
      </c>
      <c r="J12" s="30">
        <f>SUM(J7:J11)</f>
        <v>0</v>
      </c>
    </row>
    <row r="13" spans="1:10" ht="63" customHeight="1" x14ac:dyDescent="0.3">
      <c r="A13" s="44">
        <v>6</v>
      </c>
      <c r="B13" s="18" t="s">
        <v>37</v>
      </c>
      <c r="C13" s="18" t="s">
        <v>17</v>
      </c>
      <c r="D13" s="19" t="s">
        <v>38</v>
      </c>
      <c r="E13" s="19" t="s">
        <v>19</v>
      </c>
      <c r="F13" s="20">
        <v>10</v>
      </c>
      <c r="G13" s="24">
        <v>0</v>
      </c>
      <c r="H13" s="24">
        <v>0</v>
      </c>
      <c r="I13" s="24">
        <f t="shared" ref="I13" si="2">F13*G13</f>
        <v>0</v>
      </c>
      <c r="J13" s="25">
        <f t="shared" ref="J13" si="3">F13*H13</f>
        <v>0</v>
      </c>
    </row>
    <row r="14" spans="1:10" ht="25.5" customHeight="1" x14ac:dyDescent="0.3">
      <c r="A14" s="44">
        <v>7</v>
      </c>
      <c r="B14" s="45" t="s">
        <v>4</v>
      </c>
      <c r="C14" s="45" t="s">
        <v>17</v>
      </c>
      <c r="D14" s="19" t="s">
        <v>6</v>
      </c>
      <c r="E14" s="19" t="s">
        <v>7</v>
      </c>
      <c r="F14" s="20">
        <v>3</v>
      </c>
      <c r="G14" s="24">
        <v>0</v>
      </c>
      <c r="H14" s="24">
        <v>0</v>
      </c>
      <c r="I14" s="24">
        <f t="shared" si="0"/>
        <v>0</v>
      </c>
      <c r="J14" s="25">
        <f t="shared" si="1"/>
        <v>0</v>
      </c>
    </row>
    <row r="15" spans="1:10" ht="98.25" customHeight="1" thickBot="1" x14ac:dyDescent="0.35">
      <c r="A15" s="44">
        <v>8</v>
      </c>
      <c r="B15" s="46" t="s">
        <v>4</v>
      </c>
      <c r="C15" s="46" t="s">
        <v>8</v>
      </c>
      <c r="D15" s="31" t="s">
        <v>36</v>
      </c>
      <c r="E15" s="31" t="s">
        <v>26</v>
      </c>
      <c r="F15" s="32">
        <v>3</v>
      </c>
      <c r="G15" s="33">
        <v>0</v>
      </c>
      <c r="H15" s="33">
        <v>0</v>
      </c>
      <c r="I15" s="33">
        <f t="shared" si="0"/>
        <v>0</v>
      </c>
      <c r="J15" s="34">
        <f t="shared" si="1"/>
        <v>0</v>
      </c>
    </row>
    <row r="16" spans="1:10" ht="24.75" customHeight="1" thickBot="1" x14ac:dyDescent="0.35">
      <c r="A16" s="44">
        <v>9</v>
      </c>
      <c r="B16" s="55" t="s">
        <v>9</v>
      </c>
      <c r="C16" s="56"/>
      <c r="D16" s="56"/>
      <c r="E16" s="35" t="s">
        <v>10</v>
      </c>
      <c r="F16" s="36">
        <v>4</v>
      </c>
      <c r="G16" s="37">
        <v>0</v>
      </c>
      <c r="H16" s="37">
        <v>0</v>
      </c>
      <c r="I16" s="37">
        <f t="shared" si="0"/>
        <v>0</v>
      </c>
      <c r="J16" s="38">
        <f t="shared" si="1"/>
        <v>0</v>
      </c>
    </row>
    <row r="17" spans="1:10" ht="48.75" customHeight="1" thickBot="1" x14ac:dyDescent="0.35">
      <c r="A17" s="27"/>
      <c r="B17" s="57" t="s">
        <v>39</v>
      </c>
      <c r="C17" s="58"/>
      <c r="D17" s="58"/>
      <c r="E17" s="58"/>
      <c r="F17" s="59"/>
      <c r="G17" s="39">
        <f>SUM(G12:G16)</f>
        <v>0</v>
      </c>
      <c r="H17" s="40">
        <f>SUM(H12:H16)</f>
        <v>0</v>
      </c>
      <c r="I17" s="40">
        <f>SUM(I12:I16)</f>
        <v>0</v>
      </c>
      <c r="J17" s="41">
        <f>SUM(J12:J16)</f>
        <v>0</v>
      </c>
    </row>
    <row r="18" spans="1:10" x14ac:dyDescent="0.3">
      <c r="A18" s="1"/>
      <c r="B18" s="42" t="s">
        <v>21</v>
      </c>
      <c r="C18" s="1"/>
      <c r="D18" s="1"/>
      <c r="E18" s="1"/>
      <c r="F18" s="1"/>
      <c r="G18" s="1"/>
      <c r="H18" s="1"/>
      <c r="I18" s="1"/>
      <c r="J18" s="1"/>
    </row>
    <row r="19" spans="1:10" ht="73.5" customHeight="1" x14ac:dyDescent="0.3">
      <c r="B19" s="49" t="s">
        <v>45</v>
      </c>
      <c r="C19" s="1"/>
      <c r="D19" s="1"/>
      <c r="E19" s="1"/>
      <c r="F19" s="1"/>
      <c r="G19" s="1"/>
      <c r="H19" s="1"/>
      <c r="I19" s="61" t="s">
        <v>43</v>
      </c>
      <c r="J19" s="61"/>
    </row>
    <row r="20" spans="1:10" ht="37.5" customHeight="1" x14ac:dyDescent="0.3">
      <c r="B20" s="50" t="s">
        <v>46</v>
      </c>
      <c r="C20" s="1"/>
      <c r="D20" s="1"/>
      <c r="E20" s="1"/>
      <c r="F20" s="1"/>
      <c r="G20" s="1"/>
      <c r="H20" s="1"/>
      <c r="I20" s="52" t="s">
        <v>44</v>
      </c>
      <c r="J20" s="52"/>
    </row>
    <row r="21" spans="1:10" x14ac:dyDescent="0.3"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3"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3">
      <c r="B23" s="1"/>
      <c r="C23" s="1"/>
      <c r="D23" s="1"/>
      <c r="E23" s="1"/>
      <c r="F23" s="1"/>
      <c r="G23" s="1"/>
      <c r="H23" s="1"/>
      <c r="I23" s="1"/>
      <c r="J23" s="1"/>
    </row>
  </sheetData>
  <mergeCells count="6">
    <mergeCell ref="I20:J20"/>
    <mergeCell ref="B12:E12"/>
    <mergeCell ref="B16:D16"/>
    <mergeCell ref="B17:F17"/>
    <mergeCell ref="B4:J4"/>
    <mergeCell ref="I19:J19"/>
  </mergeCells>
  <pageMargins left="0.7" right="0.7" top="0.75" bottom="0.75" header="0.3" footer="0.3"/>
  <pageSetup paperSize="9" orientation="portrait" r:id="rId1"/>
  <ignoredErrors>
    <ignoredError sqref="I12:J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Jagaczewska Justyna</dc:creator>
  <cp:lastModifiedBy>Sadlakowska Agnieszka</cp:lastModifiedBy>
  <dcterms:created xsi:type="dcterms:W3CDTF">2023-12-07T07:56:12Z</dcterms:created>
  <dcterms:modified xsi:type="dcterms:W3CDTF">2023-12-15T08:31:52Z</dcterms:modified>
</cp:coreProperties>
</file>