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robel\Desktop\www\"/>
    </mc:Choice>
  </mc:AlternateContent>
  <xr:revisionPtr revIDLastSave="0" documentId="13_ncr:1_{7F1211D7-D02D-469B-8638-E5D689D11A39}" xr6:coauthVersionLast="47" xr6:coauthVersionMax="47" xr10:uidLastSave="{00000000-0000-0000-0000-000000000000}"/>
  <bookViews>
    <workbookView xWindow="3900" yWindow="3900" windowWidth="28800" windowHeight="15345" xr2:uid="{758D49C0-DF5A-4304-9B72-7041FC8F868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33" i="1"/>
  <c r="G7" i="1"/>
  <c r="I7" i="1" s="1"/>
  <c r="G8" i="1"/>
  <c r="G9" i="1"/>
  <c r="G10" i="1"/>
  <c r="G11" i="1"/>
  <c r="G12" i="1"/>
  <c r="G13" i="1"/>
  <c r="G14" i="1"/>
  <c r="G15" i="1"/>
  <c r="G16" i="1"/>
  <c r="G17" i="1"/>
  <c r="J17" i="1" s="1"/>
  <c r="G19" i="1"/>
  <c r="G20" i="1"/>
  <c r="G21" i="1"/>
  <c r="G22" i="1"/>
  <c r="I22" i="1" s="1"/>
  <c r="G23" i="1"/>
  <c r="G24" i="1"/>
  <c r="G25" i="1"/>
  <c r="G26" i="1"/>
  <c r="G27" i="1"/>
  <c r="G28" i="1"/>
  <c r="G29" i="1"/>
  <c r="G30" i="1"/>
  <c r="G31" i="1"/>
  <c r="G32" i="1"/>
  <c r="G33" i="1"/>
  <c r="J33" i="1" s="1"/>
  <c r="G34" i="1"/>
  <c r="G35" i="1"/>
  <c r="G36" i="1"/>
  <c r="G37" i="1"/>
  <c r="G38" i="1"/>
  <c r="I38" i="1" s="1"/>
  <c r="G39" i="1"/>
  <c r="G40" i="1"/>
  <c r="G6" i="1"/>
  <c r="I6" i="1" s="1"/>
  <c r="J9" i="1" l="1"/>
  <c r="J20" i="1"/>
  <c r="J19" i="1"/>
  <c r="J34" i="1"/>
  <c r="J16" i="1"/>
  <c r="J15" i="1"/>
  <c r="J14" i="1"/>
  <c r="J30" i="1"/>
  <c r="J29" i="1"/>
  <c r="J11" i="1"/>
  <c r="J10" i="1"/>
  <c r="J26" i="1"/>
  <c r="J25" i="1"/>
  <c r="J40" i="1"/>
  <c r="J24" i="1"/>
  <c r="I37" i="1"/>
  <c r="J37" i="1" s="1"/>
  <c r="I21" i="1"/>
  <c r="J21" i="1" s="1"/>
  <c r="J38" i="1"/>
  <c r="J22" i="1"/>
  <c r="I36" i="1"/>
  <c r="J36" i="1" s="1"/>
  <c r="I20" i="1"/>
  <c r="I35" i="1"/>
  <c r="J35" i="1" s="1"/>
  <c r="I19" i="1"/>
  <c r="I34" i="1"/>
  <c r="I32" i="1"/>
  <c r="J32" i="1" s="1"/>
  <c r="I16" i="1"/>
  <c r="I31" i="1"/>
  <c r="J31" i="1" s="1"/>
  <c r="I15" i="1"/>
  <c r="I30" i="1"/>
  <c r="I14" i="1"/>
  <c r="I29" i="1"/>
  <c r="I13" i="1"/>
  <c r="J13" i="1" s="1"/>
  <c r="I28" i="1"/>
  <c r="J28" i="1" s="1"/>
  <c r="I12" i="1"/>
  <c r="J12" i="1" s="1"/>
  <c r="I27" i="1"/>
  <c r="J27" i="1" s="1"/>
  <c r="I11" i="1"/>
  <c r="I26" i="1"/>
  <c r="I10" i="1"/>
  <c r="I25" i="1"/>
  <c r="I9" i="1"/>
  <c r="I40" i="1"/>
  <c r="I24" i="1"/>
  <c r="I8" i="1"/>
  <c r="J8" i="1" s="1"/>
  <c r="I39" i="1"/>
  <c r="J39" i="1" s="1"/>
  <c r="I23" i="1"/>
  <c r="J23" i="1" s="1"/>
  <c r="J7" i="1"/>
  <c r="J6" i="1"/>
  <c r="E41" i="1" l="1"/>
  <c r="G18" i="1"/>
  <c r="I18" i="1" l="1"/>
  <c r="J18" i="1" s="1"/>
  <c r="J41" i="1" s="1"/>
</calcChain>
</file>

<file path=xl/sharedStrings.xml><?xml version="1.0" encoding="utf-8"?>
<sst xmlns="http://schemas.openxmlformats.org/spreadsheetml/2006/main" count="131" uniqueCount="109">
  <si>
    <t xml:space="preserve">Lp. </t>
  </si>
  <si>
    <t>Typ posiadanego  urządzenia</t>
  </si>
  <si>
    <t>Nazwa asortymentu (kod kasety z atramentem, kolor)</t>
  </si>
  <si>
    <t>Urządzenie wielofunkcyjne Kyocera MFP Ecosys M2540dn</t>
  </si>
  <si>
    <t>Toner Kyocera TK-1170</t>
  </si>
  <si>
    <t>Kyocera Task Alfa 2554ci</t>
  </si>
  <si>
    <t>Toner TK 8365 K BLACK</t>
  </si>
  <si>
    <t>Toner TK 8365 C CYAN</t>
  </si>
  <si>
    <t>Toner TK 8365 M MAGENTA</t>
  </si>
  <si>
    <t>Toner TK 8365 Y YELLOW</t>
  </si>
  <si>
    <t>HP laser Jet 1022</t>
  </si>
  <si>
    <t xml:space="preserve">Toner HP LJ Q2612A  </t>
  </si>
  <si>
    <t>Canon MAXIFY GX5040</t>
  </si>
  <si>
    <t>Tusz 4411C001 (black) GI-46 BK</t>
  </si>
  <si>
    <t>Tusz 4429C001 (yellow) GI-46 Y</t>
  </si>
  <si>
    <t>Tusz 4428C001 (magenta) GI-46 M</t>
  </si>
  <si>
    <t>Tusz 4427C001 (cyan) G-46 C</t>
  </si>
  <si>
    <t>Kyocera ECOSYS M3540dn</t>
  </si>
  <si>
    <t xml:space="preserve">Toner  Kyocera TK-3100 </t>
  </si>
  <si>
    <t>Kyocera ECOSYS M3040idn</t>
  </si>
  <si>
    <t xml:space="preserve">Toner Kyocera TK-3150 </t>
  </si>
  <si>
    <t>Kyocera FS-4300DN</t>
  </si>
  <si>
    <t>Toner Kyocera TK-3130</t>
  </si>
  <si>
    <t xml:space="preserve"> HP office jet 202                                                                                  </t>
  </si>
  <si>
    <t>Tusz HP 651 BK - C2P10AE - czarny</t>
  </si>
  <si>
    <t>Tusz HP 651 Tri-color - C2P11AE kolorowy</t>
  </si>
  <si>
    <t>Toner Kyocera TK-1150</t>
  </si>
  <si>
    <t>Kyocera P3055DN</t>
  </si>
  <si>
    <t>Toner Kyocera TK-3190</t>
  </si>
  <si>
    <t>OKI B431DN</t>
  </si>
  <si>
    <t>Toner OKI  44574702 - czarny</t>
  </si>
  <si>
    <t>Bęben  OKI 44574302</t>
  </si>
  <si>
    <t>RICOH IM C 2000 LT</t>
  </si>
  <si>
    <t>Toner BLACK 842311</t>
  </si>
  <si>
    <t>Toner YELLOW 842312</t>
  </si>
  <si>
    <t>Toner MAGENTA 842313</t>
  </si>
  <si>
    <t>Toner CYAN 842314</t>
  </si>
  <si>
    <t>EPSON WF-C5290</t>
  </si>
  <si>
    <t>Tusz Epson T9451 XL BK - C13T945140 - czarny</t>
  </si>
  <si>
    <t>Tusz Epson T9452 XL C - C13T945240 - błękitny</t>
  </si>
  <si>
    <t>Tusz Epson T9453 XL M - C13T945340 - purpurowy</t>
  </si>
  <si>
    <t>Tusz Epson T9454 XL Y - C13T945440 - żółty</t>
  </si>
  <si>
    <t>Pojemnik na zużyty tusz Epson T6716</t>
  </si>
  <si>
    <t>OKI B432DN</t>
  </si>
  <si>
    <t>Toner 45807102 - czarny</t>
  </si>
  <si>
    <t>Bęben OKI  - 44574302</t>
  </si>
  <si>
    <t>Tusz EPSON 110 EcoTank - czarny, 120 ml (C13T03P14A)</t>
  </si>
  <si>
    <t>Canon PIXMA GM2050</t>
  </si>
  <si>
    <t>Tusz Canon GI-50 PGBK (3386C001) - CZARNY</t>
  </si>
  <si>
    <t>Canon PIXMA TR150 z akumulat.</t>
  </si>
  <si>
    <t>Tusz Canon PGI-35BK - CZARNY</t>
  </si>
  <si>
    <t>Tusz Canon CLI-36 - C/M/Y - KOLOR</t>
  </si>
  <si>
    <t>Zestaw konserwujący MCG-01</t>
  </si>
  <si>
    <t>x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</si>
  <si>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</si>
  <si>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</si>
  <si>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</si>
  <si>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</si>
  <si>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</si>
  <si>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</si>
  <si>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</si>
  <si>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</si>
  <si>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</si>
  <si>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</si>
  <si>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</si>
  <si>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</si>
  <si>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</si>
  <si>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</si>
  <si>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</si>
  <si>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</si>
  <si>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</si>
  <si>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</si>
  <si>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</si>
  <si>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</si>
  <si>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</si>
  <si>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</si>
  <si>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</si>
  <si>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</si>
  <si>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</si>
  <si>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</si>
  <si>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</si>
  <si>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</si>
  <si>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</si>
  <si>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</si>
  <si>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</si>
  <si>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</si>
  <si>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</si>
  <si>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</si>
  <si>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</si>
  <si>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EPSON EcoTank M1170</t>
  </si>
  <si>
    <t xml:space="preserve">Ilość </t>
  </si>
  <si>
    <t>Canon PIXMAB5:B39 TR150 z akumulat.</t>
  </si>
  <si>
    <t xml:space="preserve">Załącznik nr 2 - Formularz cenowy </t>
  </si>
  <si>
    <t>J.m.</t>
  </si>
  <si>
    <t>Cena jedn. netto (zł)</t>
  </si>
  <si>
    <t>Wartość netto (zł)             (kol. 5 x kol. 6)</t>
  </si>
  <si>
    <t>Nr katalogowy i nazwa producenta zaoferowanego asortymentu</t>
  </si>
  <si>
    <t>Uwagi Oryginał/ zamiennik</t>
  </si>
  <si>
    <t>Stawka podatku VAT (%)</t>
  </si>
  <si>
    <t>Wartość podatku VAT (zł) (kol. 7 x kol. 8)</t>
  </si>
  <si>
    <t>Wartość brutto (zł) (kol. 7 + kol. 9)</t>
  </si>
  <si>
    <t>……………………………………..</t>
  </si>
  <si>
    <t>……………………………..…………….</t>
  </si>
  <si>
    <t>(Miejscowość, data)</t>
  </si>
  <si>
    <t>(Pieczęć i podpis osoby uprawnionej)</t>
  </si>
  <si>
    <t xml:space="preserve">Legalany zamiennik </t>
  </si>
  <si>
    <t xml:space="preserve">AT.272.1.4.2025.mp </t>
  </si>
  <si>
    <t xml:space="preserve">Dostawa materiałów eksploatacyjnych do urządzeń biurowych dla Wojewódzkiego Inspektoratu Ochrony Środowiska w Rzeszowie w 2025 roku </t>
  </si>
  <si>
    <r>
      <t xml:space="preserve">Kyocera Ecosys </t>
    </r>
    <r>
      <rPr>
        <b/>
        <sz val="12"/>
        <rFont val="Arial"/>
        <family val="2"/>
        <charset val="238"/>
      </rPr>
      <t xml:space="preserve">P 2235 dn </t>
    </r>
    <r>
      <rPr>
        <sz val="12"/>
        <color theme="1"/>
        <rFont val="Arial"/>
        <family val="2"/>
        <charset val="238"/>
      </rPr>
      <t>oraz Kyocera M 2635dn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</si>
</sst>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Czcionka tekstu podstawowego"/>
      <family val="2"/>
      <charset val="238"/>
    </font>
    <font>
      <sz val="10"/>
      <name val="Czcionka tekstu podstawowego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9" fontId="0" fillId="0" borderId="0" xfId="0" applyNumberForma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2" fontId="1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1" fillId="2" borderId="17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2" fontId="4" fillId="0" borderId="25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2" fontId="7" fillId="2" borderId="25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1" fontId="7" fillId="3" borderId="5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2" borderId="19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3" borderId="2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1" fontId="7" fillId="3" borderId="13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0" fontId="6" fillId="0" borderId="12" xfId="0" applyFont="1" applyBorder="1"/>
    <xf numFmtId="14" fontId="7" fillId="0" borderId="14" xfId="0" applyNumberFormat="1" applyFont="1" applyBorder="1" applyAlignment="1">
      <alignment vertical="center" wrapText="1"/>
    </xf>
    <xf numFmtId="0" fontId="7" fillId="0" borderId="15" xfId="0" applyFont="1" applyBorder="1" applyAlignment="1">
      <alignment wrapText="1"/>
    </xf>
    <xf numFmtId="1" fontId="6" fillId="3" borderId="7" xfId="0" applyNumberFormat="1" applyFont="1" applyFill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4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43EC3-3A45-4A16-AC08-558517FE95A4}">
  <sheetPr>
    <pageSetUpPr fitToPage="1"/>
  </sheetPr>
  <dimension ref="A1:L48"/>
  <sheetViews>
    <sheetView tabSelected="1" zoomScale="110" zoomScaleNormal="110" zoomScaleSheetLayoutView="110" workbookViewId="0">
      <selection activeCell="C51" sqref="C51"/>
    </sheetView>
  </sheetViews>
  <sheetFormatPr defaultRowHeight="15"/>
  <cols>
    <col min="2" max="2" width="43.5703125" customWidth="1"/>
    <col min="3" max="3" width="64.140625" style="2" customWidth="1"/>
    <col min="4" max="4" width="16.28515625" style="2" customWidth="1"/>
    <col min="5" max="5" width="10.42578125" customWidth="1"/>
    <col min="6" max="7" width="11.5703125" style="1" customWidth="1"/>
    <col min="8" max="8" width="11.5703125" customWidth="1"/>
    <col min="9" max="9" width="11.7109375" style="12" customWidth="1"/>
    <col min="10" max="10" width="12.42578125" customWidth="1"/>
    <col min="11" max="11" width="27.42578125" customWidth="1"/>
    <col min="12" max="12" width="30.28515625" style="7" customWidth="1"/>
  </cols>
  <sheetData>
    <row r="1" spans="1:12" ht="19.5" customHeight="1" thickBot="1">
      <c r="A1" s="38" t="s">
        <v>92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2.5" customHeight="1" thickBot="1">
      <c r="A2" s="39" t="s">
        <v>106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2" ht="41.25" customHeight="1" thickBot="1">
      <c r="A3" s="42" t="s">
        <v>107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2" ht="82.5" customHeight="1" thickBot="1">
      <c r="A4" s="29" t="s">
        <v>0</v>
      </c>
      <c r="B4" s="30" t="s">
        <v>1</v>
      </c>
      <c r="C4" s="30" t="s">
        <v>2</v>
      </c>
      <c r="D4" s="30" t="s">
        <v>93</v>
      </c>
      <c r="E4" s="31" t="s">
        <v>90</v>
      </c>
      <c r="F4" s="32" t="s">
        <v>94</v>
      </c>
      <c r="G4" s="33" t="s">
        <v>95</v>
      </c>
      <c r="H4" s="34" t="s">
        <v>98</v>
      </c>
      <c r="I4" s="32" t="s">
        <v>99</v>
      </c>
      <c r="J4" s="34" t="s">
        <v>100</v>
      </c>
      <c r="K4" s="35" t="s">
        <v>96</v>
      </c>
      <c r="L4" s="36" t="s">
        <v>97</v>
      </c>
    </row>
    <row r="5" spans="1:12" ht="16.5" thickBot="1">
      <c r="A5" s="3">
        <v>1</v>
      </c>
      <c r="B5" s="4">
        <v>2</v>
      </c>
      <c r="C5" s="26">
        <v>3</v>
      </c>
      <c r="D5" s="28">
        <v>4</v>
      </c>
      <c r="E5" s="27">
        <v>5</v>
      </c>
      <c r="F5" s="8">
        <v>6</v>
      </c>
      <c r="G5" s="8">
        <v>7</v>
      </c>
      <c r="H5" s="8">
        <v>8</v>
      </c>
      <c r="I5" s="9">
        <v>9</v>
      </c>
      <c r="J5" s="9">
        <v>10</v>
      </c>
      <c r="K5" s="10">
        <v>11</v>
      </c>
      <c r="L5" s="11">
        <v>12</v>
      </c>
    </row>
    <row r="6" spans="1:12" ht="46.5" customHeight="1">
      <c r="A6" s="45" t="s">
        <v>54</v>
      </c>
      <c r="B6" s="46" t="s">
        <v>3</v>
      </c>
      <c r="C6" s="47" t="s">
        <v>4</v>
      </c>
      <c r="D6" s="46"/>
      <c r="E6" s="48">
        <v>3</v>
      </c>
      <c r="F6" s="49"/>
      <c r="G6" s="49">
        <f>ROUND(E6*F6,2)</f>
        <v>0</v>
      </c>
      <c r="H6" s="50">
        <v>0.23</v>
      </c>
      <c r="I6" s="49">
        <f>ROUND(G6*H6,2)</f>
        <v>0</v>
      </c>
      <c r="J6" s="49">
        <f>ROUND(SUM(G6+I6),2)</f>
        <v>0</v>
      </c>
      <c r="K6" s="51"/>
      <c r="L6" s="52"/>
    </row>
    <row r="7" spans="1:12" ht="30">
      <c r="A7" s="53" t="s">
        <v>55</v>
      </c>
      <c r="B7" s="54" t="s">
        <v>5</v>
      </c>
      <c r="C7" s="55" t="s">
        <v>6</v>
      </c>
      <c r="D7" s="56"/>
      <c r="E7" s="48">
        <v>2</v>
      </c>
      <c r="F7" s="57"/>
      <c r="G7" s="49">
        <f t="shared" ref="G7:G40" si="0">ROUND(E7*F7,2)</f>
        <v>0</v>
      </c>
      <c r="H7" s="58">
        <v>0.23</v>
      </c>
      <c r="I7" s="49">
        <f t="shared" ref="I7:I40" si="1">ROUND(G7*H7,2)</f>
        <v>0</v>
      </c>
      <c r="J7" s="49">
        <f t="shared" ref="J7:J40" si="2">ROUND(SUM(G7+I7),2)</f>
        <v>0</v>
      </c>
      <c r="K7" s="59"/>
      <c r="L7" s="60"/>
    </row>
    <row r="8" spans="1:12" ht="30">
      <c r="A8" s="53" t="s">
        <v>56</v>
      </c>
      <c r="B8" s="54" t="s">
        <v>5</v>
      </c>
      <c r="C8" s="55" t="s">
        <v>7</v>
      </c>
      <c r="D8" s="56"/>
      <c r="E8" s="48">
        <v>2</v>
      </c>
      <c r="F8" s="57"/>
      <c r="G8" s="49">
        <f t="shared" si="0"/>
        <v>0</v>
      </c>
      <c r="H8" s="58">
        <v>0.23</v>
      </c>
      <c r="I8" s="49">
        <f t="shared" si="1"/>
        <v>0</v>
      </c>
      <c r="J8" s="49">
        <f t="shared" si="2"/>
        <v>0</v>
      </c>
      <c r="K8" s="59"/>
      <c r="L8" s="60"/>
    </row>
    <row r="9" spans="1:12" ht="30">
      <c r="A9" s="53" t="s">
        <v>57</v>
      </c>
      <c r="B9" s="54" t="s">
        <v>5</v>
      </c>
      <c r="C9" s="55" t="s">
        <v>8</v>
      </c>
      <c r="D9" s="56"/>
      <c r="E9" s="48">
        <v>2</v>
      </c>
      <c r="F9" s="57"/>
      <c r="G9" s="49">
        <f t="shared" si="0"/>
        <v>0</v>
      </c>
      <c r="H9" s="58">
        <v>0.23</v>
      </c>
      <c r="I9" s="49">
        <f t="shared" si="1"/>
        <v>0</v>
      </c>
      <c r="J9" s="49">
        <f t="shared" si="2"/>
        <v>0</v>
      </c>
      <c r="K9" s="59"/>
      <c r="L9" s="60"/>
    </row>
    <row r="10" spans="1:12" ht="30">
      <c r="A10" s="53" t="s">
        <v>58</v>
      </c>
      <c r="B10" s="54" t="s">
        <v>5</v>
      </c>
      <c r="C10" s="55" t="s">
        <v>9</v>
      </c>
      <c r="D10" s="56"/>
      <c r="E10" s="48">
        <v>2</v>
      </c>
      <c r="F10" s="57"/>
      <c r="G10" s="49">
        <f t="shared" si="0"/>
        <v>0</v>
      </c>
      <c r="H10" s="58">
        <v>0.23</v>
      </c>
      <c r="I10" s="49">
        <f t="shared" si="1"/>
        <v>0</v>
      </c>
      <c r="J10" s="49">
        <f t="shared" si="2"/>
        <v>0</v>
      </c>
      <c r="K10" s="59"/>
      <c r="L10" s="60"/>
    </row>
    <row r="11" spans="1:12" ht="15.75">
      <c r="A11" s="53" t="s">
        <v>59</v>
      </c>
      <c r="B11" s="54" t="s">
        <v>10</v>
      </c>
      <c r="C11" s="61" t="s">
        <v>11</v>
      </c>
      <c r="D11" s="54"/>
      <c r="E11" s="48">
        <v>3</v>
      </c>
      <c r="F11" s="57"/>
      <c r="G11" s="49">
        <f t="shared" si="0"/>
        <v>0</v>
      </c>
      <c r="H11" s="58">
        <v>0.23</v>
      </c>
      <c r="I11" s="49">
        <f t="shared" si="1"/>
        <v>0</v>
      </c>
      <c r="J11" s="49">
        <f t="shared" si="2"/>
        <v>0</v>
      </c>
      <c r="K11" s="59"/>
      <c r="L11" s="60" t="s">
        <v>105</v>
      </c>
    </row>
    <row r="12" spans="1:12" ht="15.75">
      <c r="A12" s="53" t="s">
        <v>60</v>
      </c>
      <c r="B12" s="62" t="s">
        <v>12</v>
      </c>
      <c r="C12" s="63" t="s">
        <v>13</v>
      </c>
      <c r="D12" s="56"/>
      <c r="E12" s="48">
        <v>1</v>
      </c>
      <c r="F12" s="57"/>
      <c r="G12" s="49">
        <f t="shared" si="0"/>
        <v>0</v>
      </c>
      <c r="H12" s="58">
        <v>0.23</v>
      </c>
      <c r="I12" s="49">
        <f t="shared" si="1"/>
        <v>0</v>
      </c>
      <c r="J12" s="49">
        <f t="shared" si="2"/>
        <v>0</v>
      </c>
      <c r="K12" s="59"/>
      <c r="L12" s="60"/>
    </row>
    <row r="13" spans="1:12" ht="15.75">
      <c r="A13" s="53" t="s">
        <v>61</v>
      </c>
      <c r="B13" s="62" t="s">
        <v>12</v>
      </c>
      <c r="C13" s="63" t="s">
        <v>14</v>
      </c>
      <c r="D13" s="56"/>
      <c r="E13" s="48">
        <v>1</v>
      </c>
      <c r="F13" s="57"/>
      <c r="G13" s="49">
        <f t="shared" si="0"/>
        <v>0</v>
      </c>
      <c r="H13" s="58">
        <v>0.23</v>
      </c>
      <c r="I13" s="49">
        <f t="shared" si="1"/>
        <v>0</v>
      </c>
      <c r="J13" s="49">
        <f t="shared" si="2"/>
        <v>0</v>
      </c>
      <c r="K13" s="59"/>
      <c r="L13" s="60"/>
    </row>
    <row r="14" spans="1:12" ht="15.75">
      <c r="A14" s="53" t="s">
        <v>62</v>
      </c>
      <c r="B14" s="62" t="s">
        <v>12</v>
      </c>
      <c r="C14" s="63" t="s">
        <v>15</v>
      </c>
      <c r="D14" s="56"/>
      <c r="E14" s="48">
        <v>1</v>
      </c>
      <c r="F14" s="57"/>
      <c r="G14" s="49">
        <f t="shared" si="0"/>
        <v>0</v>
      </c>
      <c r="H14" s="58">
        <v>0.23</v>
      </c>
      <c r="I14" s="49">
        <f t="shared" si="1"/>
        <v>0</v>
      </c>
      <c r="J14" s="49">
        <f t="shared" si="2"/>
        <v>0</v>
      </c>
      <c r="K14" s="59"/>
      <c r="L14" s="60"/>
    </row>
    <row r="15" spans="1:12" ht="15.75">
      <c r="A15" s="53" t="s">
        <v>63</v>
      </c>
      <c r="B15" s="62" t="s">
        <v>12</v>
      </c>
      <c r="C15" s="64" t="s">
        <v>16</v>
      </c>
      <c r="D15" s="56"/>
      <c r="E15" s="48">
        <v>1</v>
      </c>
      <c r="F15" s="57"/>
      <c r="G15" s="49">
        <f t="shared" si="0"/>
        <v>0</v>
      </c>
      <c r="H15" s="58">
        <v>0.23</v>
      </c>
      <c r="I15" s="49">
        <f t="shared" si="1"/>
        <v>0</v>
      </c>
      <c r="J15" s="49">
        <f t="shared" si="2"/>
        <v>0</v>
      </c>
      <c r="K15" s="59"/>
      <c r="L15" s="60"/>
    </row>
    <row r="16" spans="1:12" ht="15.75">
      <c r="A16" s="53" t="s">
        <v>64</v>
      </c>
      <c r="B16" s="62" t="s">
        <v>12</v>
      </c>
      <c r="C16" s="65" t="s">
        <v>52</v>
      </c>
      <c r="D16" s="66"/>
      <c r="E16" s="48">
        <v>1</v>
      </c>
      <c r="F16" s="57"/>
      <c r="G16" s="49">
        <f t="shared" si="0"/>
        <v>0</v>
      </c>
      <c r="H16" s="58">
        <v>0.23</v>
      </c>
      <c r="I16" s="49">
        <f t="shared" si="1"/>
        <v>0</v>
      </c>
      <c r="J16" s="49">
        <f t="shared" si="2"/>
        <v>0</v>
      </c>
      <c r="K16" s="59"/>
      <c r="L16" s="60"/>
    </row>
    <row r="17" spans="1:12" ht="30">
      <c r="A17" s="53" t="s">
        <v>65</v>
      </c>
      <c r="B17" s="54" t="s">
        <v>17</v>
      </c>
      <c r="C17" s="61" t="s">
        <v>18</v>
      </c>
      <c r="D17" s="54"/>
      <c r="E17" s="48">
        <v>3</v>
      </c>
      <c r="F17" s="57"/>
      <c r="G17" s="49">
        <f t="shared" si="0"/>
        <v>0</v>
      </c>
      <c r="H17" s="58">
        <v>0.23</v>
      </c>
      <c r="I17" s="49">
        <f t="shared" si="1"/>
        <v>0</v>
      </c>
      <c r="J17" s="49">
        <f t="shared" si="2"/>
        <v>0</v>
      </c>
      <c r="K17" s="59"/>
      <c r="L17" s="60"/>
    </row>
    <row r="18" spans="1:12" ht="30.75" customHeight="1">
      <c r="A18" s="53" t="s">
        <v>66</v>
      </c>
      <c r="B18" s="67" t="s">
        <v>19</v>
      </c>
      <c r="C18" s="61" t="s">
        <v>20</v>
      </c>
      <c r="D18" s="54"/>
      <c r="E18" s="48">
        <v>3</v>
      </c>
      <c r="F18" s="57"/>
      <c r="G18" s="49">
        <f t="shared" si="0"/>
        <v>0</v>
      </c>
      <c r="H18" s="58">
        <v>0.23</v>
      </c>
      <c r="I18" s="49">
        <f t="shared" si="1"/>
        <v>0</v>
      </c>
      <c r="J18" s="49">
        <f t="shared" si="2"/>
        <v>0</v>
      </c>
      <c r="K18" s="59"/>
      <c r="L18" s="60"/>
    </row>
    <row r="19" spans="1:12" ht="16.5" customHeight="1">
      <c r="A19" s="53" t="s">
        <v>67</v>
      </c>
      <c r="B19" s="54" t="s">
        <v>21</v>
      </c>
      <c r="C19" s="61" t="s">
        <v>22</v>
      </c>
      <c r="D19" s="54"/>
      <c r="E19" s="48">
        <v>4</v>
      </c>
      <c r="F19" s="68"/>
      <c r="G19" s="49">
        <f t="shared" si="0"/>
        <v>0</v>
      </c>
      <c r="H19" s="58">
        <v>0.23</v>
      </c>
      <c r="I19" s="49">
        <f t="shared" si="1"/>
        <v>0</v>
      </c>
      <c r="J19" s="49">
        <f t="shared" si="2"/>
        <v>0</v>
      </c>
      <c r="K19" s="59"/>
      <c r="L19" s="60"/>
    </row>
    <row r="20" spans="1:12" ht="18.75" customHeight="1">
      <c r="A20" s="53" t="s">
        <v>68</v>
      </c>
      <c r="B20" s="54" t="s">
        <v>23</v>
      </c>
      <c r="C20" s="61" t="s">
        <v>24</v>
      </c>
      <c r="D20" s="54"/>
      <c r="E20" s="48">
        <v>28</v>
      </c>
      <c r="F20" s="57"/>
      <c r="G20" s="49">
        <f t="shared" si="0"/>
        <v>0</v>
      </c>
      <c r="H20" s="58">
        <v>0.23</v>
      </c>
      <c r="I20" s="49">
        <f t="shared" si="1"/>
        <v>0</v>
      </c>
      <c r="J20" s="49">
        <f t="shared" si="2"/>
        <v>0</v>
      </c>
      <c r="K20" s="59"/>
      <c r="L20" s="60"/>
    </row>
    <row r="21" spans="1:12" ht="27" customHeight="1">
      <c r="A21" s="53" t="s">
        <v>69</v>
      </c>
      <c r="B21" s="54" t="s">
        <v>23</v>
      </c>
      <c r="C21" s="61" t="s">
        <v>25</v>
      </c>
      <c r="D21" s="54"/>
      <c r="E21" s="48">
        <v>16</v>
      </c>
      <c r="F21" s="57"/>
      <c r="G21" s="49">
        <f t="shared" si="0"/>
        <v>0</v>
      </c>
      <c r="H21" s="58">
        <v>0.23</v>
      </c>
      <c r="I21" s="49">
        <f t="shared" si="1"/>
        <v>0</v>
      </c>
      <c r="J21" s="49">
        <f t="shared" si="2"/>
        <v>0</v>
      </c>
      <c r="K21" s="59"/>
      <c r="L21" s="60"/>
    </row>
    <row r="22" spans="1:12" ht="36" customHeight="1">
      <c r="A22" s="53" t="s">
        <v>70</v>
      </c>
      <c r="B22" s="54" t="s">
        <v>108</v>
      </c>
      <c r="C22" s="61" t="s">
        <v>26</v>
      </c>
      <c r="D22" s="54"/>
      <c r="E22" s="48">
        <v>6</v>
      </c>
      <c r="F22" s="57"/>
      <c r="G22" s="49">
        <f t="shared" si="0"/>
        <v>0</v>
      </c>
      <c r="H22" s="58">
        <v>0.23</v>
      </c>
      <c r="I22" s="49">
        <f t="shared" si="1"/>
        <v>0</v>
      </c>
      <c r="J22" s="49">
        <f t="shared" si="2"/>
        <v>0</v>
      </c>
      <c r="K22" s="59"/>
      <c r="L22" s="60"/>
    </row>
    <row r="23" spans="1:12" ht="15.75" customHeight="1">
      <c r="A23" s="53" t="s">
        <v>71</v>
      </c>
      <c r="B23" s="69" t="s">
        <v>27</v>
      </c>
      <c r="C23" s="70" t="s">
        <v>28</v>
      </c>
      <c r="D23" s="69"/>
      <c r="E23" s="48">
        <v>1</v>
      </c>
      <c r="F23" s="57"/>
      <c r="G23" s="49">
        <f t="shared" si="0"/>
        <v>0</v>
      </c>
      <c r="H23" s="58">
        <v>0.23</v>
      </c>
      <c r="I23" s="49">
        <f t="shared" si="1"/>
        <v>0</v>
      </c>
      <c r="J23" s="49">
        <f t="shared" si="2"/>
        <v>0</v>
      </c>
      <c r="K23" s="59"/>
      <c r="L23" s="60"/>
    </row>
    <row r="24" spans="1:12" ht="26.25" customHeight="1">
      <c r="A24" s="53" t="s">
        <v>72</v>
      </c>
      <c r="B24" s="71" t="s">
        <v>29</v>
      </c>
      <c r="C24" s="61" t="s">
        <v>30</v>
      </c>
      <c r="D24" s="54"/>
      <c r="E24" s="48">
        <v>1</v>
      </c>
      <c r="F24" s="57"/>
      <c r="G24" s="49">
        <f t="shared" si="0"/>
        <v>0</v>
      </c>
      <c r="H24" s="58">
        <v>0.23</v>
      </c>
      <c r="I24" s="49">
        <f t="shared" si="1"/>
        <v>0</v>
      </c>
      <c r="J24" s="49">
        <f t="shared" si="2"/>
        <v>0</v>
      </c>
      <c r="K24" s="59"/>
      <c r="L24" s="60" t="s">
        <v>105</v>
      </c>
    </row>
    <row r="25" spans="1:12" ht="22.5" customHeight="1">
      <c r="A25" s="53" t="s">
        <v>73</v>
      </c>
      <c r="B25" s="71" t="s">
        <v>29</v>
      </c>
      <c r="C25" s="61" t="s">
        <v>31</v>
      </c>
      <c r="D25" s="54"/>
      <c r="E25" s="48">
        <v>1</v>
      </c>
      <c r="F25" s="57"/>
      <c r="G25" s="49">
        <f t="shared" si="0"/>
        <v>0</v>
      </c>
      <c r="H25" s="58">
        <v>0.23</v>
      </c>
      <c r="I25" s="49">
        <f t="shared" si="1"/>
        <v>0</v>
      </c>
      <c r="J25" s="49">
        <f t="shared" si="2"/>
        <v>0</v>
      </c>
      <c r="K25" s="59"/>
      <c r="L25" s="60"/>
    </row>
    <row r="26" spans="1:12" ht="15.75">
      <c r="A26" s="53" t="s">
        <v>74</v>
      </c>
      <c r="B26" s="54" t="s">
        <v>32</v>
      </c>
      <c r="C26" s="63" t="s">
        <v>33</v>
      </c>
      <c r="D26" s="56"/>
      <c r="E26" s="48">
        <v>9</v>
      </c>
      <c r="F26" s="57"/>
      <c r="G26" s="49">
        <f t="shared" si="0"/>
        <v>0</v>
      </c>
      <c r="H26" s="58">
        <v>0.23</v>
      </c>
      <c r="I26" s="49">
        <f t="shared" si="1"/>
        <v>0</v>
      </c>
      <c r="J26" s="49">
        <f t="shared" si="2"/>
        <v>0</v>
      </c>
      <c r="K26" s="59"/>
      <c r="L26" s="60"/>
    </row>
    <row r="27" spans="1:12" ht="15.75">
      <c r="A27" s="53" t="s">
        <v>75</v>
      </c>
      <c r="B27" s="54" t="s">
        <v>32</v>
      </c>
      <c r="C27" s="63" t="s">
        <v>34</v>
      </c>
      <c r="D27" s="56"/>
      <c r="E27" s="48">
        <v>5</v>
      </c>
      <c r="F27" s="57"/>
      <c r="G27" s="49">
        <f t="shared" si="0"/>
        <v>0</v>
      </c>
      <c r="H27" s="58">
        <v>0.23</v>
      </c>
      <c r="I27" s="49">
        <f t="shared" si="1"/>
        <v>0</v>
      </c>
      <c r="J27" s="49">
        <f t="shared" si="2"/>
        <v>0</v>
      </c>
      <c r="K27" s="59"/>
      <c r="L27" s="60"/>
    </row>
    <row r="28" spans="1:12" ht="15.75">
      <c r="A28" s="53" t="s">
        <v>76</v>
      </c>
      <c r="B28" s="54" t="s">
        <v>32</v>
      </c>
      <c r="C28" s="63" t="s">
        <v>35</v>
      </c>
      <c r="D28" s="56"/>
      <c r="E28" s="48">
        <v>5</v>
      </c>
      <c r="F28" s="57"/>
      <c r="G28" s="49">
        <f t="shared" si="0"/>
        <v>0</v>
      </c>
      <c r="H28" s="58">
        <v>0.23</v>
      </c>
      <c r="I28" s="49">
        <f t="shared" si="1"/>
        <v>0</v>
      </c>
      <c r="J28" s="49">
        <f t="shared" si="2"/>
        <v>0</v>
      </c>
      <c r="K28" s="59"/>
      <c r="L28" s="60"/>
    </row>
    <row r="29" spans="1:12" ht="15.75">
      <c r="A29" s="53" t="s">
        <v>77</v>
      </c>
      <c r="B29" s="54" t="s">
        <v>32</v>
      </c>
      <c r="C29" s="63" t="s">
        <v>36</v>
      </c>
      <c r="D29" s="56"/>
      <c r="E29" s="48">
        <v>5</v>
      </c>
      <c r="F29" s="57"/>
      <c r="G29" s="49">
        <f t="shared" si="0"/>
        <v>0</v>
      </c>
      <c r="H29" s="58">
        <v>0.23</v>
      </c>
      <c r="I29" s="49">
        <f t="shared" si="1"/>
        <v>0</v>
      </c>
      <c r="J29" s="49">
        <f t="shared" si="2"/>
        <v>0</v>
      </c>
      <c r="K29" s="59"/>
      <c r="L29" s="60"/>
    </row>
    <row r="30" spans="1:12" ht="30">
      <c r="A30" s="53" t="s">
        <v>78</v>
      </c>
      <c r="B30" s="69" t="s">
        <v>37</v>
      </c>
      <c r="C30" s="70" t="s">
        <v>38</v>
      </c>
      <c r="D30" s="69"/>
      <c r="E30" s="48">
        <v>2</v>
      </c>
      <c r="F30" s="57"/>
      <c r="G30" s="49">
        <f t="shared" si="0"/>
        <v>0</v>
      </c>
      <c r="H30" s="58">
        <v>0.23</v>
      </c>
      <c r="I30" s="49">
        <f t="shared" si="1"/>
        <v>0</v>
      </c>
      <c r="J30" s="49">
        <f t="shared" si="2"/>
        <v>0</v>
      </c>
      <c r="K30" s="59"/>
      <c r="L30" s="60"/>
    </row>
    <row r="31" spans="1:12" ht="30">
      <c r="A31" s="53" t="s">
        <v>79</v>
      </c>
      <c r="B31" s="69" t="s">
        <v>37</v>
      </c>
      <c r="C31" s="70" t="s">
        <v>39</v>
      </c>
      <c r="D31" s="69"/>
      <c r="E31" s="48">
        <v>1</v>
      </c>
      <c r="F31" s="57"/>
      <c r="G31" s="49">
        <f t="shared" si="0"/>
        <v>0</v>
      </c>
      <c r="H31" s="58">
        <v>0.23</v>
      </c>
      <c r="I31" s="49">
        <f t="shared" si="1"/>
        <v>0</v>
      </c>
      <c r="J31" s="49">
        <f t="shared" si="2"/>
        <v>0</v>
      </c>
      <c r="K31" s="59"/>
      <c r="L31" s="60"/>
    </row>
    <row r="32" spans="1:12" ht="30">
      <c r="A32" s="53" t="s">
        <v>80</v>
      </c>
      <c r="B32" s="69" t="s">
        <v>37</v>
      </c>
      <c r="C32" s="70" t="s">
        <v>40</v>
      </c>
      <c r="D32" s="69"/>
      <c r="E32" s="48">
        <v>2</v>
      </c>
      <c r="F32" s="57"/>
      <c r="G32" s="49">
        <f t="shared" si="0"/>
        <v>0</v>
      </c>
      <c r="H32" s="58">
        <v>0.23</v>
      </c>
      <c r="I32" s="49">
        <f t="shared" si="1"/>
        <v>0</v>
      </c>
      <c r="J32" s="49">
        <f t="shared" si="2"/>
        <v>0</v>
      </c>
      <c r="K32" s="59"/>
      <c r="L32" s="60"/>
    </row>
    <row r="33" spans="1:12" ht="30">
      <c r="A33" s="53" t="s">
        <v>81</v>
      </c>
      <c r="B33" s="69" t="s">
        <v>37</v>
      </c>
      <c r="C33" s="70" t="s">
        <v>41</v>
      </c>
      <c r="D33" s="69"/>
      <c r="E33" s="48">
        <v>2</v>
      </c>
      <c r="F33" s="57"/>
      <c r="G33" s="49">
        <f t="shared" si="0"/>
        <v>0</v>
      </c>
      <c r="H33" s="58">
        <v>0.23</v>
      </c>
      <c r="I33" s="49">
        <f t="shared" si="1"/>
        <v>0</v>
      </c>
      <c r="J33" s="49">
        <f t="shared" si="2"/>
        <v>0</v>
      </c>
      <c r="K33" s="59"/>
      <c r="L33" s="60"/>
    </row>
    <row r="34" spans="1:12" ht="15.75">
      <c r="A34" s="53" t="s">
        <v>82</v>
      </c>
      <c r="B34" s="69" t="s">
        <v>37</v>
      </c>
      <c r="C34" s="72" t="s">
        <v>42</v>
      </c>
      <c r="D34" s="73"/>
      <c r="E34" s="48">
        <v>1</v>
      </c>
      <c r="F34" s="57"/>
      <c r="G34" s="49">
        <f t="shared" si="0"/>
        <v>0</v>
      </c>
      <c r="H34" s="58">
        <v>0.23</v>
      </c>
      <c r="I34" s="49">
        <f t="shared" si="1"/>
        <v>0</v>
      </c>
      <c r="J34" s="49">
        <f t="shared" si="2"/>
        <v>0</v>
      </c>
      <c r="K34" s="59"/>
      <c r="L34" s="60"/>
    </row>
    <row r="35" spans="1:12" ht="15" customHeight="1">
      <c r="A35" s="53" t="s">
        <v>83</v>
      </c>
      <c r="B35" s="73" t="s">
        <v>43</v>
      </c>
      <c r="C35" s="72" t="s">
        <v>44</v>
      </c>
      <c r="D35" s="73"/>
      <c r="E35" s="48">
        <v>1</v>
      </c>
      <c r="F35" s="57"/>
      <c r="G35" s="49">
        <f t="shared" si="0"/>
        <v>0</v>
      </c>
      <c r="H35" s="58">
        <v>0.23</v>
      </c>
      <c r="I35" s="49">
        <f t="shared" si="1"/>
        <v>0</v>
      </c>
      <c r="J35" s="49">
        <f t="shared" si="2"/>
        <v>0</v>
      </c>
      <c r="K35" s="59"/>
      <c r="L35" s="60" t="s">
        <v>105</v>
      </c>
    </row>
    <row r="36" spans="1:12" ht="14.25" customHeight="1">
      <c r="A36" s="53" t="s">
        <v>84</v>
      </c>
      <c r="B36" s="73" t="s">
        <v>43</v>
      </c>
      <c r="C36" s="72" t="s">
        <v>45</v>
      </c>
      <c r="D36" s="73"/>
      <c r="E36" s="48">
        <v>1</v>
      </c>
      <c r="F36" s="57"/>
      <c r="G36" s="49">
        <f t="shared" si="0"/>
        <v>0</v>
      </c>
      <c r="H36" s="58">
        <v>0.23</v>
      </c>
      <c r="I36" s="49">
        <f t="shared" si="1"/>
        <v>0</v>
      </c>
      <c r="J36" s="49">
        <f t="shared" si="2"/>
        <v>0</v>
      </c>
      <c r="K36" s="59"/>
      <c r="L36" s="60"/>
    </row>
    <row r="37" spans="1:12" ht="27.75" customHeight="1">
      <c r="A37" s="53" t="s">
        <v>85</v>
      </c>
      <c r="B37" s="74" t="s">
        <v>89</v>
      </c>
      <c r="C37" s="75" t="s">
        <v>46</v>
      </c>
      <c r="D37" s="76"/>
      <c r="E37" s="48">
        <v>11</v>
      </c>
      <c r="F37" s="57"/>
      <c r="G37" s="49">
        <f t="shared" si="0"/>
        <v>0</v>
      </c>
      <c r="H37" s="58">
        <v>0.23</v>
      </c>
      <c r="I37" s="49">
        <f t="shared" si="1"/>
        <v>0</v>
      </c>
      <c r="J37" s="49">
        <f t="shared" si="2"/>
        <v>0</v>
      </c>
      <c r="K37" s="59"/>
      <c r="L37" s="60"/>
    </row>
    <row r="38" spans="1:12" ht="30" customHeight="1">
      <c r="A38" s="53" t="s">
        <v>86</v>
      </c>
      <c r="B38" s="67" t="s">
        <v>47</v>
      </c>
      <c r="C38" s="77" t="s">
        <v>48</v>
      </c>
      <c r="D38" s="78"/>
      <c r="E38" s="48">
        <v>1</v>
      </c>
      <c r="F38" s="57"/>
      <c r="G38" s="49">
        <f t="shared" si="0"/>
        <v>0</v>
      </c>
      <c r="H38" s="58">
        <v>0.23</v>
      </c>
      <c r="I38" s="49">
        <f t="shared" si="1"/>
        <v>0</v>
      </c>
      <c r="J38" s="49">
        <f t="shared" si="2"/>
        <v>0</v>
      </c>
      <c r="K38" s="59"/>
      <c r="L38" s="60"/>
    </row>
    <row r="39" spans="1:12" ht="31.5" customHeight="1">
      <c r="A39" s="53" t="s">
        <v>87</v>
      </c>
      <c r="B39" s="62" t="s">
        <v>49</v>
      </c>
      <c r="C39" s="77" t="s">
        <v>50</v>
      </c>
      <c r="D39" s="78"/>
      <c r="E39" s="48">
        <v>14</v>
      </c>
      <c r="F39" s="57"/>
      <c r="G39" s="49">
        <f t="shared" si="0"/>
        <v>0</v>
      </c>
      <c r="H39" s="58">
        <v>0.23</v>
      </c>
      <c r="I39" s="49">
        <f t="shared" si="1"/>
        <v>0</v>
      </c>
      <c r="J39" s="49">
        <f t="shared" si="2"/>
        <v>0</v>
      </c>
      <c r="K39" s="59"/>
      <c r="L39" s="60"/>
    </row>
    <row r="40" spans="1:12" ht="33" customHeight="1" thickBot="1">
      <c r="A40" s="79" t="s">
        <v>88</v>
      </c>
      <c r="B40" s="80" t="s">
        <v>91</v>
      </c>
      <c r="C40" s="81" t="s">
        <v>51</v>
      </c>
      <c r="D40" s="82"/>
      <c r="E40" s="83">
        <v>1</v>
      </c>
      <c r="F40" s="84"/>
      <c r="G40" s="49">
        <f t="shared" si="0"/>
        <v>0</v>
      </c>
      <c r="H40" s="85">
        <v>0.23</v>
      </c>
      <c r="I40" s="49">
        <f t="shared" si="1"/>
        <v>0</v>
      </c>
      <c r="J40" s="49">
        <f t="shared" si="2"/>
        <v>0</v>
      </c>
      <c r="K40" s="86"/>
      <c r="L40" s="60"/>
    </row>
    <row r="41" spans="1:12" ht="16.5" thickBot="1">
      <c r="A41" s="87"/>
      <c r="B41" s="88"/>
      <c r="C41" s="89"/>
      <c r="D41" s="89"/>
      <c r="E41" s="90">
        <f t="shared" ref="E41" si="3">SUM(E6:E40)</f>
        <v>143</v>
      </c>
      <c r="F41" s="91" t="s">
        <v>53</v>
      </c>
      <c r="G41" s="91"/>
      <c r="H41" s="9" t="s">
        <v>53</v>
      </c>
      <c r="I41" s="91" t="s">
        <v>53</v>
      </c>
      <c r="J41" s="92">
        <f>SUM(J6:J40)</f>
        <v>0</v>
      </c>
      <c r="K41" s="93"/>
      <c r="L41" s="11" t="s">
        <v>53</v>
      </c>
    </row>
    <row r="44" spans="1:12" ht="18.75">
      <c r="A44" s="25"/>
      <c r="B44" s="13"/>
      <c r="C44" s="13"/>
      <c r="D44" s="14"/>
      <c r="E44" s="15"/>
      <c r="F44" s="15"/>
      <c r="G44" s="15"/>
      <c r="H44" s="16"/>
      <c r="I44" s="16"/>
      <c r="J44" s="16"/>
    </row>
    <row r="45" spans="1:12" ht="18.75">
      <c r="A45" s="25"/>
      <c r="B45" s="17" t="s">
        <v>101</v>
      </c>
      <c r="C45" s="17"/>
      <c r="D45" s="18"/>
      <c r="E45" s="19"/>
      <c r="F45" s="19"/>
      <c r="G45" s="19"/>
      <c r="H45" s="37" t="s">
        <v>102</v>
      </c>
      <c r="I45" s="37"/>
      <c r="J45" s="37"/>
    </row>
    <row r="46" spans="1:12" ht="15.75">
      <c r="B46" s="94" t="s">
        <v>103</v>
      </c>
      <c r="C46" s="17"/>
      <c r="D46" s="18"/>
      <c r="E46" s="19"/>
      <c r="F46" s="19"/>
      <c r="G46" s="19"/>
      <c r="H46" s="95" t="s">
        <v>104</v>
      </c>
      <c r="I46" s="95"/>
      <c r="J46" s="95"/>
    </row>
    <row r="47" spans="1:12" ht="15.75">
      <c r="A47" s="5"/>
      <c r="B47" s="20"/>
      <c r="C47" s="20"/>
      <c r="D47" s="21"/>
      <c r="E47" s="22"/>
      <c r="F47" s="22"/>
      <c r="G47" s="22"/>
      <c r="H47" s="23"/>
      <c r="I47" s="23"/>
      <c r="J47" s="23"/>
    </row>
    <row r="48" spans="1:12" ht="30.75" customHeight="1">
      <c r="A48" s="24"/>
      <c r="B48" s="24"/>
      <c r="C48" s="24"/>
      <c r="D48" s="6"/>
    </row>
  </sheetData>
  <mergeCells count="5">
    <mergeCell ref="H45:J45"/>
    <mergeCell ref="H46:J46"/>
    <mergeCell ref="A1:L1"/>
    <mergeCell ref="A2:L2"/>
    <mergeCell ref="A3:L3"/>
  </mergeCells>
  <phoneticPr fontId="3" type="noConversion"/>
  <pageMargins left="0.31496062992125984" right="0.31496062992125984" top="0.39370078740157483" bottom="0.35433070866141736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2 Formularz cenowy </dc:title>
  <dc:creator>Magdalena Piątkowska</dc:creator>
  <cp:lastModifiedBy>Sławomir Wróbel</cp:lastModifiedBy>
  <cp:lastPrinted>2025-03-27T10:52:01Z</cp:lastPrinted>
  <dcterms:created xsi:type="dcterms:W3CDTF">2023-09-14T06:40:12Z</dcterms:created>
  <dcterms:modified xsi:type="dcterms:W3CDTF">2025-03-28T11:02:29Z</dcterms:modified>
</cp:coreProperties>
</file>