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28" i="14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34" i="14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<sst xmlns="http://schemas.openxmlformats.org/spreadsheetml/2006/main" count="1642" uniqueCount="282">
  <si>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</si>
  <si>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</si>
  <si>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</si>
  <si>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</si>
  <si>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</si>
  <si>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</si>
  <si>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</si>
  <si>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</si>
  <si>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</si>
  <si>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</si>
  <si>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</si>
  <si>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</si>
  <si>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</si>
  <si>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</si>
  <si>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</si>
  <si>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</si>
  <si>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</si>
  <si>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</si>
  <si>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</si>
  <si>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</si>
  <si>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</si>
  <si>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</si>
  <si>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</si>
  <si>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</si>
  <si>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</si>
  <si>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</si>
  <si>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</si>
  <si>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</si>
  <si>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</si>
  <si>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</si>
  <si>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</si>
  <si>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</si>
  <si>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</si>
  <si>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</si>
  <si>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</si>
  <si>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</si>
  <si>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</si>
  <si>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</si>
  <si>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</si>
  <si>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</si>
  <si>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</si>
  <si>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</si>
  <si>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</si>
  <si>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</si>
  <si>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</si>
  <si>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</si>
  <si>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</si>
  <si>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</si>
  <si>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</si>
  <si>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</si>
  <si>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</si>
  <si>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</si>
  <si>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</si>
  <si>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</si>
  <si>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</si>
  <si>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</si>
  <si>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</si>
  <si>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</si>
  <si>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</si>
  <si>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</si>
  <si>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</si>
  <si>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</si>
  <si>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</si>
  <si>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</si>
  <si>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</si>
  <si>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</si>
  <si>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</si>
  <si>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</si>
  <si>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</si>
  <si>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</si>
  <si>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</si>
  <si>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</si>
  <si>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</si>
  <si>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</si>
  <si>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</si>
  <si>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</si>
  <si>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</si>
  <si>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</si>
  <si>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</si>
  <si>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</si>
  <si>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</si>
  <si>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</si>
  <si>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</si>
  <si>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</si>
  <si>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</si>
  <si>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</si>
  <si>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</si>
  <si>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</si>
  <si>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</si>
  <si>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</si>
  <si>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</si>
  <si>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</si>
  <si>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</si>
  <si>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</si>
  <si>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</si>
  <si>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</si>
  <si>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</si>
  <si>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</si>
  <si>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</si>
  <si>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</si>
  <si>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</si>
  <si>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</si>
  <si>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</si>
  <si>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</si>
  <si>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</si>
  <si>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</si>
  <si>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</si>
  <si>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</si>
  <si>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</si>
  <si>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</si>
  <si>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</si>
  <si>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</si>
  <si>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</si>
  <si>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</si>
  <si>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</si>
  <si>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</si>
  <si>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</si>
  <si>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</si>
  <si>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</si>
  <si>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</si>
  <si>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</si>
  <si>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</si>
  <si>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</si>
  <si>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</si>
  <si>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</si>
  <si>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</si>
  <si>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</si>
  <si>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</si>
  <si>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</si>
  <si>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</si>
  <si>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</si>
  <si>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</si>
  <si>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</si>
  <si>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</si>
  <si>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</si>
  <si>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</si>
  <si>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</si>
  <si>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</si>
  <si>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</si>
  <si>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</si>
  <si>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</si>
  <si>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</si>
  <si>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</si>
  <si>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</si>
  <si>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</si>
  <si>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</si>
  <si>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</si>
  <si>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</si>
  <si>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</si>
  <si>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</si>
  <si>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</si>
  <si>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</si>
  <si>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</si>
  <si>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</si>
  <si>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</si>
  <si>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</si>
  <si>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</si>
  <si>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</si>
  <si>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</si>
  <si>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</si>
  <si>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</si>
  <si>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</si>
  <si>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</si>
  <si>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</si>
  <si>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</si>
  <si>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</si>
  <si>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</si>
  <si>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</si>
  <si>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</si>
  <si>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</si>
  <si>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</si>
  <si>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</si>
  <si>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</si>
  <si>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</si>
  <si>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</si>
  <si>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</si>
  <si>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</si>
  <si>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</si>
  <si>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</si>
  <si>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</si>
  <si>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</si>
  <si>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</si>
  <si>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</si>
  <si>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</si>
  <si>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</si>
  <si>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</si>
  <si>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</si>
  <si>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</si>
  <si>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</si>
  <si>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</si>
  <si>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</si>
  <si>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</si>
  <si>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</si>
  <si>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</si>
  <si>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</si>
  <si>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</si>
  <si>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</si>
  <si>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</si>
  <si>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</si>
  <si>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</si>
  <si>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</si>
  <si>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</si>
  <si>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</si>
  <si>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</si>
  <si>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</si>
  <si>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</si>
  <si>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</si>
  <si>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</si>
  <si>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</si>
  <si>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</si>
  <si>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</si>
  <si>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</si>
  <si>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</si>
  <si>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</si>
  <si>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</si>
  <si>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</si>
  <si>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</si>
  <si>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</si>
  <si>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</si>
  <si>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</si>
  <si>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</si>
  <si>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</si>
  <si>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</si>
  <si>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</si>
  <si>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</si>
  <si>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</si>
  <si>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</si>
  <si>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</si>
  <si>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</si>
  <si>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</si>
  <si>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</si>
  <si>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</si>
  <si>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</si>
  <si>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</si>
  <si>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</si>
  <si>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</si>
  <si>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</si>
  <si>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</si>
  <si>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</si>
  <si>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</si>
  <si>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</si>
  <si>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</si>
  <si>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</si>
  <si>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</si>
  <si>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</si>
  <si>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</si>
  <si>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</si>
  <si>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</si>
  <si>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</si>
  <si>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</si>
  <si>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</si>
  <si>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</si>
  <si>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</si>
  <si>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</si>
  <si>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</si>
  <si>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marzec</t>
  </si>
  <si>
    <t>Meksyk</t>
  </si>
  <si>
    <t>Panama</t>
  </si>
  <si>
    <t>tyg. zmiana kursu</t>
  </si>
  <si>
    <t xml:space="preserve"> tydz. temu</t>
  </si>
  <si>
    <t>tygodnia</t>
  </si>
  <si>
    <t>kwiecień</t>
  </si>
  <si>
    <t>kwiecień 2019</t>
  </si>
  <si>
    <t>kwiecień 2018</t>
  </si>
  <si>
    <t>kwiecień 2017</t>
  </si>
  <si>
    <r>
      <t>Mleko surowe</t>
    </r>
    <r>
      <rPr>
        <b/>
        <sz val="11"/>
        <rFont val="Times New Roman"/>
        <family val="1"/>
        <charset val="238"/>
      </rPr>
      <t xml:space="preserve"> skup     kwiecień 19</t>
    </r>
  </si>
  <si>
    <t>IV-2019</t>
  </si>
  <si>
    <t>II-2018</t>
  </si>
  <si>
    <t>I-IV 2018r.*</t>
  </si>
  <si>
    <t>I-IV 2019r.*</t>
  </si>
  <si>
    <t>Handel zagraniczny produktami mlecznymi w okresie I - IV  2019r. - dane wstępne</t>
  </si>
  <si>
    <t>I -IV 2018r</t>
  </si>
  <si>
    <t>I -IV 2019r</t>
  </si>
  <si>
    <t>Afganistan</t>
  </si>
  <si>
    <t>2019-06-09</t>
  </si>
  <si>
    <t>1EUR=4,2783</t>
  </si>
  <si>
    <t>NR 24/2019</t>
  </si>
  <si>
    <t>21 czerwca 2019r.</t>
  </si>
  <si>
    <t>Notowania z okresu: 10-16.06.2019r.</t>
  </si>
  <si>
    <t>Ceny sprzedaży (NETTO) wybranych produktów mleczarskich za okres: 10-16.06.2019r.</t>
  </si>
  <si>
    <t>2019-06-16</t>
  </si>
  <si>
    <t>1EUR=4,2607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</si>
</sst>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9</xdr:col>
      <xdr:colOff>78458</xdr:colOff>
      <xdr:row>48</xdr:row>
      <xdr:rowOff>12700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7139659" cy="397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42</xdr:row>
      <xdr:rowOff>35719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166686</xdr:rowOff>
    </xdr:from>
    <xdr:to>
      <xdr:col>6</xdr:col>
      <xdr:colOff>797718</xdr:colOff>
      <xdr:row>26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499"/>
          <a:ext cx="4869656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-1</xdr:rowOff>
    </xdr:from>
    <xdr:to>
      <xdr:col>6</xdr:col>
      <xdr:colOff>797718</xdr:colOff>
      <xdr:row>46</xdr:row>
      <xdr:rowOff>154780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500937"/>
          <a:ext cx="4869656" cy="2821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12</xdr:row>
      <xdr:rowOff>0</xdr:rowOff>
    </xdr:from>
    <xdr:to>
      <xdr:col>20</xdr:col>
      <xdr:colOff>35718</xdr:colOff>
      <xdr:row>42</xdr:row>
      <xdr:rowOff>95250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844" y="2238375"/>
          <a:ext cx="5500687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0</xdr:rowOff>
    </xdr:from>
    <xdr:to>
      <xdr:col>15</xdr:col>
      <xdr:colOff>16044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19050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50</xdr:row>
      <xdr:rowOff>142875</xdr:rowOff>
    </xdr:from>
    <xdr:to>
      <xdr:col>15</xdr:col>
      <xdr:colOff>359023</xdr:colOff>
      <xdr:row>68</xdr:row>
      <xdr:rowOff>69207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05225" y="82391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13</xdr:row>
      <xdr:rowOff>142875</xdr:rowOff>
    </xdr:from>
    <xdr:to>
      <xdr:col>11</xdr:col>
      <xdr:colOff>196606</xdr:colOff>
      <xdr:row>30</xdr:row>
      <xdr:rowOff>126731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5" y="2324100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63</xdr:row>
      <xdr:rowOff>0</xdr:rowOff>
    </xdr:from>
    <xdr:to>
      <xdr:col>9</xdr:col>
      <xdr:colOff>466725</xdr:colOff>
      <xdr:row>82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" y="10353675"/>
          <a:ext cx="5114925" cy="3238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83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6351" cy="32575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485775</xdr:colOff>
      <xdr:row>46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53377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47625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4807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485775</xdr:colOff>
      <xdr:row>61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533775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O32" sqref="O32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221</v>
      </c>
      <c r="C3" s="146"/>
    </row>
    <row r="4" spans="2:5" x14ac:dyDescent="0.2">
      <c r="B4" s="268" t="s">
        <v>222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276</v>
      </c>
      <c r="D9" s="1" t="s">
        <v>22</v>
      </c>
    </row>
    <row r="10" spans="2:5" x14ac:dyDescent="0.2">
      <c r="B10" s="1" t="s">
        <v>277</v>
      </c>
    </row>
    <row r="11" spans="2:5" x14ac:dyDescent="0.2">
      <c r="B11" s="1"/>
    </row>
    <row r="12" spans="2:5" x14ac:dyDescent="0.2">
      <c r="B12" s="51" t="s">
        <v>278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220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D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6" ht="13.5" thickBot="1" x14ac:dyDescent="0.25">
      <c r="BF1" s="103"/>
    </row>
    <row r="3" spans="2:186" x14ac:dyDescent="0.2">
      <c r="B3" s="44" t="s">
        <v>81</v>
      </c>
    </row>
    <row r="5" spans="2:186" x14ac:dyDescent="0.2">
      <c r="B5" t="s">
        <v>118</v>
      </c>
    </row>
    <row r="6" spans="2:186" x14ac:dyDescent="0.2">
      <c r="K6" s="456"/>
      <c r="BL6" s="104"/>
      <c r="BZ6" s="55"/>
    </row>
    <row r="7" spans="2:186" ht="13.5" thickBot="1" x14ac:dyDescent="0.25"/>
    <row r="8" spans="2:186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248</v>
      </c>
      <c r="GB8" s="34" t="s">
        <v>65</v>
      </c>
      <c r="GC8" s="34" t="s">
        <v>66</v>
      </c>
      <c r="GD8" s="34" t="s">
        <v>67</v>
      </c>
    </row>
    <row r="9" spans="2:186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</row>
    <row r="10" spans="2:186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</row>
    <row r="11" spans="2:186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</row>
    <row r="12" spans="2:186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</row>
    <row r="13" spans="2:186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</row>
    <row r="14" spans="2:186" ht="13.5" thickBot="1" x14ac:dyDescent="0.25"/>
    <row r="15" spans="2:186" ht="13.5" thickBot="1" x14ac:dyDescent="0.25">
      <c r="B15" s="54"/>
      <c r="C15" t="s">
        <v>97</v>
      </c>
      <c r="CF15" s="103"/>
      <c r="CG15" s="103" t="s">
        <v>266</v>
      </c>
      <c r="CH15" s="244" t="s">
        <v>267</v>
      </c>
    </row>
    <row r="16" spans="2:186" x14ac:dyDescent="0.2">
      <c r="CF16" s="245" t="s">
        <v>201</v>
      </c>
      <c r="CG16" s="245">
        <v>57.6</v>
      </c>
      <c r="CH16" s="246">
        <v>54.02</v>
      </c>
    </row>
    <row r="17" spans="3:86" x14ac:dyDescent="0.2">
      <c r="Z17" s="55"/>
      <c r="CF17" s="247" t="s">
        <v>203</v>
      </c>
      <c r="CG17" s="247">
        <v>45.55</v>
      </c>
      <c r="CH17" s="248">
        <v>46.79</v>
      </c>
    </row>
    <row r="18" spans="3:86" x14ac:dyDescent="0.2">
      <c r="CF18" s="247" t="s">
        <v>128</v>
      </c>
      <c r="CG18" s="247">
        <v>39.07</v>
      </c>
      <c r="CH18" s="248">
        <v>35.24</v>
      </c>
    </row>
    <row r="19" spans="3:86" x14ac:dyDescent="0.2">
      <c r="CF19" s="247" t="s">
        <v>164</v>
      </c>
      <c r="CG19" s="247">
        <v>38.229999999999997</v>
      </c>
      <c r="CH19" s="248">
        <v>39.4</v>
      </c>
    </row>
    <row r="20" spans="3:86" x14ac:dyDescent="0.2">
      <c r="CF20" s="247" t="s">
        <v>133</v>
      </c>
      <c r="CG20" s="247">
        <v>37.840000000000003</v>
      </c>
      <c r="CH20" s="248">
        <v>35.81</v>
      </c>
    </row>
    <row r="21" spans="3:86" x14ac:dyDescent="0.2">
      <c r="CF21" s="247" t="s">
        <v>140</v>
      </c>
      <c r="CG21" s="247">
        <v>37.56</v>
      </c>
      <c r="CH21" s="248">
        <v>39.04</v>
      </c>
    </row>
    <row r="22" spans="3:86" x14ac:dyDescent="0.2">
      <c r="CF22" s="247" t="s">
        <v>205</v>
      </c>
      <c r="CG22" s="247">
        <v>36</v>
      </c>
      <c r="CH22" s="248">
        <v>34.5</v>
      </c>
    </row>
    <row r="23" spans="3:86" x14ac:dyDescent="0.2">
      <c r="CF23" s="247" t="s">
        <v>76</v>
      </c>
      <c r="CG23" s="247">
        <v>35.659999999999997</v>
      </c>
      <c r="CH23" s="248">
        <v>32.9</v>
      </c>
    </row>
    <row r="24" spans="3:86" x14ac:dyDescent="0.2">
      <c r="CF24" s="247" t="s">
        <v>149</v>
      </c>
      <c r="CG24" s="247">
        <v>35.130000000000003</v>
      </c>
      <c r="CH24" s="248">
        <v>32.32</v>
      </c>
    </row>
    <row r="25" spans="3:86" x14ac:dyDescent="0.2">
      <c r="CF25" s="247" t="s">
        <v>77</v>
      </c>
      <c r="CG25" s="247">
        <v>34.49</v>
      </c>
      <c r="CH25" s="248">
        <v>32.99</v>
      </c>
    </row>
    <row r="26" spans="3:86" x14ac:dyDescent="0.2">
      <c r="CF26" s="247" t="s">
        <v>138</v>
      </c>
      <c r="CG26" s="247">
        <v>34.159999999999997</v>
      </c>
      <c r="CH26" s="248">
        <v>33.299999999999997</v>
      </c>
    </row>
    <row r="27" spans="3:86" x14ac:dyDescent="0.2">
      <c r="CF27" s="247" t="s">
        <v>204</v>
      </c>
      <c r="CG27" s="247">
        <v>34.15</v>
      </c>
      <c r="CH27" s="248">
        <v>30.81</v>
      </c>
    </row>
    <row r="28" spans="3:86" x14ac:dyDescent="0.2">
      <c r="CF28" s="247" t="s">
        <v>80</v>
      </c>
      <c r="CG28" s="247">
        <v>33.71</v>
      </c>
      <c r="CH28" s="248">
        <v>32.049999999999997</v>
      </c>
    </row>
    <row r="29" spans="3:86" x14ac:dyDescent="0.2">
      <c r="CF29" s="247" t="s">
        <v>198</v>
      </c>
      <c r="CG29" s="247">
        <v>33.26</v>
      </c>
      <c r="CH29" s="248">
        <v>32.33</v>
      </c>
    </row>
    <row r="30" spans="3:86" x14ac:dyDescent="0.2">
      <c r="CF30" s="247" t="s">
        <v>134</v>
      </c>
      <c r="CG30" s="247">
        <v>32.97</v>
      </c>
      <c r="CH30" s="248">
        <v>30.17</v>
      </c>
    </row>
    <row r="31" spans="3:86" x14ac:dyDescent="0.2">
      <c r="CF31" s="247" t="s">
        <v>79</v>
      </c>
      <c r="CG31" s="247">
        <v>32.6</v>
      </c>
      <c r="CH31" s="248">
        <v>31.35</v>
      </c>
    </row>
    <row r="32" spans="3:86" ht="14.25" x14ac:dyDescent="0.2">
      <c r="C32" s="44" t="s">
        <v>82</v>
      </c>
      <c r="CF32" s="247" t="s">
        <v>206</v>
      </c>
      <c r="CG32" s="247">
        <v>32.4</v>
      </c>
      <c r="CH32" s="248">
        <v>28.58</v>
      </c>
    </row>
    <row r="33" spans="84:86" x14ac:dyDescent="0.2">
      <c r="CF33" s="247" t="s">
        <v>207</v>
      </c>
      <c r="CG33" s="247">
        <v>31.83</v>
      </c>
      <c r="CH33" s="248">
        <v>30.51</v>
      </c>
    </row>
    <row r="34" spans="84:86" x14ac:dyDescent="0.2">
      <c r="CF34" s="466" t="s">
        <v>78</v>
      </c>
      <c r="CG34" s="466">
        <v>31.77</v>
      </c>
      <c r="CH34" s="249">
        <v>31.96</v>
      </c>
    </row>
    <row r="35" spans="84:86" x14ac:dyDescent="0.2">
      <c r="CF35" s="247" t="s">
        <v>189</v>
      </c>
      <c r="CG35" s="247">
        <v>31.71</v>
      </c>
      <c r="CH35" s="248">
        <v>29.64</v>
      </c>
    </row>
    <row r="36" spans="84:86" x14ac:dyDescent="0.2">
      <c r="CF36" s="247" t="s">
        <v>129</v>
      </c>
      <c r="CG36" s="247">
        <v>31.66</v>
      </c>
      <c r="CH36" s="248">
        <v>31.08</v>
      </c>
    </row>
    <row r="37" spans="84:86" x14ac:dyDescent="0.2">
      <c r="CF37" s="247" t="s">
        <v>130</v>
      </c>
      <c r="CG37" s="247">
        <v>31.65</v>
      </c>
      <c r="CH37" s="248">
        <v>30.87</v>
      </c>
    </row>
    <row r="38" spans="84:86" x14ac:dyDescent="0.2">
      <c r="CF38" s="247" t="s">
        <v>208</v>
      </c>
      <c r="CG38" s="247">
        <v>30.87</v>
      </c>
      <c r="CH38" s="248">
        <v>29.91</v>
      </c>
    </row>
    <row r="39" spans="84:86" x14ac:dyDescent="0.2">
      <c r="CF39" s="247" t="s">
        <v>147</v>
      </c>
      <c r="CG39" s="247">
        <v>30.6</v>
      </c>
      <c r="CH39" s="248">
        <v>30.99</v>
      </c>
    </row>
    <row r="40" spans="84:86" x14ac:dyDescent="0.2">
      <c r="CF40" s="247" t="s">
        <v>131</v>
      </c>
      <c r="CG40" s="247">
        <v>30.26</v>
      </c>
      <c r="CH40" s="248">
        <v>26.93</v>
      </c>
    </row>
    <row r="41" spans="84:86" x14ac:dyDescent="0.2">
      <c r="CF41" s="247" t="s">
        <v>141</v>
      </c>
      <c r="CG41" s="247">
        <v>30.22</v>
      </c>
      <c r="CH41" s="248">
        <v>29.68</v>
      </c>
    </row>
    <row r="42" spans="84:86" x14ac:dyDescent="0.2">
      <c r="CF42" s="247" t="s">
        <v>151</v>
      </c>
      <c r="CG42" s="247">
        <v>30.14</v>
      </c>
      <c r="CH42" s="248">
        <v>26.83</v>
      </c>
    </row>
    <row r="43" spans="84:86" ht="13.5" thickBot="1" x14ac:dyDescent="0.25">
      <c r="CF43" s="247" t="s">
        <v>137</v>
      </c>
      <c r="CG43" s="247">
        <v>29.96</v>
      </c>
      <c r="CH43" s="248">
        <v>29.12</v>
      </c>
    </row>
    <row r="44" spans="84:86" ht="13.5" thickBot="1" x14ac:dyDescent="0.25">
      <c r="CF44" s="103" t="s">
        <v>209</v>
      </c>
      <c r="CG44" s="103">
        <v>34.340000000000003</v>
      </c>
      <c r="CH44" s="244">
        <v>32.659999999999997</v>
      </c>
    </row>
    <row r="46" spans="84:86" ht="13.5" thickBot="1" x14ac:dyDescent="0.25"/>
    <row r="47" spans="84:86" ht="13.5" thickBot="1" x14ac:dyDescent="0.25">
      <c r="CF47" s="103"/>
      <c r="CG47" s="455" t="s">
        <v>247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4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0" t="s">
        <v>213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41" sqref="V4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270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268</v>
      </c>
      <c r="E9" s="149" t="s">
        <v>269</v>
      </c>
      <c r="F9" s="148" t="s">
        <v>268</v>
      </c>
      <c r="G9" s="149" t="s">
        <v>269</v>
      </c>
      <c r="H9" s="151" t="s">
        <v>268</v>
      </c>
      <c r="I9" s="152" t="s">
        <v>269</v>
      </c>
      <c r="J9" s="160" t="s">
        <v>268</v>
      </c>
      <c r="K9" s="88" t="s">
        <v>269</v>
      </c>
      <c r="L9" s="109" t="s">
        <v>268</v>
      </c>
      <c r="M9" s="88" t="s">
        <v>269</v>
      </c>
      <c r="N9" s="87" t="s">
        <v>268</v>
      </c>
      <c r="O9" s="89" t="s">
        <v>269</v>
      </c>
      <c r="P9" s="160" t="s">
        <v>268</v>
      </c>
      <c r="Q9" s="88" t="s">
        <v>269</v>
      </c>
      <c r="R9" s="110" t="s">
        <v>268</v>
      </c>
      <c r="S9" s="90" t="s">
        <v>269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672547.95799999998</v>
      </c>
      <c r="E10" s="150">
        <f t="shared" si="0"/>
        <v>687663.13399999996</v>
      </c>
      <c r="F10" s="153">
        <f>SUM(F11:F16)</f>
        <v>2818046.2740000002</v>
      </c>
      <c r="G10" s="154">
        <f>SUM(G11:G16)</f>
        <v>2956287.423</v>
      </c>
      <c r="H10" s="157">
        <f t="shared" si="0"/>
        <v>491273.93900000001</v>
      </c>
      <c r="I10" s="161">
        <f t="shared" si="0"/>
        <v>521903.72</v>
      </c>
      <c r="J10" s="159">
        <f t="shared" si="0"/>
        <v>282510.70199999999</v>
      </c>
      <c r="K10" s="138">
        <f t="shared" si="0"/>
        <v>307733.67599999998</v>
      </c>
      <c r="L10" s="139">
        <f t="shared" si="0"/>
        <v>1183526.088</v>
      </c>
      <c r="M10" s="138">
        <f t="shared" si="0"/>
        <v>1322697.585</v>
      </c>
      <c r="N10" s="140">
        <f t="shared" si="0"/>
        <v>204069.78</v>
      </c>
      <c r="O10" s="163">
        <f t="shared" si="0"/>
        <v>190870.76700000002</v>
      </c>
      <c r="P10" s="159">
        <f t="shared" ref="P10:Q10" si="1">SUM(P11:P16)</f>
        <v>390037.25599999999</v>
      </c>
      <c r="Q10" s="132">
        <f t="shared" si="1"/>
        <v>379929.45799999998</v>
      </c>
      <c r="R10" s="131">
        <f>SUM(R11:R16)</f>
        <v>1634520.1860000002</v>
      </c>
      <c r="S10" s="132">
        <f>SUM(S11:S16)</f>
        <v>1633589.838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124042.177</v>
      </c>
      <c r="E11" s="191">
        <v>133643.40599999999</v>
      </c>
      <c r="F11" s="111">
        <v>519825.701</v>
      </c>
      <c r="G11" s="66">
        <v>574612.24</v>
      </c>
      <c r="H11" s="190">
        <v>220276.16200000001</v>
      </c>
      <c r="I11" s="192">
        <v>253205.356</v>
      </c>
      <c r="J11" s="190">
        <v>49639.809000000001</v>
      </c>
      <c r="K11" s="191">
        <v>48623.334000000003</v>
      </c>
      <c r="L11" s="111">
        <v>207933.02299999999</v>
      </c>
      <c r="M11" s="66">
        <v>208915.878</v>
      </c>
      <c r="N11" s="190">
        <v>72421.782000000007</v>
      </c>
      <c r="O11" s="192">
        <v>66419.403000000006</v>
      </c>
      <c r="P11" s="193">
        <f t="shared" ref="P11:P16" si="2">D11-J11</f>
        <v>74402.367999999988</v>
      </c>
      <c r="Q11" s="194">
        <f t="shared" ref="Q11:Q16" si="3">E11-K11</f>
        <v>85020.071999999986</v>
      </c>
      <c r="R11" s="112">
        <f t="shared" ref="R11:S16" si="4">F11-L11</f>
        <v>311892.67800000001</v>
      </c>
      <c r="S11" s="113">
        <f t="shared" si="4"/>
        <v>365696.36199999996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73781.682000000001</v>
      </c>
      <c r="E12" s="191">
        <v>109664.594</v>
      </c>
      <c r="F12" s="111">
        <v>309406.61200000002</v>
      </c>
      <c r="G12" s="66">
        <v>471423.04599999997</v>
      </c>
      <c r="H12" s="190">
        <v>48897.313999999998</v>
      </c>
      <c r="I12" s="192">
        <v>61712.249000000003</v>
      </c>
      <c r="J12" s="190">
        <v>47485.383999999998</v>
      </c>
      <c r="K12" s="191">
        <v>61324.076000000001</v>
      </c>
      <c r="L12" s="111">
        <v>198860.22399999999</v>
      </c>
      <c r="M12" s="66">
        <v>263662.62199999997</v>
      </c>
      <c r="N12" s="190">
        <v>37317.845999999998</v>
      </c>
      <c r="O12" s="192">
        <v>36834.813999999998</v>
      </c>
      <c r="P12" s="193">
        <f t="shared" si="2"/>
        <v>26296.298000000003</v>
      </c>
      <c r="Q12" s="194">
        <f t="shared" si="3"/>
        <v>48340.517999999996</v>
      </c>
      <c r="R12" s="112">
        <f t="shared" si="4"/>
        <v>110546.38800000004</v>
      </c>
      <c r="S12" s="113">
        <f t="shared" si="4"/>
        <v>207760.424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41484.084000000003</v>
      </c>
      <c r="E13" s="191">
        <v>44571.892</v>
      </c>
      <c r="F13" s="111">
        <v>173773.35500000001</v>
      </c>
      <c r="G13" s="66">
        <v>191614.807</v>
      </c>
      <c r="H13" s="190">
        <v>32775.254000000001</v>
      </c>
      <c r="I13" s="192">
        <v>36664.85</v>
      </c>
      <c r="J13" s="190">
        <v>27292.760999999999</v>
      </c>
      <c r="K13" s="191">
        <v>29813.699000000001</v>
      </c>
      <c r="L13" s="111">
        <v>114308.838</v>
      </c>
      <c r="M13" s="66">
        <v>128139.452</v>
      </c>
      <c r="N13" s="190">
        <v>24987.124</v>
      </c>
      <c r="O13" s="192">
        <v>26278.241000000002</v>
      </c>
      <c r="P13" s="193">
        <f t="shared" si="2"/>
        <v>14191.323000000004</v>
      </c>
      <c r="Q13" s="194">
        <f t="shared" si="3"/>
        <v>14758.192999999999</v>
      </c>
      <c r="R13" s="112">
        <f t="shared" si="4"/>
        <v>59464.517000000007</v>
      </c>
      <c r="S13" s="113">
        <f t="shared" si="4"/>
        <v>63475.354999999996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57864.601000000002</v>
      </c>
      <c r="E14" s="191">
        <v>62250.237999999998</v>
      </c>
      <c r="F14" s="111">
        <v>242486.52</v>
      </c>
      <c r="G14" s="66">
        <v>267588.67700000003</v>
      </c>
      <c r="H14" s="190">
        <v>74439.903999999995</v>
      </c>
      <c r="I14" s="192">
        <v>67418.744000000006</v>
      </c>
      <c r="J14" s="190">
        <v>16035.063</v>
      </c>
      <c r="K14" s="191">
        <v>14788.925999999999</v>
      </c>
      <c r="L14" s="111">
        <v>67198.259000000005</v>
      </c>
      <c r="M14" s="66">
        <v>63566.73</v>
      </c>
      <c r="N14" s="190">
        <v>32283.045999999998</v>
      </c>
      <c r="O14" s="192">
        <v>22331.931</v>
      </c>
      <c r="P14" s="193">
        <f t="shared" si="2"/>
        <v>41829.538</v>
      </c>
      <c r="Q14" s="194">
        <f t="shared" si="3"/>
        <v>47461.311999999998</v>
      </c>
      <c r="R14" s="112">
        <f t="shared" si="4"/>
        <v>175288.261</v>
      </c>
      <c r="S14" s="113">
        <f t="shared" si="4"/>
        <v>204021.94700000001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120137.443</v>
      </c>
      <c r="E15" s="191">
        <v>86750.718999999997</v>
      </c>
      <c r="F15" s="111">
        <v>503279.17099999997</v>
      </c>
      <c r="G15" s="66">
        <v>372953.23</v>
      </c>
      <c r="H15" s="190">
        <v>27923.601999999999</v>
      </c>
      <c r="I15" s="192">
        <v>20320.131000000001</v>
      </c>
      <c r="J15" s="190">
        <v>36700.044999999998</v>
      </c>
      <c r="K15" s="191">
        <v>30658.652999999998</v>
      </c>
      <c r="L15" s="111">
        <v>153773.473</v>
      </c>
      <c r="M15" s="66">
        <v>131731.12599999999</v>
      </c>
      <c r="N15" s="190">
        <v>7142.1530000000002</v>
      </c>
      <c r="O15" s="192">
        <v>5883.99</v>
      </c>
      <c r="P15" s="193">
        <f t="shared" si="2"/>
        <v>83437.398000000001</v>
      </c>
      <c r="Q15" s="194">
        <f t="shared" si="3"/>
        <v>56092.065999999999</v>
      </c>
      <c r="R15" s="112">
        <f t="shared" si="4"/>
        <v>349505.69799999997</v>
      </c>
      <c r="S15" s="113">
        <f t="shared" si="4"/>
        <v>241222.10399999999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255237.97099999999</v>
      </c>
      <c r="E16" s="199">
        <v>250782.285</v>
      </c>
      <c r="F16" s="114">
        <v>1069274.915</v>
      </c>
      <c r="G16" s="68">
        <v>1078095.423</v>
      </c>
      <c r="H16" s="198">
        <v>86961.702999999994</v>
      </c>
      <c r="I16" s="200">
        <v>82582.39</v>
      </c>
      <c r="J16" s="198">
        <v>105357.64</v>
      </c>
      <c r="K16" s="199">
        <v>122524.988</v>
      </c>
      <c r="L16" s="114">
        <v>441452.27100000001</v>
      </c>
      <c r="M16" s="68">
        <v>526681.777</v>
      </c>
      <c r="N16" s="198">
        <v>29917.829000000002</v>
      </c>
      <c r="O16" s="200">
        <v>33122.387999999999</v>
      </c>
      <c r="P16" s="201">
        <f t="shared" si="2"/>
        <v>149880.33100000001</v>
      </c>
      <c r="Q16" s="202">
        <f t="shared" si="3"/>
        <v>128257.29700000001</v>
      </c>
      <c r="R16" s="115">
        <f t="shared" si="4"/>
        <v>627822.64400000009</v>
      </c>
      <c r="S16" s="116">
        <f t="shared" si="4"/>
        <v>551413.64599999995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237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268</v>
      </c>
      <c r="E21" s="149" t="s">
        <v>269</v>
      </c>
      <c r="F21" s="148" t="s">
        <v>268</v>
      </c>
      <c r="G21" s="149" t="s">
        <v>269</v>
      </c>
      <c r="H21" s="151" t="s">
        <v>268</v>
      </c>
      <c r="I21" s="152" t="s">
        <v>269</v>
      </c>
      <c r="J21" s="160" t="s">
        <v>268</v>
      </c>
      <c r="K21" s="88" t="s">
        <v>269</v>
      </c>
      <c r="L21" s="109" t="s">
        <v>268</v>
      </c>
      <c r="M21" s="88" t="s">
        <v>269</v>
      </c>
      <c r="N21" s="87" t="s">
        <v>268</v>
      </c>
      <c r="O21" s="89" t="s">
        <v>269</v>
      </c>
      <c r="P21" s="158" t="s">
        <v>268</v>
      </c>
      <c r="Q21" s="149" t="s">
        <v>269</v>
      </c>
      <c r="R21" s="278" t="s">
        <v>268</v>
      </c>
      <c r="S21" s="279" t="s">
        <v>269</v>
      </c>
    </row>
    <row r="22" spans="1:19" ht="15.75" x14ac:dyDescent="0.25">
      <c r="A22" s="226"/>
      <c r="B22" s="232" t="s">
        <v>105</v>
      </c>
      <c r="C22" s="162"/>
      <c r="D22" s="159">
        <f t="shared" ref="D22:S22" si="5">SUM(D23:D28)</f>
        <v>66212.271999999997</v>
      </c>
      <c r="E22" s="138">
        <f t="shared" si="5"/>
        <v>46583.326999999997</v>
      </c>
      <c r="F22" s="139">
        <f t="shared" si="5"/>
        <v>277477.32500000001</v>
      </c>
      <c r="G22" s="138">
        <f t="shared" si="5"/>
        <v>200160.99900000001</v>
      </c>
      <c r="H22" s="140">
        <f t="shared" si="5"/>
        <v>32732.811000000002</v>
      </c>
      <c r="I22" s="163">
        <f t="shared" si="5"/>
        <v>28613.396000000001</v>
      </c>
      <c r="J22" s="159">
        <f t="shared" si="5"/>
        <v>38598.198000000004</v>
      </c>
      <c r="K22" s="138">
        <f t="shared" si="5"/>
        <v>42619.184999999998</v>
      </c>
      <c r="L22" s="139">
        <f>SUM(L23:L28)</f>
        <v>161698.02500000002</v>
      </c>
      <c r="M22" s="138">
        <f>SUM(M23:M28)</f>
        <v>183056.02600000001</v>
      </c>
      <c r="N22" s="140">
        <f t="shared" si="5"/>
        <v>12757.600999999999</v>
      </c>
      <c r="O22" s="150">
        <f t="shared" si="5"/>
        <v>14222.819</v>
      </c>
      <c r="P22" s="280">
        <f t="shared" si="5"/>
        <v>27614.074000000001</v>
      </c>
      <c r="Q22" s="281">
        <f t="shared" si="5"/>
        <v>3964.1420000000035</v>
      </c>
      <c r="R22" s="461">
        <f t="shared" si="5"/>
        <v>115779.29999999999</v>
      </c>
      <c r="S22" s="281">
        <f t="shared" si="5"/>
        <v>17104.972999999998</v>
      </c>
    </row>
    <row r="23" spans="1:19" x14ac:dyDescent="0.2">
      <c r="A23" s="226"/>
      <c r="B23" s="233" t="s">
        <v>106</v>
      </c>
      <c r="C23" s="189" t="s">
        <v>172</v>
      </c>
      <c r="D23" s="190">
        <v>576.29</v>
      </c>
      <c r="E23" s="191">
        <v>489.589</v>
      </c>
      <c r="F23" s="65">
        <v>2409.297</v>
      </c>
      <c r="G23" s="66">
        <v>2106.5569999999998</v>
      </c>
      <c r="H23" s="190">
        <v>673.72799999999995</v>
      </c>
      <c r="I23" s="192">
        <v>612.74300000000005</v>
      </c>
      <c r="J23" s="136">
        <v>878.90800000000002</v>
      </c>
      <c r="K23" s="66">
        <v>749.57100000000003</v>
      </c>
      <c r="L23" s="111">
        <v>3685.665</v>
      </c>
      <c r="M23" s="66">
        <v>3213.7139999999999</v>
      </c>
      <c r="N23" s="65">
        <v>744.93</v>
      </c>
      <c r="O23" s="260">
        <v>614.84400000000005</v>
      </c>
      <c r="P23" s="457">
        <f t="shared" ref="P23:P28" si="6">D23-J23</f>
        <v>-302.61800000000005</v>
      </c>
      <c r="Q23" s="458">
        <f t="shared" ref="Q23:Q28" si="7">E23-K23</f>
        <v>-259.98200000000003</v>
      </c>
      <c r="R23" s="462">
        <f t="shared" ref="R23:S28" si="8">F23-L23</f>
        <v>-1276.3679999999999</v>
      </c>
      <c r="S23" s="463">
        <f t="shared" si="8"/>
        <v>-1107.1570000000002</v>
      </c>
    </row>
    <row r="24" spans="1:19" x14ac:dyDescent="0.2">
      <c r="A24" s="226"/>
      <c r="B24" s="233" t="s">
        <v>107</v>
      </c>
      <c r="C24" s="189" t="s">
        <v>108</v>
      </c>
      <c r="D24" s="190">
        <v>6206.1090000000004</v>
      </c>
      <c r="E24" s="191">
        <v>8223.1890000000003</v>
      </c>
      <c r="F24" s="65">
        <v>26087.737000000001</v>
      </c>
      <c r="G24" s="66">
        <v>35317.451000000001</v>
      </c>
      <c r="H24" s="190">
        <v>3678.6729999999998</v>
      </c>
      <c r="I24" s="192">
        <v>4471.1139999999996</v>
      </c>
      <c r="J24" s="136">
        <v>4993.7129999999997</v>
      </c>
      <c r="K24" s="66">
        <v>8476.4830000000002</v>
      </c>
      <c r="L24" s="111">
        <v>20882.473999999998</v>
      </c>
      <c r="M24" s="66">
        <v>36416.705000000002</v>
      </c>
      <c r="N24" s="65">
        <v>2750.29</v>
      </c>
      <c r="O24" s="260">
        <v>3592.0050000000001</v>
      </c>
      <c r="P24" s="457">
        <f t="shared" si="6"/>
        <v>1212.3960000000006</v>
      </c>
      <c r="Q24" s="458">
        <f t="shared" si="7"/>
        <v>-253.29399999999987</v>
      </c>
      <c r="R24" s="462">
        <f t="shared" si="8"/>
        <v>5205.2630000000026</v>
      </c>
      <c r="S24" s="463">
        <f t="shared" si="8"/>
        <v>-1099.2540000000008</v>
      </c>
    </row>
    <row r="25" spans="1:19" x14ac:dyDescent="0.2">
      <c r="A25" s="226"/>
      <c r="B25" s="233" t="s">
        <v>109</v>
      </c>
      <c r="C25" s="189" t="s">
        <v>110</v>
      </c>
      <c r="D25" s="190">
        <v>1560.35</v>
      </c>
      <c r="E25" s="191">
        <v>1575.3610000000001</v>
      </c>
      <c r="F25" s="65">
        <v>6536.6390000000001</v>
      </c>
      <c r="G25" s="66">
        <v>6769.567</v>
      </c>
      <c r="H25" s="190">
        <v>876.16399999999999</v>
      </c>
      <c r="I25" s="192">
        <v>957.27</v>
      </c>
      <c r="J25" s="136">
        <v>94.078999999999994</v>
      </c>
      <c r="K25" s="66">
        <v>149.21899999999999</v>
      </c>
      <c r="L25" s="111">
        <v>393.50799999999998</v>
      </c>
      <c r="M25" s="66">
        <v>639.83100000000002</v>
      </c>
      <c r="N25" s="65">
        <v>37.021999999999998</v>
      </c>
      <c r="O25" s="260">
        <v>65.929000000000002</v>
      </c>
      <c r="P25" s="457">
        <f t="shared" si="6"/>
        <v>1466.271</v>
      </c>
      <c r="Q25" s="458">
        <f t="shared" si="7"/>
        <v>1426.1420000000001</v>
      </c>
      <c r="R25" s="462">
        <f t="shared" si="8"/>
        <v>6143.1310000000003</v>
      </c>
      <c r="S25" s="463">
        <f t="shared" si="8"/>
        <v>6129.7359999999999</v>
      </c>
    </row>
    <row r="26" spans="1:19" x14ac:dyDescent="0.2">
      <c r="A26" s="226"/>
      <c r="B26" s="233" t="s">
        <v>111</v>
      </c>
      <c r="C26" s="189" t="s">
        <v>112</v>
      </c>
      <c r="D26" s="190">
        <v>17190.255000000001</v>
      </c>
      <c r="E26" s="191">
        <v>18585.705999999998</v>
      </c>
      <c r="F26" s="65">
        <v>72021.448999999993</v>
      </c>
      <c r="G26" s="66">
        <v>79892.725000000006</v>
      </c>
      <c r="H26" s="190">
        <v>16809.946</v>
      </c>
      <c r="I26" s="192">
        <v>17855.714</v>
      </c>
      <c r="J26" s="136">
        <v>1801.4860000000001</v>
      </c>
      <c r="K26" s="66">
        <v>2280.71</v>
      </c>
      <c r="L26" s="111">
        <v>7537.2610000000004</v>
      </c>
      <c r="M26" s="66">
        <v>9802.66</v>
      </c>
      <c r="N26" s="65">
        <v>1149.357</v>
      </c>
      <c r="O26" s="260">
        <v>2059.8009999999999</v>
      </c>
      <c r="P26" s="457">
        <f t="shared" si="6"/>
        <v>15388.769</v>
      </c>
      <c r="Q26" s="458">
        <f t="shared" si="7"/>
        <v>16304.995999999999</v>
      </c>
      <c r="R26" s="462">
        <f t="shared" si="8"/>
        <v>64484.187999999995</v>
      </c>
      <c r="S26" s="463">
        <f t="shared" si="8"/>
        <v>70090.065000000002</v>
      </c>
    </row>
    <row r="27" spans="1:19" x14ac:dyDescent="0.2">
      <c r="A27" s="226"/>
      <c r="B27" s="233" t="s">
        <v>113</v>
      </c>
      <c r="C27" s="189" t="s">
        <v>114</v>
      </c>
      <c r="D27" s="190">
        <v>33151.226000000002</v>
      </c>
      <c r="E27" s="191">
        <v>12790.843999999999</v>
      </c>
      <c r="F27" s="65">
        <v>138895.875</v>
      </c>
      <c r="G27" s="66">
        <v>54936.377999999997</v>
      </c>
      <c r="H27" s="190">
        <v>7817.7740000000003</v>
      </c>
      <c r="I27" s="192">
        <v>2952.5160000000001</v>
      </c>
      <c r="J27" s="136">
        <v>16831.839</v>
      </c>
      <c r="K27" s="66">
        <v>13188.638999999999</v>
      </c>
      <c r="L27" s="111">
        <v>70567.256999999998</v>
      </c>
      <c r="M27" s="66">
        <v>56601.004000000001</v>
      </c>
      <c r="N27" s="65">
        <v>3262.8879999999999</v>
      </c>
      <c r="O27" s="260">
        <v>2417.4110000000001</v>
      </c>
      <c r="P27" s="457">
        <f t="shared" si="6"/>
        <v>16319.387000000002</v>
      </c>
      <c r="Q27" s="458">
        <f t="shared" si="7"/>
        <v>-397.79500000000007</v>
      </c>
      <c r="R27" s="462">
        <f t="shared" si="8"/>
        <v>68328.618000000002</v>
      </c>
      <c r="S27" s="463">
        <f t="shared" si="8"/>
        <v>-1664.6260000000038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7528.0420000000004</v>
      </c>
      <c r="E28" s="199">
        <v>4918.6379999999999</v>
      </c>
      <c r="F28" s="67">
        <v>31526.328000000001</v>
      </c>
      <c r="G28" s="68">
        <v>21138.321</v>
      </c>
      <c r="H28" s="198">
        <v>2876.5259999999998</v>
      </c>
      <c r="I28" s="200">
        <v>1764.039</v>
      </c>
      <c r="J28" s="137">
        <v>13998.173000000001</v>
      </c>
      <c r="K28" s="68">
        <v>17774.562999999998</v>
      </c>
      <c r="L28" s="114">
        <v>58631.86</v>
      </c>
      <c r="M28" s="68">
        <v>76382.111999999994</v>
      </c>
      <c r="N28" s="67">
        <v>4813.1139999999996</v>
      </c>
      <c r="O28" s="261">
        <v>5472.8289999999997</v>
      </c>
      <c r="P28" s="459">
        <f t="shared" si="6"/>
        <v>-6470.1310000000003</v>
      </c>
      <c r="Q28" s="460">
        <f t="shared" si="7"/>
        <v>-12855.924999999999</v>
      </c>
      <c r="R28" s="464">
        <f t="shared" si="8"/>
        <v>-27105.531999999999</v>
      </c>
      <c r="S28" s="465">
        <f t="shared" si="8"/>
        <v>-55243.790999999997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268</v>
      </c>
      <c r="E33" s="149" t="s">
        <v>269</v>
      </c>
      <c r="F33" s="148" t="s">
        <v>268</v>
      </c>
      <c r="G33" s="149" t="s">
        <v>269</v>
      </c>
      <c r="H33" s="151" t="s">
        <v>268</v>
      </c>
      <c r="I33" s="152" t="s">
        <v>269</v>
      </c>
      <c r="J33" s="160" t="s">
        <v>268</v>
      </c>
      <c r="K33" s="88" t="s">
        <v>269</v>
      </c>
      <c r="L33" s="109" t="s">
        <v>268</v>
      </c>
      <c r="M33" s="88" t="s">
        <v>269</v>
      </c>
      <c r="N33" s="87" t="s">
        <v>268</v>
      </c>
      <c r="O33" s="89" t="s">
        <v>269</v>
      </c>
      <c r="P33" s="160" t="s">
        <v>268</v>
      </c>
      <c r="Q33" s="88" t="s">
        <v>269</v>
      </c>
      <c r="R33" s="110" t="s">
        <v>268</v>
      </c>
      <c r="S33" s="90" t="s">
        <v>269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137279.448</v>
      </c>
      <c r="E34" s="138">
        <f t="shared" si="9"/>
        <v>143257.62299999999</v>
      </c>
      <c r="F34" s="139">
        <f t="shared" si="9"/>
        <v>575261.89299999992</v>
      </c>
      <c r="G34" s="138">
        <f t="shared" si="9"/>
        <v>615947.15099999995</v>
      </c>
      <c r="H34" s="140">
        <f t="shared" si="9"/>
        <v>174701.47400000002</v>
      </c>
      <c r="I34" s="163">
        <f t="shared" si="9"/>
        <v>194604.86300000001</v>
      </c>
      <c r="J34" s="159">
        <f t="shared" si="9"/>
        <v>99646.945000000007</v>
      </c>
      <c r="K34" s="138">
        <f t="shared" si="9"/>
        <v>108610.777</v>
      </c>
      <c r="L34" s="139">
        <f t="shared" si="9"/>
        <v>417444.68400000001</v>
      </c>
      <c r="M34" s="138">
        <f t="shared" si="9"/>
        <v>466878.99</v>
      </c>
      <c r="N34" s="140">
        <f t="shared" si="9"/>
        <v>72645.744999999995</v>
      </c>
      <c r="O34" s="150">
        <f t="shared" si="9"/>
        <v>65603.736000000004</v>
      </c>
      <c r="P34" s="257">
        <f t="shared" ref="P34:Q34" si="10">SUM(P35:P40)</f>
        <v>37632.502999999997</v>
      </c>
      <c r="Q34" s="132">
        <f t="shared" si="10"/>
        <v>34646.846000000005</v>
      </c>
      <c r="R34" s="131">
        <f t="shared" si="9"/>
        <v>157817.209</v>
      </c>
      <c r="S34" s="132">
        <f t="shared" si="9"/>
        <v>149068.16099999996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74763.119000000006</v>
      </c>
      <c r="E35" s="191">
        <v>77385.126000000004</v>
      </c>
      <c r="F35" s="111">
        <v>313332.61700000003</v>
      </c>
      <c r="G35" s="66">
        <v>332677.15999999997</v>
      </c>
      <c r="H35" s="190">
        <v>138894.38399999999</v>
      </c>
      <c r="I35" s="192">
        <v>157469.21799999999</v>
      </c>
      <c r="J35" s="223">
        <v>12861.337</v>
      </c>
      <c r="K35" s="191">
        <v>13450.352999999999</v>
      </c>
      <c r="L35" s="111">
        <v>53862.584999999999</v>
      </c>
      <c r="M35" s="66">
        <v>57823.358</v>
      </c>
      <c r="N35" s="190">
        <v>15882.064</v>
      </c>
      <c r="O35" s="255">
        <v>15738.064</v>
      </c>
      <c r="P35" s="258">
        <f t="shared" ref="P35:P40" si="11">D35-J35</f>
        <v>61901.782000000007</v>
      </c>
      <c r="Q35" s="194">
        <f t="shared" ref="Q35:Q40" si="12">E35-K35</f>
        <v>63934.773000000001</v>
      </c>
      <c r="R35" s="112">
        <f t="shared" ref="R35:R40" si="13">F35-L35</f>
        <v>259470.03200000004</v>
      </c>
      <c r="S35" s="113">
        <f t="shared" ref="S35:S40" si="14">G35-M35</f>
        <v>274853.80199999997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5628.6030000000001</v>
      </c>
      <c r="E36" s="191">
        <v>12016.923000000001</v>
      </c>
      <c r="F36" s="111">
        <v>23652.419000000002</v>
      </c>
      <c r="G36" s="66">
        <v>51647.661999999997</v>
      </c>
      <c r="H36" s="190">
        <v>5394.6490000000003</v>
      </c>
      <c r="I36" s="192">
        <v>7181.8310000000001</v>
      </c>
      <c r="J36" s="223">
        <v>24661.605</v>
      </c>
      <c r="K36" s="191">
        <v>22048.705999999998</v>
      </c>
      <c r="L36" s="111">
        <v>103262.034</v>
      </c>
      <c r="M36" s="66">
        <v>94817.519</v>
      </c>
      <c r="N36" s="190">
        <v>26043.792000000001</v>
      </c>
      <c r="O36" s="255">
        <v>17339.873</v>
      </c>
      <c r="P36" s="258">
        <f t="shared" si="11"/>
        <v>-19033.002</v>
      </c>
      <c r="Q36" s="194">
        <f t="shared" si="12"/>
        <v>-10031.782999999998</v>
      </c>
      <c r="R36" s="112">
        <f t="shared" si="13"/>
        <v>-79609.614999999991</v>
      </c>
      <c r="S36" s="113">
        <f t="shared" si="14"/>
        <v>-43169.857000000004</v>
      </c>
    </row>
    <row r="37" spans="1:21" x14ac:dyDescent="0.2">
      <c r="A37" s="226"/>
      <c r="B37" s="233" t="s">
        <v>109</v>
      </c>
      <c r="C37" s="189" t="s">
        <v>110</v>
      </c>
      <c r="D37" s="190">
        <v>2639.808</v>
      </c>
      <c r="E37" s="191">
        <v>2727.7260000000001</v>
      </c>
      <c r="F37" s="111">
        <v>11058.203</v>
      </c>
      <c r="G37" s="66">
        <v>11729.833000000001</v>
      </c>
      <c r="H37" s="190">
        <v>2330.3110000000001</v>
      </c>
      <c r="I37" s="192">
        <v>2605.0340000000001</v>
      </c>
      <c r="J37" s="223">
        <v>13399.422</v>
      </c>
      <c r="K37" s="191">
        <v>13939.959000000001</v>
      </c>
      <c r="L37" s="111">
        <v>56140.296999999999</v>
      </c>
      <c r="M37" s="66">
        <v>59917.904000000002</v>
      </c>
      <c r="N37" s="190">
        <v>13114.653</v>
      </c>
      <c r="O37" s="255">
        <v>12511.826999999999</v>
      </c>
      <c r="P37" s="258">
        <f t="shared" si="11"/>
        <v>-10759.614000000001</v>
      </c>
      <c r="Q37" s="194">
        <f t="shared" si="12"/>
        <v>-11212.233</v>
      </c>
      <c r="R37" s="112">
        <f t="shared" si="13"/>
        <v>-45082.093999999997</v>
      </c>
      <c r="S37" s="113">
        <f t="shared" si="14"/>
        <v>-48188.071000000004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3857.9119999999998</v>
      </c>
      <c r="E38" s="191">
        <v>4369.9769999999999</v>
      </c>
      <c r="F38" s="111">
        <v>16154.54</v>
      </c>
      <c r="G38" s="66">
        <v>18782.952000000001</v>
      </c>
      <c r="H38" s="190">
        <v>11332.102000000001</v>
      </c>
      <c r="I38" s="192">
        <v>10665.392</v>
      </c>
      <c r="J38" s="223">
        <v>3982.3870000000002</v>
      </c>
      <c r="K38" s="191">
        <v>3301.498</v>
      </c>
      <c r="L38" s="111">
        <v>16676.601999999999</v>
      </c>
      <c r="M38" s="66">
        <v>14182.091</v>
      </c>
      <c r="N38" s="190">
        <v>4400.0630000000001</v>
      </c>
      <c r="O38" s="255">
        <v>3903.7689999999998</v>
      </c>
      <c r="P38" s="258">
        <f t="shared" si="11"/>
        <v>-124.47500000000036</v>
      </c>
      <c r="Q38" s="194">
        <f t="shared" si="12"/>
        <v>1068.4789999999998</v>
      </c>
      <c r="R38" s="112">
        <f t="shared" si="13"/>
        <v>-522.06199999999808</v>
      </c>
      <c r="S38" s="113">
        <f t="shared" si="14"/>
        <v>4600.8610000000008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18155.156999999999</v>
      </c>
      <c r="E39" s="191">
        <v>12476</v>
      </c>
      <c r="F39" s="111">
        <v>76046.428</v>
      </c>
      <c r="G39" s="66">
        <v>53735.777999999998</v>
      </c>
      <c r="H39" s="190">
        <v>4282.4880000000003</v>
      </c>
      <c r="I39" s="192">
        <v>3022.32</v>
      </c>
      <c r="J39" s="223">
        <v>8519.8960000000006</v>
      </c>
      <c r="K39" s="191">
        <v>7253.7669999999998</v>
      </c>
      <c r="L39" s="111">
        <v>35696.434999999998</v>
      </c>
      <c r="M39" s="66">
        <v>31172.491999999998</v>
      </c>
      <c r="N39" s="190">
        <v>1659.663</v>
      </c>
      <c r="O39" s="255">
        <v>1310.2619999999999</v>
      </c>
      <c r="P39" s="258">
        <f t="shared" si="11"/>
        <v>9635.2609999999986</v>
      </c>
      <c r="Q39" s="194">
        <f t="shared" si="12"/>
        <v>5222.2330000000002</v>
      </c>
      <c r="R39" s="112">
        <f t="shared" si="13"/>
        <v>40349.993000000002</v>
      </c>
      <c r="S39" s="113">
        <f t="shared" si="14"/>
        <v>22563.286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32234.848999999998</v>
      </c>
      <c r="E40" s="199">
        <v>34281.870999999999</v>
      </c>
      <c r="F40" s="114">
        <v>135017.68599999999</v>
      </c>
      <c r="G40" s="68">
        <v>147373.766</v>
      </c>
      <c r="H40" s="198">
        <v>12467.54</v>
      </c>
      <c r="I40" s="200">
        <v>13661.067999999999</v>
      </c>
      <c r="J40" s="224">
        <v>36222.298000000003</v>
      </c>
      <c r="K40" s="199">
        <v>48616.493999999999</v>
      </c>
      <c r="L40" s="114">
        <v>151806.731</v>
      </c>
      <c r="M40" s="68">
        <v>208965.62599999999</v>
      </c>
      <c r="N40" s="198">
        <v>11545.51</v>
      </c>
      <c r="O40" s="256">
        <v>14799.941000000001</v>
      </c>
      <c r="P40" s="259">
        <f t="shared" si="11"/>
        <v>-3987.4490000000042</v>
      </c>
      <c r="Q40" s="202">
        <f t="shared" si="12"/>
        <v>-14334.623</v>
      </c>
      <c r="R40" s="115">
        <f t="shared" si="13"/>
        <v>-16789.045000000013</v>
      </c>
      <c r="S40" s="116">
        <f t="shared" si="14"/>
        <v>-61591.859999999986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268</v>
      </c>
      <c r="E45" s="88" t="s">
        <v>269</v>
      </c>
      <c r="F45" s="109" t="s">
        <v>268</v>
      </c>
      <c r="G45" s="88" t="s">
        <v>269</v>
      </c>
      <c r="H45" s="87" t="s">
        <v>268</v>
      </c>
      <c r="I45" s="89" t="s">
        <v>269</v>
      </c>
      <c r="J45" s="160" t="s">
        <v>268</v>
      </c>
      <c r="K45" s="88" t="s">
        <v>269</v>
      </c>
      <c r="L45" s="109" t="s">
        <v>268</v>
      </c>
      <c r="M45" s="88" t="s">
        <v>269</v>
      </c>
      <c r="N45" s="87" t="s">
        <v>268</v>
      </c>
      <c r="O45" s="89" t="s">
        <v>269</v>
      </c>
      <c r="P45" s="160" t="s">
        <v>268</v>
      </c>
      <c r="Q45" s="88" t="s">
        <v>269</v>
      </c>
      <c r="R45" s="110" t="s">
        <v>268</v>
      </c>
      <c r="S45" s="90" t="s">
        <v>269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513352.91099999996</v>
      </c>
      <c r="E46" s="138">
        <f t="shared" si="15"/>
        <v>497737.13599999994</v>
      </c>
      <c r="F46" s="139">
        <f>(SUM(F47:F52))/1</f>
        <v>2150942.0130000003</v>
      </c>
      <c r="G46" s="138">
        <f>(SUM(G47:G52))/1</f>
        <v>2139680.7859999998</v>
      </c>
      <c r="H46" s="140">
        <f t="shared" si="15"/>
        <v>372152.24800000002</v>
      </c>
      <c r="I46" s="163">
        <f t="shared" si="15"/>
        <v>382935.42599999998</v>
      </c>
      <c r="J46" s="159">
        <f t="shared" si="15"/>
        <v>281339.50599999999</v>
      </c>
      <c r="K46" s="138">
        <f t="shared" si="15"/>
        <v>304563.37699999998</v>
      </c>
      <c r="L46" s="139">
        <f>(SUM(L47:L52))/1</f>
        <v>1178595.523</v>
      </c>
      <c r="M46" s="138">
        <f>(SUM(M47:M52))/1</f>
        <v>1309056.79</v>
      </c>
      <c r="N46" s="140">
        <f t="shared" si="15"/>
        <v>203318.36199999996</v>
      </c>
      <c r="O46" s="150">
        <f t="shared" si="15"/>
        <v>188790.38800000001</v>
      </c>
      <c r="P46" s="257">
        <f t="shared" ref="P46:Q46" si="16">SUM(P47:P52)</f>
        <v>232013.40499999997</v>
      </c>
      <c r="Q46" s="132">
        <f t="shared" si="16"/>
        <v>193173.75899999999</v>
      </c>
      <c r="R46" s="131">
        <f t="shared" si="15"/>
        <v>972346.49000000011</v>
      </c>
      <c r="S46" s="132">
        <f t="shared" si="15"/>
        <v>830623.99600000004</v>
      </c>
    </row>
    <row r="47" spans="1:21" x14ac:dyDescent="0.2">
      <c r="A47" s="226"/>
      <c r="B47" s="225" t="s">
        <v>106</v>
      </c>
      <c r="C47" s="195" t="s">
        <v>172</v>
      </c>
      <c r="D47" s="136">
        <v>106563.69899999999</v>
      </c>
      <c r="E47" s="66">
        <v>106971.24800000001</v>
      </c>
      <c r="F47" s="111">
        <v>446530.484</v>
      </c>
      <c r="G47" s="66">
        <v>459878.23300000001</v>
      </c>
      <c r="H47" s="65">
        <v>188454.269</v>
      </c>
      <c r="I47" s="164">
        <v>202478.25399999999</v>
      </c>
      <c r="J47" s="136">
        <v>49096.341</v>
      </c>
      <c r="K47" s="66">
        <v>47917.652999999998</v>
      </c>
      <c r="L47" s="111">
        <v>205644.43900000001</v>
      </c>
      <c r="M47" s="66">
        <v>205880.36600000001</v>
      </c>
      <c r="N47" s="65">
        <v>72154.645000000004</v>
      </c>
      <c r="O47" s="260">
        <v>66030.183000000005</v>
      </c>
      <c r="P47" s="262">
        <f t="shared" ref="P47:P52" si="17">D47-J47</f>
        <v>57467.357999999993</v>
      </c>
      <c r="Q47" s="134">
        <f t="shared" ref="Q47:Q52" si="18">E47-K47</f>
        <v>59053.595000000008</v>
      </c>
      <c r="R47" s="112">
        <f t="shared" ref="R47:S52" si="19">F47-L47</f>
        <v>240886.04499999998</v>
      </c>
      <c r="S47" s="113">
        <f t="shared" si="19"/>
        <v>253997.867</v>
      </c>
    </row>
    <row r="48" spans="1:21" x14ac:dyDescent="0.2">
      <c r="A48" s="226"/>
      <c r="B48" s="230" t="s">
        <v>107</v>
      </c>
      <c r="C48" s="195" t="s">
        <v>108</v>
      </c>
      <c r="D48" s="136">
        <v>28118.647000000001</v>
      </c>
      <c r="E48" s="66">
        <v>40422.222000000002</v>
      </c>
      <c r="F48" s="111">
        <v>117945.845</v>
      </c>
      <c r="G48" s="66">
        <v>173702.54399999999</v>
      </c>
      <c r="H48" s="65">
        <v>18758.072</v>
      </c>
      <c r="I48" s="164">
        <v>23741.08</v>
      </c>
      <c r="J48" s="136">
        <v>47482.284</v>
      </c>
      <c r="K48" s="66">
        <v>60697.531999999999</v>
      </c>
      <c r="L48" s="111">
        <v>198847.21799999999</v>
      </c>
      <c r="M48" s="66">
        <v>260965.16</v>
      </c>
      <c r="N48" s="65">
        <v>37317.760000000002</v>
      </c>
      <c r="O48" s="260">
        <v>36534.512000000002</v>
      </c>
      <c r="P48" s="262">
        <f t="shared" si="17"/>
        <v>-19363.636999999999</v>
      </c>
      <c r="Q48" s="134">
        <f t="shared" si="18"/>
        <v>-20275.309999999998</v>
      </c>
      <c r="R48" s="112">
        <f t="shared" si="19"/>
        <v>-80901.372999999992</v>
      </c>
      <c r="S48" s="113">
        <f t="shared" si="19"/>
        <v>-87262.616000000009</v>
      </c>
    </row>
    <row r="49" spans="1:19" x14ac:dyDescent="0.2">
      <c r="A49" s="226"/>
      <c r="B49" s="230" t="s">
        <v>109</v>
      </c>
      <c r="C49" s="195" t="s">
        <v>110</v>
      </c>
      <c r="D49" s="136">
        <v>38342.586000000003</v>
      </c>
      <c r="E49" s="66">
        <v>40492.701999999997</v>
      </c>
      <c r="F49" s="111">
        <v>160612.11900000001</v>
      </c>
      <c r="G49" s="66">
        <v>174078.53400000001</v>
      </c>
      <c r="H49" s="65">
        <v>30669.828000000001</v>
      </c>
      <c r="I49" s="164">
        <v>33731.491999999998</v>
      </c>
      <c r="J49" s="136">
        <v>27284.512999999999</v>
      </c>
      <c r="K49" s="66">
        <v>29499.423999999999</v>
      </c>
      <c r="L49" s="111">
        <v>114274.402</v>
      </c>
      <c r="M49" s="66">
        <v>126788.815</v>
      </c>
      <c r="N49" s="65">
        <v>24981.949000000001</v>
      </c>
      <c r="O49" s="260">
        <v>25904.870999999999</v>
      </c>
      <c r="P49" s="262">
        <f t="shared" si="17"/>
        <v>11058.073000000004</v>
      </c>
      <c r="Q49" s="134">
        <f t="shared" si="18"/>
        <v>10993.277999999998</v>
      </c>
      <c r="R49" s="112">
        <f t="shared" si="19"/>
        <v>46337.717000000004</v>
      </c>
      <c r="S49" s="113">
        <f t="shared" si="19"/>
        <v>47289.719000000012</v>
      </c>
    </row>
    <row r="50" spans="1:19" x14ac:dyDescent="0.2">
      <c r="A50" s="226"/>
      <c r="B50" s="230" t="s">
        <v>111</v>
      </c>
      <c r="C50" s="195" t="s">
        <v>112</v>
      </c>
      <c r="D50" s="136">
        <v>33557.406000000003</v>
      </c>
      <c r="E50" s="66">
        <v>36825.49</v>
      </c>
      <c r="F50" s="111">
        <v>140586.1</v>
      </c>
      <c r="G50" s="66">
        <v>158283.00700000001</v>
      </c>
      <c r="H50" s="65">
        <v>40122.819000000003</v>
      </c>
      <c r="I50" s="164">
        <v>38788.701999999997</v>
      </c>
      <c r="J50" s="136">
        <v>15799.305</v>
      </c>
      <c r="K50" s="66">
        <v>14219.96</v>
      </c>
      <c r="L50" s="111">
        <v>66208.028999999995</v>
      </c>
      <c r="M50" s="66">
        <v>61114.832999999999</v>
      </c>
      <c r="N50" s="65">
        <v>31865.4</v>
      </c>
      <c r="O50" s="260">
        <v>21528.429</v>
      </c>
      <c r="P50" s="262">
        <f t="shared" si="17"/>
        <v>17758.101000000002</v>
      </c>
      <c r="Q50" s="134">
        <f t="shared" si="18"/>
        <v>22605.53</v>
      </c>
      <c r="R50" s="112">
        <f t="shared" si="19"/>
        <v>74378.071000000011</v>
      </c>
      <c r="S50" s="113">
        <f t="shared" si="19"/>
        <v>97168.174000000014</v>
      </c>
    </row>
    <row r="51" spans="1:19" x14ac:dyDescent="0.2">
      <c r="A51" s="226"/>
      <c r="B51" s="230" t="s">
        <v>113</v>
      </c>
      <c r="C51" s="195" t="s">
        <v>114</v>
      </c>
      <c r="D51" s="136">
        <v>116479.774</v>
      </c>
      <c r="E51" s="66">
        <v>82475.350999999995</v>
      </c>
      <c r="F51" s="111">
        <v>487952.234</v>
      </c>
      <c r="G51" s="66">
        <v>354584.88</v>
      </c>
      <c r="H51" s="65">
        <v>27138.966</v>
      </c>
      <c r="I51" s="164">
        <v>19383.085999999999</v>
      </c>
      <c r="J51" s="136">
        <v>36532.105000000003</v>
      </c>
      <c r="K51" s="66">
        <v>29968.865000000002</v>
      </c>
      <c r="L51" s="111">
        <v>153061.141</v>
      </c>
      <c r="M51" s="66">
        <v>128763.228</v>
      </c>
      <c r="N51" s="65">
        <v>7102.1530000000002</v>
      </c>
      <c r="O51" s="260">
        <v>5703.9859999999999</v>
      </c>
      <c r="P51" s="262">
        <f t="shared" si="17"/>
        <v>79947.668999999994</v>
      </c>
      <c r="Q51" s="134">
        <f t="shared" si="18"/>
        <v>52506.48599999999</v>
      </c>
      <c r="R51" s="112">
        <f t="shared" si="19"/>
        <v>334891.09299999999</v>
      </c>
      <c r="S51" s="113">
        <f t="shared" si="19"/>
        <v>225821.652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190290.799</v>
      </c>
      <c r="E52" s="68">
        <v>190550.12299999999</v>
      </c>
      <c r="F52" s="114">
        <v>797315.23100000003</v>
      </c>
      <c r="G52" s="68">
        <v>819153.58799999999</v>
      </c>
      <c r="H52" s="67">
        <v>67008.293999999994</v>
      </c>
      <c r="I52" s="165">
        <v>64812.811999999998</v>
      </c>
      <c r="J52" s="137">
        <v>105144.958</v>
      </c>
      <c r="K52" s="68">
        <v>122259.943</v>
      </c>
      <c r="L52" s="114">
        <v>440560.29399999999</v>
      </c>
      <c r="M52" s="68">
        <v>525544.38800000004</v>
      </c>
      <c r="N52" s="67">
        <v>29896.455000000002</v>
      </c>
      <c r="O52" s="261">
        <v>33088.406999999999</v>
      </c>
      <c r="P52" s="263">
        <f t="shared" si="17"/>
        <v>85145.841</v>
      </c>
      <c r="Q52" s="135">
        <f t="shared" si="18"/>
        <v>68290.179999999993</v>
      </c>
      <c r="R52" s="115">
        <f t="shared" si="19"/>
        <v>356754.93700000003</v>
      </c>
      <c r="S52" s="116">
        <f t="shared" si="19"/>
        <v>293609.19999999995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S134" sqref="S134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229</v>
      </c>
      <c r="B2" s="120"/>
      <c r="C2" s="120"/>
      <c r="D2" s="120"/>
      <c r="E2" s="120"/>
      <c r="F2" s="120"/>
      <c r="G2" s="120"/>
      <c r="H2" s="120"/>
      <c r="I2" s="120"/>
      <c r="J2" s="120" t="s">
        <v>230</v>
      </c>
      <c r="K2" s="120"/>
      <c r="L2" s="120"/>
      <c r="M2" s="120"/>
      <c r="N2" s="120"/>
      <c r="O2" s="120"/>
    </row>
    <row r="3" spans="1:17" ht="17.25" thickBot="1" x14ac:dyDescent="0.3">
      <c r="A3" s="314" t="s">
        <v>228</v>
      </c>
      <c r="B3" s="120"/>
      <c r="C3" s="120"/>
      <c r="D3" s="120"/>
      <c r="E3" s="120"/>
      <c r="F3" s="120"/>
      <c r="G3" s="120"/>
      <c r="H3" s="120"/>
      <c r="I3" s="120"/>
      <c r="J3" s="314" t="s">
        <v>228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271</v>
      </c>
      <c r="B5" s="311"/>
      <c r="C5" s="312"/>
      <c r="D5" s="313"/>
      <c r="E5" s="310" t="s">
        <v>272</v>
      </c>
      <c r="F5" s="311"/>
      <c r="G5" s="312"/>
      <c r="H5" s="313"/>
      <c r="I5" s="125"/>
      <c r="J5" s="310" t="s">
        <v>271</v>
      </c>
      <c r="K5" s="311"/>
      <c r="L5" s="312"/>
      <c r="M5" s="313"/>
      <c r="N5" s="310" t="s">
        <v>272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124042.177</v>
      </c>
      <c r="C7" s="284">
        <v>519825.701</v>
      </c>
      <c r="D7" s="285">
        <v>220276.16200000001</v>
      </c>
      <c r="E7" s="286" t="s">
        <v>117</v>
      </c>
      <c r="F7" s="287">
        <v>133643.40599999999</v>
      </c>
      <c r="G7" s="288">
        <v>574612.24</v>
      </c>
      <c r="H7" s="285">
        <v>253205.356</v>
      </c>
      <c r="I7" s="125"/>
      <c r="J7" s="282" t="s">
        <v>117</v>
      </c>
      <c r="K7" s="283">
        <v>49639.809000000001</v>
      </c>
      <c r="L7" s="284">
        <v>207933.02299999999</v>
      </c>
      <c r="M7" s="285">
        <v>72421.782000000007</v>
      </c>
      <c r="N7" s="286" t="s">
        <v>117</v>
      </c>
      <c r="O7" s="287">
        <v>48623.334000000003</v>
      </c>
      <c r="P7" s="288">
        <v>208915.878</v>
      </c>
      <c r="Q7" s="285">
        <v>66419.403000000006</v>
      </c>
    </row>
    <row r="8" spans="1:17" ht="15.75" x14ac:dyDescent="0.25">
      <c r="A8" s="289" t="s">
        <v>77</v>
      </c>
      <c r="B8" s="290">
        <v>74763.119000000006</v>
      </c>
      <c r="C8" s="291">
        <v>313332.61700000003</v>
      </c>
      <c r="D8" s="290">
        <v>138894.38399999999</v>
      </c>
      <c r="E8" s="292" t="s">
        <v>77</v>
      </c>
      <c r="F8" s="293">
        <v>77385.126000000004</v>
      </c>
      <c r="G8" s="294">
        <v>332677.15999999997</v>
      </c>
      <c r="H8" s="295">
        <v>157469.21799999999</v>
      </c>
      <c r="I8" s="125"/>
      <c r="J8" s="289" t="s">
        <v>131</v>
      </c>
      <c r="K8" s="290">
        <v>23899.022000000001</v>
      </c>
      <c r="L8" s="291">
        <v>100080.573</v>
      </c>
      <c r="M8" s="290">
        <v>28042.952000000001</v>
      </c>
      <c r="N8" s="292" t="s">
        <v>131</v>
      </c>
      <c r="O8" s="293">
        <v>24117.431</v>
      </c>
      <c r="P8" s="294">
        <v>103594.664</v>
      </c>
      <c r="Q8" s="295">
        <v>27198.921999999999</v>
      </c>
    </row>
    <row r="9" spans="1:17" ht="15.75" x14ac:dyDescent="0.25">
      <c r="A9" s="296" t="s">
        <v>139</v>
      </c>
      <c r="B9" s="297">
        <v>7749.9110000000001</v>
      </c>
      <c r="C9" s="298">
        <v>32445.499</v>
      </c>
      <c r="D9" s="297">
        <v>13247.121999999999</v>
      </c>
      <c r="E9" s="299" t="s">
        <v>171</v>
      </c>
      <c r="F9" s="300">
        <v>14545.620999999999</v>
      </c>
      <c r="G9" s="301">
        <v>62517.3</v>
      </c>
      <c r="H9" s="302">
        <v>29222.438999999998</v>
      </c>
      <c r="I9" s="125"/>
      <c r="J9" s="296" t="s">
        <v>77</v>
      </c>
      <c r="K9" s="297">
        <v>12861.337</v>
      </c>
      <c r="L9" s="298">
        <v>53862.584999999999</v>
      </c>
      <c r="M9" s="297">
        <v>15882.064</v>
      </c>
      <c r="N9" s="299" t="s">
        <v>77</v>
      </c>
      <c r="O9" s="300">
        <v>13450.352999999999</v>
      </c>
      <c r="P9" s="301">
        <v>57823.358</v>
      </c>
      <c r="Q9" s="302">
        <v>15738.064</v>
      </c>
    </row>
    <row r="10" spans="1:17" ht="15.75" x14ac:dyDescent="0.25">
      <c r="A10" s="296" t="s">
        <v>171</v>
      </c>
      <c r="B10" s="297">
        <v>7746.2969999999996</v>
      </c>
      <c r="C10" s="298">
        <v>32508.83</v>
      </c>
      <c r="D10" s="297">
        <v>14469.78</v>
      </c>
      <c r="E10" s="299" t="s">
        <v>131</v>
      </c>
      <c r="F10" s="300">
        <v>5081.9120000000003</v>
      </c>
      <c r="G10" s="301">
        <v>21857.227999999999</v>
      </c>
      <c r="H10" s="302">
        <v>11635.753000000001</v>
      </c>
      <c r="I10" s="125"/>
      <c r="J10" s="296" t="s">
        <v>132</v>
      </c>
      <c r="K10" s="297">
        <v>4636.8059999999996</v>
      </c>
      <c r="L10" s="298">
        <v>19421.38</v>
      </c>
      <c r="M10" s="297">
        <v>12805.58</v>
      </c>
      <c r="N10" s="299" t="s">
        <v>132</v>
      </c>
      <c r="O10" s="300">
        <v>5079.6360000000004</v>
      </c>
      <c r="P10" s="301">
        <v>21828.276999999998</v>
      </c>
      <c r="Q10" s="302">
        <v>13509.01</v>
      </c>
    </row>
    <row r="11" spans="1:17" ht="15.75" x14ac:dyDescent="0.25">
      <c r="A11" s="296" t="s">
        <v>199</v>
      </c>
      <c r="B11" s="297">
        <v>5582.0540000000001</v>
      </c>
      <c r="C11" s="298">
        <v>23409.528999999999</v>
      </c>
      <c r="D11" s="297">
        <v>12155.4</v>
      </c>
      <c r="E11" s="299" t="s">
        <v>139</v>
      </c>
      <c r="F11" s="300">
        <v>4200.1490000000003</v>
      </c>
      <c r="G11" s="301">
        <v>18044.076000000001</v>
      </c>
      <c r="H11" s="302">
        <v>5802.3950000000004</v>
      </c>
      <c r="I11" s="125"/>
      <c r="J11" s="296" t="s">
        <v>134</v>
      </c>
      <c r="K11" s="297">
        <v>1608.7539999999999</v>
      </c>
      <c r="L11" s="298">
        <v>6735.6750000000002</v>
      </c>
      <c r="M11" s="297">
        <v>2601.3780000000002</v>
      </c>
      <c r="N11" s="299" t="s">
        <v>134</v>
      </c>
      <c r="O11" s="300">
        <v>1601.7940000000001</v>
      </c>
      <c r="P11" s="301">
        <v>6876.652</v>
      </c>
      <c r="Q11" s="302">
        <v>1734.92</v>
      </c>
    </row>
    <row r="12" spans="1:17" ht="15.75" x14ac:dyDescent="0.25">
      <c r="A12" s="296" t="s">
        <v>131</v>
      </c>
      <c r="B12" s="297">
        <v>5063.6499999999996</v>
      </c>
      <c r="C12" s="298">
        <v>21214.240000000002</v>
      </c>
      <c r="D12" s="297">
        <v>11742.901</v>
      </c>
      <c r="E12" s="299" t="s">
        <v>224</v>
      </c>
      <c r="F12" s="300">
        <v>4020.116</v>
      </c>
      <c r="G12" s="301">
        <v>17331.714</v>
      </c>
      <c r="H12" s="302">
        <v>7682.9480000000003</v>
      </c>
      <c r="I12" s="125"/>
      <c r="J12" s="296" t="s">
        <v>133</v>
      </c>
      <c r="K12" s="297">
        <v>1507.191</v>
      </c>
      <c r="L12" s="298">
        <v>6327.3879999999999</v>
      </c>
      <c r="M12" s="297">
        <v>3758.3</v>
      </c>
      <c r="N12" s="299" t="s">
        <v>133</v>
      </c>
      <c r="O12" s="300">
        <v>1141.7840000000001</v>
      </c>
      <c r="P12" s="301">
        <v>4902.4350000000004</v>
      </c>
      <c r="Q12" s="302">
        <v>2362.8539999999998</v>
      </c>
    </row>
    <row r="13" spans="1:17" ht="15.75" x14ac:dyDescent="0.25">
      <c r="A13" s="296" t="s">
        <v>128</v>
      </c>
      <c r="B13" s="297">
        <v>2292.1419999999998</v>
      </c>
      <c r="C13" s="298">
        <v>9604.6360000000004</v>
      </c>
      <c r="D13" s="297">
        <v>2101.5140000000001</v>
      </c>
      <c r="E13" s="299" t="s">
        <v>199</v>
      </c>
      <c r="F13" s="300">
        <v>3320.4110000000001</v>
      </c>
      <c r="G13" s="301">
        <v>14311.522000000001</v>
      </c>
      <c r="H13" s="302">
        <v>7091.6989999999996</v>
      </c>
      <c r="I13" s="125"/>
      <c r="J13" s="296" t="s">
        <v>136</v>
      </c>
      <c r="K13" s="297">
        <v>1471.2280000000001</v>
      </c>
      <c r="L13" s="298">
        <v>6170.4679999999998</v>
      </c>
      <c r="M13" s="297">
        <v>4596.1689999999999</v>
      </c>
      <c r="N13" s="299" t="s">
        <v>136</v>
      </c>
      <c r="O13" s="300">
        <v>836.154</v>
      </c>
      <c r="P13" s="301">
        <v>3598.4259999999999</v>
      </c>
      <c r="Q13" s="302">
        <v>3712.4589999999998</v>
      </c>
    </row>
    <row r="14" spans="1:17" ht="15.75" x14ac:dyDescent="0.25">
      <c r="A14" s="296" t="s">
        <v>137</v>
      </c>
      <c r="B14" s="297">
        <v>1927.84</v>
      </c>
      <c r="C14" s="298">
        <v>8072.0829999999996</v>
      </c>
      <c r="D14" s="297">
        <v>4026.9</v>
      </c>
      <c r="E14" s="299" t="s">
        <v>136</v>
      </c>
      <c r="F14" s="300">
        <v>2534.0219999999999</v>
      </c>
      <c r="G14" s="301">
        <v>10905.091</v>
      </c>
      <c r="H14" s="302">
        <v>2315.4870000000001</v>
      </c>
      <c r="I14" s="125"/>
      <c r="J14" s="296" t="s">
        <v>79</v>
      </c>
      <c r="K14" s="297">
        <v>985.63400000000001</v>
      </c>
      <c r="L14" s="298">
        <v>4145.7089999999998</v>
      </c>
      <c r="M14" s="297">
        <v>2422.3240000000001</v>
      </c>
      <c r="N14" s="299" t="s">
        <v>205</v>
      </c>
      <c r="O14" s="300">
        <v>749.57100000000003</v>
      </c>
      <c r="P14" s="301">
        <v>3213.7139999999999</v>
      </c>
      <c r="Q14" s="302">
        <v>614.84400000000005</v>
      </c>
    </row>
    <row r="15" spans="1:17" ht="15.75" x14ac:dyDescent="0.25">
      <c r="A15" s="296" t="s">
        <v>136</v>
      </c>
      <c r="B15" s="297">
        <v>1874.5160000000001</v>
      </c>
      <c r="C15" s="298">
        <v>7852.7309999999998</v>
      </c>
      <c r="D15" s="297">
        <v>1594.184</v>
      </c>
      <c r="E15" s="299" t="s">
        <v>164</v>
      </c>
      <c r="F15" s="300">
        <v>2212.279</v>
      </c>
      <c r="G15" s="301">
        <v>9512.8680000000004</v>
      </c>
      <c r="H15" s="302">
        <v>4350.72</v>
      </c>
      <c r="I15" s="125"/>
      <c r="J15" s="296" t="s">
        <v>205</v>
      </c>
      <c r="K15" s="297">
        <v>878.90800000000002</v>
      </c>
      <c r="L15" s="298">
        <v>3685.665</v>
      </c>
      <c r="M15" s="297">
        <v>744.93</v>
      </c>
      <c r="N15" s="299" t="s">
        <v>211</v>
      </c>
      <c r="O15" s="300">
        <v>705.68100000000004</v>
      </c>
      <c r="P15" s="301">
        <v>3035.5120000000002</v>
      </c>
      <c r="Q15" s="302">
        <v>389.22</v>
      </c>
    </row>
    <row r="16" spans="1:17" ht="15.75" x14ac:dyDescent="0.25">
      <c r="A16" s="296" t="s">
        <v>79</v>
      </c>
      <c r="B16" s="297">
        <v>1803.732</v>
      </c>
      <c r="C16" s="298">
        <v>7544.44</v>
      </c>
      <c r="D16" s="297">
        <v>1256.751</v>
      </c>
      <c r="E16" s="299" t="s">
        <v>128</v>
      </c>
      <c r="F16" s="300">
        <v>1936.95</v>
      </c>
      <c r="G16" s="301">
        <v>8344.4359999999997</v>
      </c>
      <c r="H16" s="302">
        <v>2972.4349999999999</v>
      </c>
      <c r="I16" s="125"/>
      <c r="J16" s="296" t="s">
        <v>211</v>
      </c>
      <c r="K16" s="297">
        <v>543.32000000000005</v>
      </c>
      <c r="L16" s="298">
        <v>2287.962</v>
      </c>
      <c r="M16" s="297">
        <v>267.12</v>
      </c>
      <c r="N16" s="299" t="s">
        <v>79</v>
      </c>
      <c r="O16" s="300">
        <v>355.79500000000002</v>
      </c>
      <c r="P16" s="301">
        <v>1527.81</v>
      </c>
      <c r="Q16" s="302">
        <v>412.28800000000001</v>
      </c>
    </row>
    <row r="17" spans="1:17" ht="15.75" x14ac:dyDescent="0.25">
      <c r="A17" s="296" t="s">
        <v>151</v>
      </c>
      <c r="B17" s="297">
        <v>1794.299</v>
      </c>
      <c r="C17" s="298">
        <v>7512.7049999999999</v>
      </c>
      <c r="D17" s="297">
        <v>4227.1019999999999</v>
      </c>
      <c r="E17" s="299" t="s">
        <v>76</v>
      </c>
      <c r="F17" s="300">
        <v>1796.2550000000001</v>
      </c>
      <c r="G17" s="301">
        <v>7706.8540000000003</v>
      </c>
      <c r="H17" s="302">
        <v>1097.8030000000001</v>
      </c>
      <c r="I17" s="125"/>
      <c r="J17" s="296" t="s">
        <v>189</v>
      </c>
      <c r="K17" s="297">
        <v>344.19400000000002</v>
      </c>
      <c r="L17" s="298">
        <v>1437.817</v>
      </c>
      <c r="M17" s="297">
        <v>152.76400000000001</v>
      </c>
      <c r="N17" s="299" t="s">
        <v>149</v>
      </c>
      <c r="O17" s="300">
        <v>314.83</v>
      </c>
      <c r="P17" s="301">
        <v>1353.7249999999999</v>
      </c>
      <c r="Q17" s="302">
        <v>566.04700000000003</v>
      </c>
    </row>
    <row r="18" spans="1:17" ht="15.75" x14ac:dyDescent="0.25">
      <c r="A18" s="296" t="s">
        <v>141</v>
      </c>
      <c r="B18" s="297">
        <v>1702.0509999999999</v>
      </c>
      <c r="C18" s="298">
        <v>7127.1760000000004</v>
      </c>
      <c r="D18" s="297">
        <v>2889.2460000000001</v>
      </c>
      <c r="E18" s="299" t="s">
        <v>137</v>
      </c>
      <c r="F18" s="300">
        <v>1752.115</v>
      </c>
      <c r="G18" s="301">
        <v>7535.4</v>
      </c>
      <c r="H18" s="302">
        <v>3687.9059999999999</v>
      </c>
      <c r="I18" s="125"/>
      <c r="J18" s="296" t="s">
        <v>128</v>
      </c>
      <c r="K18" s="297">
        <v>269.89</v>
      </c>
      <c r="L18" s="298">
        <v>1123.99</v>
      </c>
      <c r="M18" s="297">
        <v>98.563999999999993</v>
      </c>
      <c r="N18" s="299" t="s">
        <v>76</v>
      </c>
      <c r="O18" s="300">
        <v>149.374</v>
      </c>
      <c r="P18" s="301">
        <v>642.99400000000003</v>
      </c>
      <c r="Q18" s="302">
        <v>122.94799999999999</v>
      </c>
    </row>
    <row r="19" spans="1:17" ht="15.75" x14ac:dyDescent="0.25">
      <c r="A19" s="296" t="s">
        <v>164</v>
      </c>
      <c r="B19" s="297">
        <v>1468.461</v>
      </c>
      <c r="C19" s="298">
        <v>6143.9070000000002</v>
      </c>
      <c r="D19" s="297">
        <v>3028.9760000000001</v>
      </c>
      <c r="E19" s="299" t="s">
        <v>151</v>
      </c>
      <c r="F19" s="300">
        <v>1746.451</v>
      </c>
      <c r="G19" s="301">
        <v>7506.6310000000003</v>
      </c>
      <c r="H19" s="302">
        <v>3897.306</v>
      </c>
      <c r="I19" s="125"/>
      <c r="J19" s="296" t="s">
        <v>149</v>
      </c>
      <c r="K19" s="297">
        <v>210.548</v>
      </c>
      <c r="L19" s="298">
        <v>878.79</v>
      </c>
      <c r="M19" s="297">
        <v>619.39499999999998</v>
      </c>
      <c r="N19" s="299" t="s">
        <v>189</v>
      </c>
      <c r="O19" s="300">
        <v>105.267</v>
      </c>
      <c r="P19" s="301">
        <v>451.029</v>
      </c>
      <c r="Q19" s="302">
        <v>52.171999999999997</v>
      </c>
    </row>
    <row r="20" spans="1:17" ht="15.75" x14ac:dyDescent="0.25">
      <c r="A20" s="296" t="s">
        <v>76</v>
      </c>
      <c r="B20" s="297">
        <v>1404.998</v>
      </c>
      <c r="C20" s="298">
        <v>5887.518</v>
      </c>
      <c r="D20" s="297">
        <v>787.89099999999996</v>
      </c>
      <c r="E20" s="299" t="s">
        <v>79</v>
      </c>
      <c r="F20" s="300">
        <v>1721.9469999999999</v>
      </c>
      <c r="G20" s="301">
        <v>7401.9290000000001</v>
      </c>
      <c r="H20" s="302">
        <v>1001.775</v>
      </c>
      <c r="I20" s="125"/>
      <c r="J20" s="296" t="s">
        <v>76</v>
      </c>
      <c r="K20" s="297">
        <v>163.64400000000001</v>
      </c>
      <c r="L20" s="298">
        <v>685.65300000000002</v>
      </c>
      <c r="M20" s="297">
        <v>186.065</v>
      </c>
      <c r="N20" s="299" t="s">
        <v>151</v>
      </c>
      <c r="O20" s="300">
        <v>15.664</v>
      </c>
      <c r="P20" s="301">
        <v>67.281999999999996</v>
      </c>
      <c r="Q20" s="302">
        <v>5.6550000000000002</v>
      </c>
    </row>
    <row r="21" spans="1:17" ht="15.75" x14ac:dyDescent="0.25">
      <c r="A21" s="296" t="s">
        <v>249</v>
      </c>
      <c r="B21" s="297">
        <v>1166.9059999999999</v>
      </c>
      <c r="C21" s="298">
        <v>4895.3029999999999</v>
      </c>
      <c r="D21" s="297">
        <v>366.92700000000002</v>
      </c>
      <c r="E21" s="299" t="s">
        <v>141</v>
      </c>
      <c r="F21" s="300">
        <v>1500.88</v>
      </c>
      <c r="G21" s="301">
        <v>6448.02</v>
      </c>
      <c r="H21" s="302">
        <v>2286.9650000000001</v>
      </c>
      <c r="I21" s="125"/>
      <c r="J21" s="296" t="s">
        <v>151</v>
      </c>
      <c r="K21" s="297">
        <v>159.46299999999999</v>
      </c>
      <c r="L21" s="298">
        <v>668.73400000000004</v>
      </c>
      <c r="M21" s="297">
        <v>90.423000000000002</v>
      </c>
      <c r="N21" s="299"/>
      <c r="O21" s="300"/>
      <c r="P21" s="301"/>
      <c r="Q21" s="302"/>
    </row>
    <row r="22" spans="1:17" ht="15.75" x14ac:dyDescent="0.25">
      <c r="A22" s="296" t="s">
        <v>132</v>
      </c>
      <c r="B22" s="297">
        <v>950.29499999999996</v>
      </c>
      <c r="C22" s="298">
        <v>3981.07</v>
      </c>
      <c r="D22" s="297">
        <v>479.27300000000002</v>
      </c>
      <c r="E22" s="299" t="s">
        <v>249</v>
      </c>
      <c r="F22" s="300">
        <v>1244.0060000000001</v>
      </c>
      <c r="G22" s="301">
        <v>5351.1689999999999</v>
      </c>
      <c r="H22" s="302">
        <v>447.9</v>
      </c>
      <c r="I22" s="125"/>
      <c r="J22" s="296" t="s">
        <v>138</v>
      </c>
      <c r="K22" s="297">
        <v>58.173999999999999</v>
      </c>
      <c r="L22" s="298">
        <v>245.46199999999999</v>
      </c>
      <c r="M22" s="297">
        <v>48</v>
      </c>
      <c r="N22" s="299"/>
      <c r="O22" s="300"/>
      <c r="P22" s="301"/>
      <c r="Q22" s="302"/>
    </row>
    <row r="23" spans="1:17" ht="16.5" thickBot="1" x14ac:dyDescent="0.3">
      <c r="A23" s="303" t="s">
        <v>134</v>
      </c>
      <c r="B23" s="304">
        <v>734.98299999999995</v>
      </c>
      <c r="C23" s="305">
        <v>3098.4490000000001</v>
      </c>
      <c r="D23" s="304">
        <v>391.72300000000001</v>
      </c>
      <c r="E23" s="306" t="s">
        <v>132</v>
      </c>
      <c r="F23" s="307">
        <v>1185.999</v>
      </c>
      <c r="G23" s="308">
        <v>5096.7060000000001</v>
      </c>
      <c r="H23" s="309">
        <v>1543.6890000000001</v>
      </c>
      <c r="I23" s="125"/>
      <c r="J23" s="303" t="s">
        <v>139</v>
      </c>
      <c r="K23" s="304">
        <v>25.538</v>
      </c>
      <c r="L23" s="305">
        <v>106.673</v>
      </c>
      <c r="M23" s="304">
        <v>29.573</v>
      </c>
      <c r="N23" s="306"/>
      <c r="O23" s="307"/>
      <c r="P23" s="308"/>
      <c r="Q23" s="309"/>
    </row>
    <row r="27" spans="1:17" ht="16.5" x14ac:dyDescent="0.25">
      <c r="A27" s="120" t="s">
        <v>231</v>
      </c>
      <c r="B27" s="450"/>
      <c r="C27" s="120"/>
      <c r="D27" s="120"/>
      <c r="E27" s="120"/>
      <c r="F27" s="121"/>
      <c r="G27" s="120"/>
      <c r="H27" s="121"/>
      <c r="I27" s="121"/>
      <c r="J27" s="120" t="s">
        <v>232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228</v>
      </c>
      <c r="B28" s="120"/>
      <c r="C28" s="120"/>
      <c r="D28" s="120"/>
      <c r="E28" s="120"/>
      <c r="F28" s="121"/>
      <c r="G28" s="120"/>
      <c r="H28" s="121"/>
      <c r="I28" s="121"/>
      <c r="J28" s="314" t="s">
        <v>228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271</v>
      </c>
      <c r="B30" s="311"/>
      <c r="C30" s="312"/>
      <c r="D30" s="313"/>
      <c r="E30" s="310" t="s">
        <v>272</v>
      </c>
      <c r="F30" s="311"/>
      <c r="G30" s="312"/>
      <c r="H30" s="313"/>
      <c r="I30" s="125"/>
      <c r="J30" s="310" t="s">
        <v>271</v>
      </c>
      <c r="K30" s="311"/>
      <c r="L30" s="312"/>
      <c r="M30" s="313"/>
      <c r="N30" s="310" t="s">
        <v>272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73781.682000000001</v>
      </c>
      <c r="C32" s="284">
        <v>309406.61200000002</v>
      </c>
      <c r="D32" s="285">
        <v>48897.313999999998</v>
      </c>
      <c r="E32" s="286" t="s">
        <v>117</v>
      </c>
      <c r="F32" s="287">
        <v>109664.594</v>
      </c>
      <c r="G32" s="288">
        <v>471423.04599999997</v>
      </c>
      <c r="H32" s="285">
        <v>61712.249000000003</v>
      </c>
      <c r="I32" s="125"/>
      <c r="J32" s="282" t="s">
        <v>117</v>
      </c>
      <c r="K32" s="283">
        <v>47485.383999999998</v>
      </c>
      <c r="L32" s="284">
        <v>198860.22399999999</v>
      </c>
      <c r="M32" s="285">
        <v>37317.845999999998</v>
      </c>
      <c r="N32" s="286" t="s">
        <v>117</v>
      </c>
      <c r="O32" s="287">
        <v>61324.076000000001</v>
      </c>
      <c r="P32" s="288">
        <v>263662.62199999997</v>
      </c>
      <c r="Q32" s="285">
        <v>36834.813999999998</v>
      </c>
    </row>
    <row r="33" spans="1:19" ht="15.75" x14ac:dyDescent="0.25">
      <c r="A33" s="289" t="s">
        <v>157</v>
      </c>
      <c r="B33" s="290">
        <v>25473.878000000001</v>
      </c>
      <c r="C33" s="291">
        <v>106877.416</v>
      </c>
      <c r="D33" s="290">
        <v>17511.5</v>
      </c>
      <c r="E33" s="292" t="s">
        <v>157</v>
      </c>
      <c r="F33" s="293">
        <v>17652.278999999999</v>
      </c>
      <c r="G33" s="294">
        <v>75760.894</v>
      </c>
      <c r="H33" s="295">
        <v>10025</v>
      </c>
      <c r="I33" s="125"/>
      <c r="J33" s="289" t="s">
        <v>77</v>
      </c>
      <c r="K33" s="290">
        <v>24661.605</v>
      </c>
      <c r="L33" s="291">
        <v>103262.034</v>
      </c>
      <c r="M33" s="290">
        <v>26043.792000000001</v>
      </c>
      <c r="N33" s="292" t="s">
        <v>77</v>
      </c>
      <c r="O33" s="293">
        <v>22048.705999999998</v>
      </c>
      <c r="P33" s="294">
        <v>94817.519</v>
      </c>
      <c r="Q33" s="295">
        <v>17339.873</v>
      </c>
    </row>
    <row r="34" spans="1:19" ht="15.75" x14ac:dyDescent="0.25">
      <c r="A34" s="296" t="s">
        <v>205</v>
      </c>
      <c r="B34" s="297">
        <v>6206.1090000000004</v>
      </c>
      <c r="C34" s="298">
        <v>26087.737000000001</v>
      </c>
      <c r="D34" s="297">
        <v>3678.6729999999998</v>
      </c>
      <c r="E34" s="299" t="s">
        <v>77</v>
      </c>
      <c r="F34" s="300">
        <v>12016.923000000001</v>
      </c>
      <c r="G34" s="301">
        <v>51647.661999999997</v>
      </c>
      <c r="H34" s="302">
        <v>7181.8310000000001</v>
      </c>
      <c r="I34" s="125"/>
      <c r="J34" s="296" t="s">
        <v>205</v>
      </c>
      <c r="K34" s="297">
        <v>4993.7129999999997</v>
      </c>
      <c r="L34" s="298">
        <v>20882.473999999998</v>
      </c>
      <c r="M34" s="297">
        <v>2750.29</v>
      </c>
      <c r="N34" s="299" t="s">
        <v>205</v>
      </c>
      <c r="O34" s="300">
        <v>8476.4830000000002</v>
      </c>
      <c r="P34" s="301">
        <v>36416.705000000002</v>
      </c>
      <c r="Q34" s="302">
        <v>3592.0050000000001</v>
      </c>
    </row>
    <row r="35" spans="1:19" ht="15.75" x14ac:dyDescent="0.25">
      <c r="A35" s="296" t="s">
        <v>77</v>
      </c>
      <c r="B35" s="297">
        <v>5628.6030000000001</v>
      </c>
      <c r="C35" s="298">
        <v>23652.419000000002</v>
      </c>
      <c r="D35" s="297">
        <v>5394.6490000000003</v>
      </c>
      <c r="E35" s="299" t="s">
        <v>205</v>
      </c>
      <c r="F35" s="300">
        <v>8223.1890000000003</v>
      </c>
      <c r="G35" s="301">
        <v>35317.451000000001</v>
      </c>
      <c r="H35" s="302">
        <v>4471.1139999999996</v>
      </c>
      <c r="I35" s="125"/>
      <c r="J35" s="296" t="s">
        <v>76</v>
      </c>
      <c r="K35" s="297">
        <v>4369.9219999999996</v>
      </c>
      <c r="L35" s="298">
        <v>18251.553</v>
      </c>
      <c r="M35" s="297">
        <v>1553.701</v>
      </c>
      <c r="N35" s="299" t="s">
        <v>131</v>
      </c>
      <c r="O35" s="300">
        <v>8234.7279999999992</v>
      </c>
      <c r="P35" s="301">
        <v>35426.792000000001</v>
      </c>
      <c r="Q35" s="302">
        <v>5163.7629999999999</v>
      </c>
    </row>
    <row r="36" spans="1:19" ht="15.75" x14ac:dyDescent="0.25">
      <c r="A36" s="296" t="s">
        <v>128</v>
      </c>
      <c r="B36" s="297">
        <v>4321.3119999999999</v>
      </c>
      <c r="C36" s="298">
        <v>18085.560000000001</v>
      </c>
      <c r="D36" s="297">
        <v>2456.6210000000001</v>
      </c>
      <c r="E36" s="299" t="s">
        <v>251</v>
      </c>
      <c r="F36" s="300">
        <v>6942.6589999999997</v>
      </c>
      <c r="G36" s="301">
        <v>29814.874</v>
      </c>
      <c r="H36" s="302">
        <v>4435.4250000000002</v>
      </c>
      <c r="I36" s="125"/>
      <c r="J36" s="296" t="s">
        <v>129</v>
      </c>
      <c r="K36" s="297">
        <v>3755.4920000000002</v>
      </c>
      <c r="L36" s="298">
        <v>15770.795</v>
      </c>
      <c r="M36" s="297">
        <v>1603.604</v>
      </c>
      <c r="N36" s="299" t="s">
        <v>76</v>
      </c>
      <c r="O36" s="300">
        <v>7357.5950000000003</v>
      </c>
      <c r="P36" s="301">
        <v>31643.659</v>
      </c>
      <c r="Q36" s="302">
        <v>2694.855</v>
      </c>
    </row>
    <row r="37" spans="1:19" ht="15.75" x14ac:dyDescent="0.25">
      <c r="A37" s="296" t="s">
        <v>254</v>
      </c>
      <c r="B37" s="297">
        <v>3989.7890000000002</v>
      </c>
      <c r="C37" s="298">
        <v>16762.03</v>
      </c>
      <c r="D37" s="297">
        <v>2877.49</v>
      </c>
      <c r="E37" s="299" t="s">
        <v>256</v>
      </c>
      <c r="F37" s="300">
        <v>6754.7969999999996</v>
      </c>
      <c r="G37" s="301">
        <v>29172.092000000001</v>
      </c>
      <c r="H37" s="302">
        <v>3132.0250000000001</v>
      </c>
      <c r="I37" s="125"/>
      <c r="J37" s="296" t="s">
        <v>139</v>
      </c>
      <c r="K37" s="297">
        <v>1611.922</v>
      </c>
      <c r="L37" s="298">
        <v>6779.8810000000003</v>
      </c>
      <c r="M37" s="297">
        <v>806.87800000000004</v>
      </c>
      <c r="N37" s="299" t="s">
        <v>129</v>
      </c>
      <c r="O37" s="300">
        <v>4930.317</v>
      </c>
      <c r="P37" s="301">
        <v>21165.33</v>
      </c>
      <c r="Q37" s="302">
        <v>2342.1280000000002</v>
      </c>
    </row>
    <row r="38" spans="1:19" ht="15.75" x14ac:dyDescent="0.25">
      <c r="A38" s="296" t="s">
        <v>137</v>
      </c>
      <c r="B38" s="297">
        <v>3477.9810000000002</v>
      </c>
      <c r="C38" s="298">
        <v>14564.741</v>
      </c>
      <c r="D38" s="297">
        <v>2258.489</v>
      </c>
      <c r="E38" s="299" t="s">
        <v>128</v>
      </c>
      <c r="F38" s="300">
        <v>5146.1000000000004</v>
      </c>
      <c r="G38" s="301">
        <v>22139.072</v>
      </c>
      <c r="H38" s="302">
        <v>2854.5839999999998</v>
      </c>
      <c r="I38" s="125"/>
      <c r="J38" s="296" t="s">
        <v>134</v>
      </c>
      <c r="K38" s="297">
        <v>1447.7149999999999</v>
      </c>
      <c r="L38" s="298">
        <v>6032.74</v>
      </c>
      <c r="M38" s="297">
        <v>640.06100000000004</v>
      </c>
      <c r="N38" s="299" t="s">
        <v>128</v>
      </c>
      <c r="O38" s="300">
        <v>2868.489</v>
      </c>
      <c r="P38" s="301">
        <v>12334.063</v>
      </c>
      <c r="Q38" s="302">
        <v>1131.925</v>
      </c>
    </row>
    <row r="39" spans="1:19" ht="15.75" x14ac:dyDescent="0.25">
      <c r="A39" s="296" t="s">
        <v>217</v>
      </c>
      <c r="B39" s="297">
        <v>3355.596</v>
      </c>
      <c r="C39" s="298">
        <v>14062.56</v>
      </c>
      <c r="D39" s="297">
        <v>2073.4090000000001</v>
      </c>
      <c r="E39" s="299" t="s">
        <v>254</v>
      </c>
      <c r="F39" s="300">
        <v>4059.1350000000002</v>
      </c>
      <c r="G39" s="301">
        <v>17510.881000000001</v>
      </c>
      <c r="H39" s="302">
        <v>2060.5940000000001</v>
      </c>
      <c r="I39" s="125"/>
      <c r="J39" s="296" t="s">
        <v>132</v>
      </c>
      <c r="K39" s="297">
        <v>1133.3679999999999</v>
      </c>
      <c r="L39" s="298">
        <v>4755.5550000000003</v>
      </c>
      <c r="M39" s="297">
        <v>630.09100000000001</v>
      </c>
      <c r="N39" s="299" t="s">
        <v>134</v>
      </c>
      <c r="O39" s="300">
        <v>1726.866</v>
      </c>
      <c r="P39" s="301">
        <v>7441.4319999999998</v>
      </c>
      <c r="Q39" s="302">
        <v>847.13599999999997</v>
      </c>
    </row>
    <row r="40" spans="1:19" ht="15.75" x14ac:dyDescent="0.25">
      <c r="A40" s="296" t="s">
        <v>141</v>
      </c>
      <c r="B40" s="297">
        <v>2160.3139999999999</v>
      </c>
      <c r="C40" s="298">
        <v>9062.732</v>
      </c>
      <c r="D40" s="297">
        <v>1477.299</v>
      </c>
      <c r="E40" s="299" t="s">
        <v>252</v>
      </c>
      <c r="F40" s="300">
        <v>3952.34</v>
      </c>
      <c r="G40" s="301">
        <v>16980.93</v>
      </c>
      <c r="H40" s="302">
        <v>2181.875</v>
      </c>
      <c r="I40" s="125"/>
      <c r="J40" s="296" t="s">
        <v>128</v>
      </c>
      <c r="K40" s="297">
        <v>1027.5930000000001</v>
      </c>
      <c r="L40" s="298">
        <v>4313.7780000000002</v>
      </c>
      <c r="M40" s="297">
        <v>527.18600000000004</v>
      </c>
      <c r="N40" s="299" t="s">
        <v>139</v>
      </c>
      <c r="O40" s="300">
        <v>1690.288</v>
      </c>
      <c r="P40" s="301">
        <v>7264.3180000000002</v>
      </c>
      <c r="Q40" s="302">
        <v>1382.806</v>
      </c>
    </row>
    <row r="41" spans="1:19" ht="15.75" x14ac:dyDescent="0.25">
      <c r="A41" s="296" t="s">
        <v>171</v>
      </c>
      <c r="B41" s="297">
        <v>1730.3309999999999</v>
      </c>
      <c r="C41" s="298">
        <v>7240.723</v>
      </c>
      <c r="D41" s="297">
        <v>1039.4290000000001</v>
      </c>
      <c r="E41" s="299" t="s">
        <v>227</v>
      </c>
      <c r="F41" s="300">
        <v>3796.8850000000002</v>
      </c>
      <c r="G41" s="301">
        <v>16336.78</v>
      </c>
      <c r="H41" s="302">
        <v>1969</v>
      </c>
      <c r="I41" s="125"/>
      <c r="J41" s="296" t="s">
        <v>138</v>
      </c>
      <c r="K41" s="297">
        <v>860.65800000000002</v>
      </c>
      <c r="L41" s="298">
        <v>3603.1419999999998</v>
      </c>
      <c r="M41" s="297">
        <v>302.76</v>
      </c>
      <c r="N41" s="299" t="s">
        <v>151</v>
      </c>
      <c r="O41" s="300">
        <v>691.04100000000005</v>
      </c>
      <c r="P41" s="301">
        <v>2963.5309999999999</v>
      </c>
      <c r="Q41" s="302">
        <v>375.14400000000001</v>
      </c>
    </row>
    <row r="42" spans="1:19" ht="15.75" x14ac:dyDescent="0.25">
      <c r="A42" s="296" t="s">
        <v>191</v>
      </c>
      <c r="B42" s="297">
        <v>1427.2929999999999</v>
      </c>
      <c r="C42" s="298">
        <v>5999.6109999999999</v>
      </c>
      <c r="D42" s="297">
        <v>836</v>
      </c>
      <c r="E42" s="299" t="s">
        <v>171</v>
      </c>
      <c r="F42" s="300">
        <v>3467.6889999999999</v>
      </c>
      <c r="G42" s="301">
        <v>14863.69</v>
      </c>
      <c r="H42" s="302">
        <v>1859.0519999999999</v>
      </c>
      <c r="I42" s="125"/>
      <c r="J42" s="296" t="s">
        <v>131</v>
      </c>
      <c r="K42" s="297">
        <v>760.66300000000001</v>
      </c>
      <c r="L42" s="298">
        <v>3179.4659999999999</v>
      </c>
      <c r="M42" s="297">
        <v>608.66899999999998</v>
      </c>
      <c r="N42" s="299" t="s">
        <v>211</v>
      </c>
      <c r="O42" s="300">
        <v>613.70500000000004</v>
      </c>
      <c r="P42" s="301">
        <v>2642.43</v>
      </c>
      <c r="Q42" s="302">
        <v>299.86</v>
      </c>
    </row>
    <row r="43" spans="1:19" ht="15.75" x14ac:dyDescent="0.25">
      <c r="A43" s="296" t="s">
        <v>139</v>
      </c>
      <c r="B43" s="297">
        <v>995.43399999999997</v>
      </c>
      <c r="C43" s="298">
        <v>4174.2879999999996</v>
      </c>
      <c r="D43" s="297">
        <v>631.71299999999997</v>
      </c>
      <c r="E43" s="299" t="s">
        <v>191</v>
      </c>
      <c r="F43" s="300">
        <v>3459.8359999999998</v>
      </c>
      <c r="G43" s="301">
        <v>14861.233</v>
      </c>
      <c r="H43" s="302">
        <v>1826</v>
      </c>
      <c r="I43" s="125"/>
      <c r="J43" s="296" t="s">
        <v>151</v>
      </c>
      <c r="K43" s="297">
        <v>706.81500000000005</v>
      </c>
      <c r="L43" s="298">
        <v>2976.8130000000001</v>
      </c>
      <c r="M43" s="297">
        <v>593.34100000000001</v>
      </c>
      <c r="N43" s="299" t="s">
        <v>133</v>
      </c>
      <c r="O43" s="300">
        <v>585.52599999999995</v>
      </c>
      <c r="P43" s="301">
        <v>2516.7330000000002</v>
      </c>
      <c r="Q43" s="302">
        <v>282.274</v>
      </c>
    </row>
    <row r="44" spans="1:19" ht="15.75" x14ac:dyDescent="0.25">
      <c r="A44" s="296" t="s">
        <v>250</v>
      </c>
      <c r="B44" s="297">
        <v>913.54399999999998</v>
      </c>
      <c r="C44" s="298">
        <v>3827.8620000000001</v>
      </c>
      <c r="D44" s="297">
        <v>64.894999999999996</v>
      </c>
      <c r="E44" s="299" t="s">
        <v>226</v>
      </c>
      <c r="F44" s="300">
        <v>3352.7759999999998</v>
      </c>
      <c r="G44" s="301">
        <v>14455.134</v>
      </c>
      <c r="H44" s="302">
        <v>1727.5</v>
      </c>
      <c r="I44" s="125"/>
      <c r="J44" s="296" t="s">
        <v>149</v>
      </c>
      <c r="K44" s="297">
        <v>624.73500000000001</v>
      </c>
      <c r="L44" s="298">
        <v>2624.75</v>
      </c>
      <c r="M44" s="297">
        <v>601.90800000000002</v>
      </c>
      <c r="N44" s="299" t="s">
        <v>132</v>
      </c>
      <c r="O44" s="300">
        <v>524.16600000000005</v>
      </c>
      <c r="P44" s="301">
        <v>2252.1999999999998</v>
      </c>
      <c r="Q44" s="302">
        <v>268.28300000000002</v>
      </c>
    </row>
    <row r="45" spans="1:19" ht="15.75" x14ac:dyDescent="0.25">
      <c r="A45" s="296" t="s">
        <v>136</v>
      </c>
      <c r="B45" s="297">
        <v>852.42700000000002</v>
      </c>
      <c r="C45" s="298">
        <v>3568.0250000000001</v>
      </c>
      <c r="D45" s="297">
        <v>420.46</v>
      </c>
      <c r="E45" s="299" t="s">
        <v>137</v>
      </c>
      <c r="F45" s="300">
        <v>3051.8429999999998</v>
      </c>
      <c r="G45" s="301">
        <v>13125.085999999999</v>
      </c>
      <c r="H45" s="302">
        <v>1726.058</v>
      </c>
      <c r="I45" s="125"/>
      <c r="J45" s="296" t="s">
        <v>133</v>
      </c>
      <c r="K45" s="297">
        <v>604.64499999999998</v>
      </c>
      <c r="L45" s="298">
        <v>2531.1460000000002</v>
      </c>
      <c r="M45" s="297">
        <v>277.54000000000002</v>
      </c>
      <c r="N45" s="299" t="s">
        <v>140</v>
      </c>
      <c r="O45" s="300">
        <v>522.81299999999999</v>
      </c>
      <c r="P45" s="301">
        <v>2241.0619999999999</v>
      </c>
      <c r="Q45" s="302">
        <v>295.49099999999999</v>
      </c>
      <c r="S45" s="445"/>
    </row>
    <row r="46" spans="1:19" ht="15.75" x14ac:dyDescent="0.25">
      <c r="A46" s="296" t="s">
        <v>198</v>
      </c>
      <c r="B46" s="297">
        <v>803.21699999999998</v>
      </c>
      <c r="C46" s="298">
        <v>3369.1350000000002</v>
      </c>
      <c r="D46" s="297">
        <v>413.09</v>
      </c>
      <c r="E46" s="299" t="s">
        <v>135</v>
      </c>
      <c r="F46" s="300">
        <v>2363.5169999999998</v>
      </c>
      <c r="G46" s="301">
        <v>10160.965</v>
      </c>
      <c r="H46" s="302">
        <v>1283.883</v>
      </c>
      <c r="I46" s="125"/>
      <c r="J46" s="296" t="s">
        <v>137</v>
      </c>
      <c r="K46" s="297">
        <v>361.30500000000001</v>
      </c>
      <c r="L46" s="298">
        <v>1514.9949999999999</v>
      </c>
      <c r="M46" s="297">
        <v>120.25</v>
      </c>
      <c r="N46" s="299" t="s">
        <v>147</v>
      </c>
      <c r="O46" s="300">
        <v>314.935</v>
      </c>
      <c r="P46" s="301">
        <v>1352.8</v>
      </c>
      <c r="Q46" s="302">
        <v>146.96100000000001</v>
      </c>
    </row>
    <row r="47" spans="1:19" ht="15.75" x14ac:dyDescent="0.25">
      <c r="A47" s="296" t="s">
        <v>131</v>
      </c>
      <c r="B47" s="297">
        <v>738.81399999999996</v>
      </c>
      <c r="C47" s="298">
        <v>3095.951</v>
      </c>
      <c r="D47" s="297">
        <v>444.23</v>
      </c>
      <c r="E47" s="299" t="s">
        <v>139</v>
      </c>
      <c r="F47" s="300">
        <v>1946.5820000000001</v>
      </c>
      <c r="G47" s="301">
        <v>8365.518</v>
      </c>
      <c r="H47" s="302">
        <v>1337.9690000000001</v>
      </c>
      <c r="I47" s="125"/>
      <c r="J47" s="296" t="s">
        <v>140</v>
      </c>
      <c r="K47" s="297">
        <v>254.35</v>
      </c>
      <c r="L47" s="298">
        <v>1078.8520000000001</v>
      </c>
      <c r="M47" s="297">
        <v>138.6</v>
      </c>
      <c r="N47" s="299" t="s">
        <v>138</v>
      </c>
      <c r="O47" s="300">
        <v>290.39499999999998</v>
      </c>
      <c r="P47" s="301">
        <v>1249.3910000000001</v>
      </c>
      <c r="Q47" s="302">
        <v>106.37</v>
      </c>
    </row>
    <row r="48" spans="1:19" ht="16.5" thickBot="1" x14ac:dyDescent="0.3">
      <c r="A48" s="303" t="s">
        <v>273</v>
      </c>
      <c r="B48" s="304">
        <v>638.37400000000002</v>
      </c>
      <c r="C48" s="305">
        <v>2670.1550000000002</v>
      </c>
      <c r="D48" s="304">
        <v>446</v>
      </c>
      <c r="E48" s="306" t="s">
        <v>141</v>
      </c>
      <c r="F48" s="307">
        <v>1853.635</v>
      </c>
      <c r="G48" s="308">
        <v>7966.2979999999998</v>
      </c>
      <c r="H48" s="309">
        <v>973.16499999999996</v>
      </c>
      <c r="I48" s="125"/>
      <c r="J48" s="303" t="s">
        <v>147</v>
      </c>
      <c r="K48" s="304">
        <v>230.988</v>
      </c>
      <c r="L48" s="305">
        <v>967.29899999999998</v>
      </c>
      <c r="M48" s="304">
        <v>86.355000000000004</v>
      </c>
      <c r="N48" s="306" t="s">
        <v>149</v>
      </c>
      <c r="O48" s="307">
        <v>257.93400000000003</v>
      </c>
      <c r="P48" s="308">
        <v>1117.26</v>
      </c>
      <c r="Q48" s="309">
        <v>479.72399999999999</v>
      </c>
    </row>
    <row r="49" spans="1:17" ht="15.75" x14ac:dyDescent="0.25">
      <c r="A49" s="441"/>
      <c r="B49" s="442"/>
      <c r="C49" s="447"/>
      <c r="D49" s="447"/>
      <c r="E49" s="448"/>
      <c r="F49" s="449"/>
      <c r="G49" s="449"/>
      <c r="H49" s="443"/>
      <c r="I49" s="125"/>
      <c r="J49" s="441"/>
      <c r="K49" s="447"/>
      <c r="L49" s="447"/>
      <c r="M49" s="447"/>
      <c r="N49" s="448"/>
      <c r="O49" s="449"/>
      <c r="P49" s="449"/>
      <c r="Q49" s="443"/>
    </row>
    <row r="50" spans="1:17" ht="15.75" x14ac:dyDescent="0.25">
      <c r="A50" s="441"/>
      <c r="B50" s="442"/>
      <c r="C50" s="447"/>
      <c r="D50" s="447"/>
      <c r="E50" s="448"/>
      <c r="F50" s="449"/>
      <c r="G50" s="449"/>
      <c r="H50" s="443"/>
      <c r="I50" s="125"/>
      <c r="J50" s="441"/>
      <c r="K50" s="447"/>
      <c r="L50" s="447"/>
      <c r="M50" s="447"/>
      <c r="N50" s="448"/>
      <c r="O50" s="449"/>
      <c r="P50" s="449"/>
      <c r="Q50" s="443"/>
    </row>
    <row r="51" spans="1:17" ht="15.75" x14ac:dyDescent="0.25">
      <c r="A51" s="441"/>
      <c r="B51" s="442"/>
      <c r="C51" s="447"/>
      <c r="D51" s="447"/>
      <c r="E51" s="448"/>
      <c r="F51" s="449"/>
      <c r="G51" s="449"/>
      <c r="H51" s="443"/>
      <c r="I51" s="125"/>
      <c r="J51" s="441"/>
      <c r="K51" s="447"/>
      <c r="L51" s="447"/>
      <c r="M51" s="447"/>
      <c r="N51" s="448"/>
      <c r="O51" s="449"/>
      <c r="P51" s="449"/>
      <c r="Q51" s="443"/>
    </row>
    <row r="52" spans="1:17" ht="15.75" x14ac:dyDescent="0.25">
      <c r="A52" s="446" t="s">
        <v>240</v>
      </c>
      <c r="B52" s="451"/>
      <c r="C52" s="451"/>
      <c r="D52" s="451"/>
      <c r="E52" s="446"/>
      <c r="F52" s="452"/>
      <c r="G52" s="452"/>
      <c r="H52" s="443"/>
      <c r="I52" s="125"/>
      <c r="J52" s="446" t="s">
        <v>241</v>
      </c>
      <c r="K52" s="451"/>
      <c r="L52" s="451"/>
      <c r="M52" s="451"/>
      <c r="N52" s="446"/>
      <c r="O52" s="452"/>
      <c r="P52" s="452"/>
      <c r="Q52" s="443"/>
    </row>
    <row r="53" spans="1:17" ht="16.5" thickBot="1" x14ac:dyDescent="0.3">
      <c r="A53" s="441" t="s">
        <v>228</v>
      </c>
      <c r="B53" s="442"/>
      <c r="C53" s="447"/>
      <c r="D53" s="447"/>
      <c r="E53" s="448"/>
      <c r="F53" s="449"/>
      <c r="G53" s="449"/>
      <c r="H53" s="443"/>
      <c r="I53" s="125"/>
      <c r="J53" s="441" t="s">
        <v>228</v>
      </c>
      <c r="K53" s="447"/>
      <c r="L53" s="447"/>
      <c r="M53" s="447"/>
      <c r="N53" s="448"/>
      <c r="O53" s="449"/>
      <c r="P53" s="449"/>
      <c r="Q53" s="44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271</v>
      </c>
      <c r="B55" s="311"/>
      <c r="C55" s="312"/>
      <c r="D55" s="313"/>
      <c r="E55" s="310" t="s">
        <v>272</v>
      </c>
      <c r="F55" s="311"/>
      <c r="G55" s="312"/>
      <c r="H55" s="313"/>
      <c r="I55" s="125"/>
      <c r="J55" s="310" t="s">
        <v>271</v>
      </c>
      <c r="K55" s="311"/>
      <c r="L55" s="312"/>
      <c r="M55" s="313"/>
      <c r="N55" s="310" t="s">
        <v>272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41484.084000000003</v>
      </c>
      <c r="C57" s="284">
        <v>173773.35500000001</v>
      </c>
      <c r="D57" s="285">
        <v>32775.254000000001</v>
      </c>
      <c r="E57" s="286" t="s">
        <v>117</v>
      </c>
      <c r="F57" s="287">
        <v>44571.892</v>
      </c>
      <c r="G57" s="288">
        <v>191614.807</v>
      </c>
      <c r="H57" s="285">
        <v>36664.85</v>
      </c>
      <c r="I57" s="125"/>
      <c r="J57" s="282" t="s">
        <v>117</v>
      </c>
      <c r="K57" s="283">
        <v>27292.760999999999</v>
      </c>
      <c r="L57" s="284">
        <v>114308.838</v>
      </c>
      <c r="M57" s="285">
        <v>24987.124</v>
      </c>
      <c r="N57" s="286" t="s">
        <v>117</v>
      </c>
      <c r="O57" s="287">
        <v>29813.699000000001</v>
      </c>
      <c r="P57" s="288">
        <v>128139.452</v>
      </c>
      <c r="Q57" s="285">
        <v>26278.241000000002</v>
      </c>
    </row>
    <row r="58" spans="1:17" ht="15.75" x14ac:dyDescent="0.25">
      <c r="A58" s="289" t="s">
        <v>139</v>
      </c>
      <c r="B58" s="290">
        <v>6236.4549999999999</v>
      </c>
      <c r="C58" s="291">
        <v>26111.191999999999</v>
      </c>
      <c r="D58" s="290">
        <v>5254.6450000000004</v>
      </c>
      <c r="E58" s="292" t="s">
        <v>139</v>
      </c>
      <c r="F58" s="293">
        <v>5841.7629999999999</v>
      </c>
      <c r="G58" s="294">
        <v>25121.448</v>
      </c>
      <c r="H58" s="295">
        <v>5187.2309999999998</v>
      </c>
      <c r="I58" s="125"/>
      <c r="J58" s="289" t="s">
        <v>77</v>
      </c>
      <c r="K58" s="290">
        <v>13399.422</v>
      </c>
      <c r="L58" s="291">
        <v>56140.296999999999</v>
      </c>
      <c r="M58" s="290">
        <v>13114.653</v>
      </c>
      <c r="N58" s="292" t="s">
        <v>77</v>
      </c>
      <c r="O58" s="293">
        <v>13939.959000000001</v>
      </c>
      <c r="P58" s="294">
        <v>59917.904000000002</v>
      </c>
      <c r="Q58" s="295">
        <v>12511.826999999999</v>
      </c>
    </row>
    <row r="59" spans="1:17" ht="15.75" x14ac:dyDescent="0.25">
      <c r="A59" s="296" t="s">
        <v>132</v>
      </c>
      <c r="B59" s="297">
        <v>3739.23</v>
      </c>
      <c r="C59" s="298">
        <v>15663.272999999999</v>
      </c>
      <c r="D59" s="297">
        <v>3510.1909999999998</v>
      </c>
      <c r="E59" s="299" t="s">
        <v>131</v>
      </c>
      <c r="F59" s="300">
        <v>4398.9750000000004</v>
      </c>
      <c r="G59" s="301">
        <v>18906.524000000001</v>
      </c>
      <c r="H59" s="302">
        <v>3416.0680000000002</v>
      </c>
      <c r="I59" s="125"/>
      <c r="J59" s="296" t="s">
        <v>134</v>
      </c>
      <c r="K59" s="297">
        <v>5223.1549999999997</v>
      </c>
      <c r="L59" s="298">
        <v>21868.363000000001</v>
      </c>
      <c r="M59" s="297">
        <v>5549.6</v>
      </c>
      <c r="N59" s="299" t="s">
        <v>134</v>
      </c>
      <c r="O59" s="300">
        <v>5600.5559999999996</v>
      </c>
      <c r="P59" s="301">
        <v>24056.708999999999</v>
      </c>
      <c r="Q59" s="302">
        <v>5999.8450000000003</v>
      </c>
    </row>
    <row r="60" spans="1:17" ht="15.75" x14ac:dyDescent="0.25">
      <c r="A60" s="296" t="s">
        <v>136</v>
      </c>
      <c r="B60" s="297">
        <v>3432.0610000000001</v>
      </c>
      <c r="C60" s="298">
        <v>14382.837</v>
      </c>
      <c r="D60" s="297">
        <v>3207.5410000000002</v>
      </c>
      <c r="E60" s="299" t="s">
        <v>136</v>
      </c>
      <c r="F60" s="300">
        <v>3747.2260000000001</v>
      </c>
      <c r="G60" s="301">
        <v>16109.55</v>
      </c>
      <c r="H60" s="302">
        <v>3666.5509999999999</v>
      </c>
      <c r="I60" s="125"/>
      <c r="J60" s="296" t="s">
        <v>132</v>
      </c>
      <c r="K60" s="297">
        <v>4276.53</v>
      </c>
      <c r="L60" s="298">
        <v>17907.196</v>
      </c>
      <c r="M60" s="297">
        <v>2949.7269999999999</v>
      </c>
      <c r="N60" s="299" t="s">
        <v>132</v>
      </c>
      <c r="O60" s="300">
        <v>5230.2449999999999</v>
      </c>
      <c r="P60" s="301">
        <v>22482.563999999998</v>
      </c>
      <c r="Q60" s="302">
        <v>4009.779</v>
      </c>
    </row>
    <row r="61" spans="1:17" ht="15.75" x14ac:dyDescent="0.25">
      <c r="A61" s="296" t="s">
        <v>131</v>
      </c>
      <c r="B61" s="297">
        <v>3301.942</v>
      </c>
      <c r="C61" s="298">
        <v>13834.857</v>
      </c>
      <c r="D61" s="297">
        <v>2807.5790000000002</v>
      </c>
      <c r="E61" s="299" t="s">
        <v>141</v>
      </c>
      <c r="F61" s="300">
        <v>3623.1039999999998</v>
      </c>
      <c r="G61" s="301">
        <v>15571.834999999999</v>
      </c>
      <c r="H61" s="302">
        <v>3803.288</v>
      </c>
      <c r="I61" s="125"/>
      <c r="J61" s="296" t="s">
        <v>133</v>
      </c>
      <c r="K61" s="297">
        <v>2631.692</v>
      </c>
      <c r="L61" s="298">
        <v>11016.835999999999</v>
      </c>
      <c r="M61" s="297">
        <v>2337.31</v>
      </c>
      <c r="N61" s="299" t="s">
        <v>133</v>
      </c>
      <c r="O61" s="300">
        <v>2436.0500000000002</v>
      </c>
      <c r="P61" s="301">
        <v>10475.945</v>
      </c>
      <c r="Q61" s="302">
        <v>2129.9899999999998</v>
      </c>
    </row>
    <row r="62" spans="1:17" ht="15.75" x14ac:dyDescent="0.25">
      <c r="A62" s="296" t="s">
        <v>130</v>
      </c>
      <c r="B62" s="297">
        <v>3188.4549999999999</v>
      </c>
      <c r="C62" s="298">
        <v>13354.179</v>
      </c>
      <c r="D62" s="297">
        <v>2061.7080000000001</v>
      </c>
      <c r="E62" s="299" t="s">
        <v>130</v>
      </c>
      <c r="F62" s="300">
        <v>3450.3870000000002</v>
      </c>
      <c r="G62" s="301">
        <v>14832.552</v>
      </c>
      <c r="H62" s="302">
        <v>2599.0859999999998</v>
      </c>
      <c r="I62" s="125"/>
      <c r="J62" s="296" t="s">
        <v>76</v>
      </c>
      <c r="K62" s="297">
        <v>1170.827</v>
      </c>
      <c r="L62" s="298">
        <v>4898.18</v>
      </c>
      <c r="M62" s="297">
        <v>685.19399999999996</v>
      </c>
      <c r="N62" s="299" t="s">
        <v>76</v>
      </c>
      <c r="O62" s="300">
        <v>901.31799999999998</v>
      </c>
      <c r="P62" s="301">
        <v>3873.0569999999998</v>
      </c>
      <c r="Q62" s="302">
        <v>467.50200000000001</v>
      </c>
    </row>
    <row r="63" spans="1:17" ht="15.75" x14ac:dyDescent="0.25">
      <c r="A63" s="296" t="s">
        <v>77</v>
      </c>
      <c r="B63" s="297">
        <v>2639.808</v>
      </c>
      <c r="C63" s="298">
        <v>11058.203</v>
      </c>
      <c r="D63" s="297">
        <v>2330.3110000000001</v>
      </c>
      <c r="E63" s="299" t="s">
        <v>132</v>
      </c>
      <c r="F63" s="300">
        <v>3297.9250000000002</v>
      </c>
      <c r="G63" s="301">
        <v>14181.3</v>
      </c>
      <c r="H63" s="302">
        <v>3227.723</v>
      </c>
      <c r="I63" s="125"/>
      <c r="J63" s="296" t="s">
        <v>131</v>
      </c>
      <c r="K63" s="297">
        <v>107.02500000000001</v>
      </c>
      <c r="L63" s="298">
        <v>447.74200000000002</v>
      </c>
      <c r="M63" s="297">
        <v>68.748999999999995</v>
      </c>
      <c r="N63" s="299" t="s">
        <v>130</v>
      </c>
      <c r="O63" s="300">
        <v>550.65700000000004</v>
      </c>
      <c r="P63" s="301">
        <v>2369.8359999999998</v>
      </c>
      <c r="Q63" s="302">
        <v>298.06799999999998</v>
      </c>
    </row>
    <row r="64" spans="1:17" ht="15.75" x14ac:dyDescent="0.25">
      <c r="A64" s="296" t="s">
        <v>141</v>
      </c>
      <c r="B64" s="297">
        <v>2414.884</v>
      </c>
      <c r="C64" s="298">
        <v>10111.592000000001</v>
      </c>
      <c r="D64" s="297">
        <v>2449.1610000000001</v>
      </c>
      <c r="E64" s="299" t="s">
        <v>77</v>
      </c>
      <c r="F64" s="300">
        <v>2727.7260000000001</v>
      </c>
      <c r="G64" s="301">
        <v>11729.833000000001</v>
      </c>
      <c r="H64" s="302">
        <v>2605.0340000000001</v>
      </c>
      <c r="I64" s="125"/>
      <c r="J64" s="296" t="s">
        <v>130</v>
      </c>
      <c r="K64" s="297">
        <v>102.818</v>
      </c>
      <c r="L64" s="298">
        <v>431.09199999999998</v>
      </c>
      <c r="M64" s="297">
        <v>58.603000000000002</v>
      </c>
      <c r="N64" s="299" t="s">
        <v>211</v>
      </c>
      <c r="O64" s="300">
        <v>314.06200000000001</v>
      </c>
      <c r="P64" s="301">
        <v>1349.721</v>
      </c>
      <c r="Q64" s="302">
        <v>373.31799999999998</v>
      </c>
    </row>
    <row r="65" spans="1:17" ht="15.75" x14ac:dyDescent="0.25">
      <c r="A65" s="296" t="s">
        <v>149</v>
      </c>
      <c r="B65" s="297">
        <v>2035.105</v>
      </c>
      <c r="C65" s="298">
        <v>8525.8359999999993</v>
      </c>
      <c r="D65" s="297">
        <v>1398.9090000000001</v>
      </c>
      <c r="E65" s="299" t="s">
        <v>151</v>
      </c>
      <c r="F65" s="300">
        <v>2060.355</v>
      </c>
      <c r="G65" s="301">
        <v>8860.8220000000001</v>
      </c>
      <c r="H65" s="302">
        <v>1122.155</v>
      </c>
      <c r="I65" s="125"/>
      <c r="J65" s="296" t="s">
        <v>205</v>
      </c>
      <c r="K65" s="297">
        <v>94.078999999999994</v>
      </c>
      <c r="L65" s="298">
        <v>393.50799999999998</v>
      </c>
      <c r="M65" s="297">
        <v>37.021999999999998</v>
      </c>
      <c r="N65" s="299" t="s">
        <v>131</v>
      </c>
      <c r="O65" s="300">
        <v>248.89099999999999</v>
      </c>
      <c r="P65" s="301">
        <v>1069.3800000000001</v>
      </c>
      <c r="Q65" s="302">
        <v>148.98599999999999</v>
      </c>
    </row>
    <row r="66" spans="1:17" ht="15.75" x14ac:dyDescent="0.25">
      <c r="A66" s="296" t="s">
        <v>151</v>
      </c>
      <c r="B66" s="297">
        <v>1880.597</v>
      </c>
      <c r="C66" s="298">
        <v>7879.652</v>
      </c>
      <c r="D66" s="297">
        <v>1014.419</v>
      </c>
      <c r="E66" s="299" t="s">
        <v>189</v>
      </c>
      <c r="F66" s="300">
        <v>1753.318</v>
      </c>
      <c r="G66" s="301">
        <v>7536.9539999999997</v>
      </c>
      <c r="H66" s="302">
        <v>838.96100000000001</v>
      </c>
      <c r="I66" s="125"/>
      <c r="J66" s="296" t="s">
        <v>151</v>
      </c>
      <c r="K66" s="297">
        <v>83.474999999999994</v>
      </c>
      <c r="L66" s="298">
        <v>351.12400000000002</v>
      </c>
      <c r="M66" s="297">
        <v>66.742000000000004</v>
      </c>
      <c r="N66" s="299" t="s">
        <v>205</v>
      </c>
      <c r="O66" s="300">
        <v>149.21899999999999</v>
      </c>
      <c r="P66" s="301">
        <v>639.83100000000002</v>
      </c>
      <c r="Q66" s="302">
        <v>65.929000000000002</v>
      </c>
    </row>
    <row r="67" spans="1:17" ht="15.75" x14ac:dyDescent="0.25">
      <c r="A67" s="296" t="s">
        <v>140</v>
      </c>
      <c r="B67" s="297">
        <v>1759.4480000000001</v>
      </c>
      <c r="C67" s="298">
        <v>7370.7039999999997</v>
      </c>
      <c r="D67" s="297">
        <v>1284.9939999999999</v>
      </c>
      <c r="E67" s="299" t="s">
        <v>191</v>
      </c>
      <c r="F67" s="300">
        <v>1666.0260000000001</v>
      </c>
      <c r="G67" s="301">
        <v>7163.17</v>
      </c>
      <c r="H67" s="302">
        <v>814.97500000000002</v>
      </c>
      <c r="I67" s="125"/>
      <c r="J67" s="296" t="s">
        <v>138</v>
      </c>
      <c r="K67" s="297">
        <v>44.289000000000001</v>
      </c>
      <c r="L67" s="298">
        <v>185.29</v>
      </c>
      <c r="M67" s="297">
        <v>9.8610000000000007</v>
      </c>
      <c r="N67" s="299" t="s">
        <v>138</v>
      </c>
      <c r="O67" s="300">
        <v>87.191000000000003</v>
      </c>
      <c r="P67" s="301">
        <v>375.27</v>
      </c>
      <c r="Q67" s="302">
        <v>25.184999999999999</v>
      </c>
    </row>
    <row r="68" spans="1:17" ht="15.75" x14ac:dyDescent="0.25">
      <c r="A68" s="296" t="s">
        <v>189</v>
      </c>
      <c r="B68" s="297">
        <v>1649.9929999999999</v>
      </c>
      <c r="C68" s="298">
        <v>6910.67</v>
      </c>
      <c r="D68" s="297">
        <v>809.94200000000001</v>
      </c>
      <c r="E68" s="299" t="s">
        <v>140</v>
      </c>
      <c r="F68" s="300">
        <v>1656.2950000000001</v>
      </c>
      <c r="G68" s="301">
        <v>7120.1509999999998</v>
      </c>
      <c r="H68" s="302">
        <v>1307.0360000000001</v>
      </c>
      <c r="I68" s="125"/>
      <c r="J68" s="296" t="s">
        <v>79</v>
      </c>
      <c r="K68" s="297">
        <v>32.058</v>
      </c>
      <c r="L68" s="298">
        <v>135.25399999999999</v>
      </c>
      <c r="M68" s="297">
        <v>25.577000000000002</v>
      </c>
      <c r="N68" s="299" t="s">
        <v>128</v>
      </c>
      <c r="O68" s="300">
        <v>70.95</v>
      </c>
      <c r="P68" s="301">
        <v>304.971</v>
      </c>
      <c r="Q68" s="302">
        <v>55.02</v>
      </c>
    </row>
    <row r="69" spans="1:17" ht="15.75" x14ac:dyDescent="0.25">
      <c r="A69" s="296" t="s">
        <v>205</v>
      </c>
      <c r="B69" s="297">
        <v>1560.35</v>
      </c>
      <c r="C69" s="298">
        <v>6536.6390000000001</v>
      </c>
      <c r="D69" s="297">
        <v>876.16399999999999</v>
      </c>
      <c r="E69" s="299" t="s">
        <v>149</v>
      </c>
      <c r="F69" s="300">
        <v>1626.751</v>
      </c>
      <c r="G69" s="301">
        <v>6991.99</v>
      </c>
      <c r="H69" s="302">
        <v>1142.875</v>
      </c>
      <c r="I69" s="125"/>
      <c r="J69" s="296" t="s">
        <v>128</v>
      </c>
      <c r="K69" s="297">
        <v>30.387</v>
      </c>
      <c r="L69" s="298">
        <v>128.17400000000001</v>
      </c>
      <c r="M69" s="297">
        <v>16.280999999999999</v>
      </c>
      <c r="N69" s="299" t="s">
        <v>141</v>
      </c>
      <c r="O69" s="300">
        <v>62.075000000000003</v>
      </c>
      <c r="P69" s="301">
        <v>267.31299999999999</v>
      </c>
      <c r="Q69" s="302">
        <v>58.392000000000003</v>
      </c>
    </row>
    <row r="70" spans="1:17" ht="15.75" x14ac:dyDescent="0.25">
      <c r="A70" s="296" t="s">
        <v>191</v>
      </c>
      <c r="B70" s="297">
        <v>1252.3779999999999</v>
      </c>
      <c r="C70" s="298">
        <v>5241.4129999999996</v>
      </c>
      <c r="D70" s="297">
        <v>772</v>
      </c>
      <c r="E70" s="299" t="s">
        <v>205</v>
      </c>
      <c r="F70" s="300">
        <v>1575.3610000000001</v>
      </c>
      <c r="G70" s="301">
        <v>6769.567</v>
      </c>
      <c r="H70" s="302">
        <v>957.27</v>
      </c>
      <c r="I70" s="125"/>
      <c r="J70" s="296" t="s">
        <v>149</v>
      </c>
      <c r="K70" s="297">
        <v>29.536999999999999</v>
      </c>
      <c r="L70" s="298">
        <v>123.166</v>
      </c>
      <c r="M70" s="297">
        <v>23.51</v>
      </c>
      <c r="N70" s="299" t="s">
        <v>129</v>
      </c>
      <c r="O70" s="300">
        <v>53.655999999999999</v>
      </c>
      <c r="P70" s="301">
        <v>230.398</v>
      </c>
      <c r="Q70" s="302">
        <v>12.6</v>
      </c>
    </row>
    <row r="71" spans="1:17" ht="15.75" x14ac:dyDescent="0.25">
      <c r="A71" s="296" t="s">
        <v>79</v>
      </c>
      <c r="B71" s="297">
        <v>1103.48</v>
      </c>
      <c r="C71" s="298">
        <v>4624.2420000000002</v>
      </c>
      <c r="D71" s="297">
        <v>989.38300000000004</v>
      </c>
      <c r="E71" s="299" t="s">
        <v>134</v>
      </c>
      <c r="F71" s="300">
        <v>1254.2739999999999</v>
      </c>
      <c r="G71" s="301">
        <v>5391.4210000000003</v>
      </c>
      <c r="H71" s="302">
        <v>948.69799999999998</v>
      </c>
      <c r="I71" s="125"/>
      <c r="J71" s="296" t="s">
        <v>136</v>
      </c>
      <c r="K71" s="297">
        <v>26.210999999999999</v>
      </c>
      <c r="L71" s="298">
        <v>109.913</v>
      </c>
      <c r="M71" s="297">
        <v>15.38</v>
      </c>
      <c r="N71" s="299" t="s">
        <v>189</v>
      </c>
      <c r="O71" s="300">
        <v>51.301000000000002</v>
      </c>
      <c r="P71" s="301">
        <v>219.83699999999999</v>
      </c>
      <c r="Q71" s="302">
        <v>33.264000000000003</v>
      </c>
    </row>
    <row r="72" spans="1:17" ht="15.75" x14ac:dyDescent="0.25">
      <c r="A72" s="296" t="s">
        <v>211</v>
      </c>
      <c r="B72" s="297">
        <v>880.30799999999999</v>
      </c>
      <c r="C72" s="298">
        <v>3686.0010000000002</v>
      </c>
      <c r="D72" s="297">
        <v>606.68200000000002</v>
      </c>
      <c r="E72" s="299" t="s">
        <v>79</v>
      </c>
      <c r="F72" s="300">
        <v>944.15700000000004</v>
      </c>
      <c r="G72" s="301">
        <v>4058.2190000000001</v>
      </c>
      <c r="H72" s="302">
        <v>866.70399999999995</v>
      </c>
      <c r="I72" s="125"/>
      <c r="J72" s="296" t="s">
        <v>129</v>
      </c>
      <c r="K72" s="297">
        <v>11.475</v>
      </c>
      <c r="L72" s="298">
        <v>48.173000000000002</v>
      </c>
      <c r="M72" s="297">
        <v>7</v>
      </c>
      <c r="N72" s="299" t="s">
        <v>149</v>
      </c>
      <c r="O72" s="300">
        <v>40.941000000000003</v>
      </c>
      <c r="P72" s="301">
        <v>176.03</v>
      </c>
      <c r="Q72" s="302">
        <v>46.710999999999999</v>
      </c>
    </row>
    <row r="73" spans="1:17" ht="16.5" thickBot="1" x14ac:dyDescent="0.3">
      <c r="A73" s="303" t="s">
        <v>134</v>
      </c>
      <c r="B73" s="304">
        <v>681.72</v>
      </c>
      <c r="C73" s="305">
        <v>2856.777</v>
      </c>
      <c r="D73" s="304">
        <v>563.04999999999995</v>
      </c>
      <c r="E73" s="306" t="s">
        <v>211</v>
      </c>
      <c r="F73" s="307">
        <v>941.50400000000002</v>
      </c>
      <c r="G73" s="308">
        <v>4048.8710000000001</v>
      </c>
      <c r="H73" s="309">
        <v>805.83500000000004</v>
      </c>
      <c r="I73" s="125"/>
      <c r="J73" s="303" t="s">
        <v>140</v>
      </c>
      <c r="K73" s="304">
        <v>8.2509999999999994</v>
      </c>
      <c r="L73" s="305">
        <v>34.64</v>
      </c>
      <c r="M73" s="304">
        <v>2.5</v>
      </c>
      <c r="N73" s="306" t="s">
        <v>79</v>
      </c>
      <c r="O73" s="307">
        <v>35.493000000000002</v>
      </c>
      <c r="P73" s="308">
        <v>153.49100000000001</v>
      </c>
      <c r="Q73" s="309">
        <v>19.831</v>
      </c>
    </row>
    <row r="74" spans="1:17" ht="15.75" x14ac:dyDescent="0.25">
      <c r="A74" s="441"/>
      <c r="B74" s="447"/>
      <c r="C74" s="447"/>
      <c r="D74" s="447"/>
      <c r="E74" s="448"/>
      <c r="F74" s="449"/>
      <c r="G74" s="449"/>
      <c r="H74" s="443"/>
      <c r="I74" s="125"/>
      <c r="J74" s="448"/>
      <c r="K74" s="447"/>
      <c r="L74" s="447"/>
      <c r="M74" s="447"/>
      <c r="N74" s="448"/>
      <c r="O74" s="449"/>
      <c r="P74" s="449"/>
      <c r="Q74" s="443"/>
    </row>
    <row r="75" spans="1:17" ht="15.75" x14ac:dyDescent="0.25">
      <c r="A75" s="441"/>
      <c r="B75" s="447"/>
      <c r="C75" s="447"/>
      <c r="D75" s="447"/>
      <c r="E75" s="448"/>
      <c r="F75" s="449"/>
      <c r="G75" s="449"/>
      <c r="H75" s="443"/>
      <c r="I75" s="125"/>
      <c r="J75" s="448"/>
      <c r="K75" s="447"/>
      <c r="L75" s="447"/>
      <c r="M75" s="447"/>
      <c r="N75" s="448"/>
      <c r="O75" s="449"/>
      <c r="P75" s="449"/>
      <c r="Q75" s="443"/>
    </row>
    <row r="76" spans="1:17" ht="15.75" x14ac:dyDescent="0.25">
      <c r="A76" s="441"/>
      <c r="B76" s="447"/>
      <c r="C76" s="447"/>
      <c r="D76" s="447"/>
      <c r="E76" s="448"/>
      <c r="F76" s="449"/>
      <c r="G76" s="449"/>
      <c r="H76" s="443"/>
      <c r="I76" s="125"/>
      <c r="J76" s="448"/>
      <c r="K76" s="447"/>
      <c r="L76" s="447"/>
      <c r="M76" s="447"/>
      <c r="N76" s="448"/>
      <c r="O76" s="449"/>
      <c r="P76" s="449"/>
      <c r="Q76" s="443"/>
    </row>
    <row r="77" spans="1:17" ht="15.75" x14ac:dyDescent="0.25">
      <c r="A77" s="444" t="s">
        <v>242</v>
      </c>
      <c r="B77" s="451"/>
      <c r="C77" s="451"/>
      <c r="D77" s="451"/>
      <c r="E77" s="446"/>
      <c r="F77" s="452"/>
      <c r="G77" s="452"/>
      <c r="H77" s="453"/>
      <c r="I77" s="125"/>
      <c r="J77" s="446" t="s">
        <v>243</v>
      </c>
      <c r="K77" s="451"/>
      <c r="L77" s="451"/>
      <c r="M77" s="451"/>
      <c r="N77" s="446"/>
      <c r="O77" s="452"/>
      <c r="P77" s="452"/>
      <c r="Q77" s="453"/>
    </row>
    <row r="78" spans="1:17" ht="16.5" thickBot="1" x14ac:dyDescent="0.3">
      <c r="A78" s="441" t="s">
        <v>228</v>
      </c>
      <c r="B78" s="447"/>
      <c r="C78" s="447"/>
      <c r="D78" s="447"/>
      <c r="E78" s="448"/>
      <c r="F78" s="449"/>
      <c r="G78" s="449"/>
      <c r="H78" s="443"/>
      <c r="I78" s="125"/>
      <c r="J78" s="448" t="s">
        <v>228</v>
      </c>
      <c r="K78" s="447"/>
      <c r="L78" s="447"/>
      <c r="M78" s="447"/>
      <c r="N78" s="448"/>
      <c r="O78" s="449"/>
      <c r="P78" s="449"/>
      <c r="Q78" s="44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271</v>
      </c>
      <c r="B80" s="311"/>
      <c r="C80" s="312"/>
      <c r="D80" s="313"/>
      <c r="E80" s="310" t="s">
        <v>272</v>
      </c>
      <c r="F80" s="311"/>
      <c r="G80" s="312"/>
      <c r="H80" s="313"/>
      <c r="I80" s="125"/>
      <c r="J80" s="310" t="s">
        <v>271</v>
      </c>
      <c r="K80" s="311"/>
      <c r="L80" s="312"/>
      <c r="M80" s="313"/>
      <c r="N80" s="310" t="s">
        <v>272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57864.601000000002</v>
      </c>
      <c r="C82" s="284">
        <v>242486.52</v>
      </c>
      <c r="D82" s="285">
        <v>74439.903999999995</v>
      </c>
      <c r="E82" s="286" t="s">
        <v>117</v>
      </c>
      <c r="F82" s="287">
        <v>62250.237999999998</v>
      </c>
      <c r="G82" s="288">
        <v>267588.67700000003</v>
      </c>
      <c r="H82" s="285">
        <v>67418.744000000006</v>
      </c>
      <c r="I82" s="125"/>
      <c r="J82" s="282" t="s">
        <v>117</v>
      </c>
      <c r="K82" s="283">
        <v>16035.063</v>
      </c>
      <c r="L82" s="284">
        <v>67198.259000000005</v>
      </c>
      <c r="M82" s="285">
        <v>32283.045999999998</v>
      </c>
      <c r="N82" s="286" t="s">
        <v>117</v>
      </c>
      <c r="O82" s="287">
        <v>14788.925999999999</v>
      </c>
      <c r="P82" s="288">
        <v>63566.73</v>
      </c>
      <c r="Q82" s="285">
        <v>22331.931</v>
      </c>
    </row>
    <row r="83" spans="1:17" ht="15.75" x14ac:dyDescent="0.25">
      <c r="A83" s="289" t="s">
        <v>205</v>
      </c>
      <c r="B83" s="290">
        <v>17190.255000000001</v>
      </c>
      <c r="C83" s="291">
        <v>72021.448999999993</v>
      </c>
      <c r="D83" s="290">
        <v>16809.946</v>
      </c>
      <c r="E83" s="292" t="s">
        <v>205</v>
      </c>
      <c r="F83" s="293">
        <v>18585.705999999998</v>
      </c>
      <c r="G83" s="294">
        <v>79892.725000000006</v>
      </c>
      <c r="H83" s="295">
        <v>17855.714</v>
      </c>
      <c r="I83" s="125"/>
      <c r="J83" s="289" t="s">
        <v>77</v>
      </c>
      <c r="K83" s="290">
        <v>3982.3870000000002</v>
      </c>
      <c r="L83" s="291">
        <v>16676.601999999999</v>
      </c>
      <c r="M83" s="290">
        <v>4400.0630000000001</v>
      </c>
      <c r="N83" s="292" t="s">
        <v>77</v>
      </c>
      <c r="O83" s="293">
        <v>3301.498</v>
      </c>
      <c r="P83" s="294">
        <v>14182.091</v>
      </c>
      <c r="Q83" s="295">
        <v>3903.7689999999998</v>
      </c>
    </row>
    <row r="84" spans="1:17" ht="15.75" x14ac:dyDescent="0.25">
      <c r="A84" s="296" t="s">
        <v>171</v>
      </c>
      <c r="B84" s="297">
        <v>6103.38</v>
      </c>
      <c r="C84" s="298">
        <v>25598.298999999999</v>
      </c>
      <c r="D84" s="297">
        <v>9500.6919999999991</v>
      </c>
      <c r="E84" s="299" t="s">
        <v>227</v>
      </c>
      <c r="F84" s="300">
        <v>5396.8069999999998</v>
      </c>
      <c r="G84" s="301">
        <v>23212.327000000001</v>
      </c>
      <c r="H84" s="302">
        <v>6334.7640000000001</v>
      </c>
      <c r="I84" s="125"/>
      <c r="J84" s="296" t="s">
        <v>131</v>
      </c>
      <c r="K84" s="297">
        <v>1929.0709999999999</v>
      </c>
      <c r="L84" s="298">
        <v>8081.7579999999998</v>
      </c>
      <c r="M84" s="297">
        <v>17053.594000000001</v>
      </c>
      <c r="N84" s="299" t="s">
        <v>205</v>
      </c>
      <c r="O84" s="300">
        <v>2280.71</v>
      </c>
      <c r="P84" s="301">
        <v>9802.66</v>
      </c>
      <c r="Q84" s="302">
        <v>2059.8009999999999</v>
      </c>
    </row>
    <row r="85" spans="1:17" ht="15.75" x14ac:dyDescent="0.25">
      <c r="A85" s="296" t="s">
        <v>227</v>
      </c>
      <c r="B85" s="297">
        <v>5207.7179999999998</v>
      </c>
      <c r="C85" s="298">
        <v>21848.175999999999</v>
      </c>
      <c r="D85" s="297">
        <v>7067</v>
      </c>
      <c r="E85" s="299" t="s">
        <v>77</v>
      </c>
      <c r="F85" s="300">
        <v>4369.9769999999999</v>
      </c>
      <c r="G85" s="301">
        <v>18782.952000000001</v>
      </c>
      <c r="H85" s="302">
        <v>10665.392</v>
      </c>
      <c r="I85" s="125"/>
      <c r="J85" s="296" t="s">
        <v>205</v>
      </c>
      <c r="K85" s="297">
        <v>1801.4860000000001</v>
      </c>
      <c r="L85" s="298">
        <v>7537.2610000000004</v>
      </c>
      <c r="M85" s="297">
        <v>1149.357</v>
      </c>
      <c r="N85" s="299" t="s">
        <v>134</v>
      </c>
      <c r="O85" s="300">
        <v>2084.1550000000002</v>
      </c>
      <c r="P85" s="301">
        <v>8962.24</v>
      </c>
      <c r="Q85" s="302">
        <v>3170.328</v>
      </c>
    </row>
    <row r="86" spans="1:17" ht="15.75" x14ac:dyDescent="0.25">
      <c r="A86" s="296" t="s">
        <v>77</v>
      </c>
      <c r="B86" s="297">
        <v>3857.9119999999998</v>
      </c>
      <c r="C86" s="298">
        <v>16154.54</v>
      </c>
      <c r="D86" s="297">
        <v>11332.102000000001</v>
      </c>
      <c r="E86" s="299" t="s">
        <v>171</v>
      </c>
      <c r="F86" s="300">
        <v>3966.0650000000001</v>
      </c>
      <c r="G86" s="301">
        <v>17038.648000000001</v>
      </c>
      <c r="H86" s="302">
        <v>4696.6189999999997</v>
      </c>
      <c r="I86" s="125"/>
      <c r="J86" s="296" t="s">
        <v>134</v>
      </c>
      <c r="K86" s="297">
        <v>1706.924</v>
      </c>
      <c r="L86" s="298">
        <v>7169.4629999999997</v>
      </c>
      <c r="M86" s="297">
        <v>2588.3789999999999</v>
      </c>
      <c r="N86" s="299" t="s">
        <v>131</v>
      </c>
      <c r="O86" s="300">
        <v>1455.251</v>
      </c>
      <c r="P86" s="301">
        <v>6241.415</v>
      </c>
      <c r="Q86" s="302">
        <v>7982.8580000000002</v>
      </c>
    </row>
    <row r="87" spans="1:17" ht="15.75" x14ac:dyDescent="0.25">
      <c r="A87" s="296" t="s">
        <v>244</v>
      </c>
      <c r="B87" s="297">
        <v>2405.7060000000001</v>
      </c>
      <c r="C87" s="298">
        <v>10076.49</v>
      </c>
      <c r="D87" s="297">
        <v>3418</v>
      </c>
      <c r="E87" s="299" t="s">
        <v>244</v>
      </c>
      <c r="F87" s="300">
        <v>2468.9560000000001</v>
      </c>
      <c r="G87" s="301">
        <v>10603.453</v>
      </c>
      <c r="H87" s="302">
        <v>2829</v>
      </c>
      <c r="I87" s="125"/>
      <c r="J87" s="296" t="s">
        <v>76</v>
      </c>
      <c r="K87" s="297">
        <v>992.96400000000006</v>
      </c>
      <c r="L87" s="298">
        <v>4165.1149999999998</v>
      </c>
      <c r="M87" s="297">
        <v>675.65700000000004</v>
      </c>
      <c r="N87" s="299" t="s">
        <v>136</v>
      </c>
      <c r="O87" s="300">
        <v>914.53700000000003</v>
      </c>
      <c r="P87" s="301">
        <v>3930.8620000000001</v>
      </c>
      <c r="Q87" s="302">
        <v>101.765</v>
      </c>
    </row>
    <row r="88" spans="1:17" ht="15.75" x14ac:dyDescent="0.25">
      <c r="A88" s="296" t="s">
        <v>76</v>
      </c>
      <c r="B88" s="297">
        <v>1868.3620000000001</v>
      </c>
      <c r="C88" s="298">
        <v>7835.3680000000004</v>
      </c>
      <c r="D88" s="297">
        <v>1939.923</v>
      </c>
      <c r="E88" s="299" t="s">
        <v>136</v>
      </c>
      <c r="F88" s="300">
        <v>2028.7139999999999</v>
      </c>
      <c r="G88" s="301">
        <v>8712.5470000000005</v>
      </c>
      <c r="H88" s="302">
        <v>680.21799999999996</v>
      </c>
      <c r="I88" s="125"/>
      <c r="J88" s="296" t="s">
        <v>136</v>
      </c>
      <c r="K88" s="297">
        <v>963.94600000000003</v>
      </c>
      <c r="L88" s="298">
        <v>4037.6579999999999</v>
      </c>
      <c r="M88" s="297">
        <v>102.706</v>
      </c>
      <c r="N88" s="299" t="s">
        <v>128</v>
      </c>
      <c r="O88" s="300">
        <v>904.673</v>
      </c>
      <c r="P88" s="301">
        <v>3899.68</v>
      </c>
      <c r="Q88" s="302">
        <v>1657.943</v>
      </c>
    </row>
    <row r="89" spans="1:17" ht="15.75" x14ac:dyDescent="0.25">
      <c r="A89" s="296" t="s">
        <v>130</v>
      </c>
      <c r="B89" s="297">
        <v>1792.7909999999999</v>
      </c>
      <c r="C89" s="298">
        <v>7500.0240000000003</v>
      </c>
      <c r="D89" s="297">
        <v>1462.829</v>
      </c>
      <c r="E89" s="299" t="s">
        <v>130</v>
      </c>
      <c r="F89" s="300">
        <v>1844.7249999999999</v>
      </c>
      <c r="G89" s="301">
        <v>7932.4560000000001</v>
      </c>
      <c r="H89" s="302">
        <v>1257.3779999999999</v>
      </c>
      <c r="I89" s="125"/>
      <c r="J89" s="296" t="s">
        <v>147</v>
      </c>
      <c r="K89" s="297">
        <v>898.80200000000002</v>
      </c>
      <c r="L89" s="298">
        <v>3774.672</v>
      </c>
      <c r="M89" s="297">
        <v>429.94</v>
      </c>
      <c r="N89" s="299" t="s">
        <v>76</v>
      </c>
      <c r="O89" s="300">
        <v>836.80600000000004</v>
      </c>
      <c r="P89" s="301">
        <v>3595.623</v>
      </c>
      <c r="Q89" s="302">
        <v>548.69000000000005</v>
      </c>
    </row>
    <row r="90" spans="1:17" ht="15.75" x14ac:dyDescent="0.25">
      <c r="A90" s="296" t="s">
        <v>254</v>
      </c>
      <c r="B90" s="297">
        <v>1513.7919999999999</v>
      </c>
      <c r="C90" s="298">
        <v>6370.1220000000003</v>
      </c>
      <c r="D90" s="297">
        <v>2550</v>
      </c>
      <c r="E90" s="299" t="s">
        <v>245</v>
      </c>
      <c r="F90" s="300">
        <v>1677.5530000000001</v>
      </c>
      <c r="G90" s="301">
        <v>7194.5479999999998</v>
      </c>
      <c r="H90" s="302">
        <v>1812.5</v>
      </c>
      <c r="I90" s="125"/>
      <c r="J90" s="296" t="s">
        <v>128</v>
      </c>
      <c r="K90" s="297">
        <v>620.69299999999998</v>
      </c>
      <c r="L90" s="298">
        <v>2607.9749999999999</v>
      </c>
      <c r="M90" s="297">
        <v>268.68799999999999</v>
      </c>
      <c r="N90" s="299" t="s">
        <v>141</v>
      </c>
      <c r="O90" s="300">
        <v>555.70000000000005</v>
      </c>
      <c r="P90" s="301">
        <v>2389.84</v>
      </c>
      <c r="Q90" s="302">
        <v>187.68700000000001</v>
      </c>
    </row>
    <row r="91" spans="1:17" ht="15.75" x14ac:dyDescent="0.25">
      <c r="A91" s="296" t="s">
        <v>128</v>
      </c>
      <c r="B91" s="297">
        <v>1437.7819999999999</v>
      </c>
      <c r="C91" s="298">
        <v>6018.366</v>
      </c>
      <c r="D91" s="297">
        <v>1496.3140000000001</v>
      </c>
      <c r="E91" s="299" t="s">
        <v>149</v>
      </c>
      <c r="F91" s="300">
        <v>1643.328</v>
      </c>
      <c r="G91" s="301">
        <v>7066.8940000000002</v>
      </c>
      <c r="H91" s="302">
        <v>442.709</v>
      </c>
      <c r="I91" s="125"/>
      <c r="J91" s="296" t="s">
        <v>79</v>
      </c>
      <c r="K91" s="297">
        <v>524.62099999999998</v>
      </c>
      <c r="L91" s="298">
        <v>2197.768</v>
      </c>
      <c r="M91" s="297">
        <v>601.84299999999996</v>
      </c>
      <c r="N91" s="299" t="s">
        <v>147</v>
      </c>
      <c r="O91" s="300">
        <v>530.053</v>
      </c>
      <c r="P91" s="301">
        <v>2277.7269999999999</v>
      </c>
      <c r="Q91" s="302">
        <v>252.72</v>
      </c>
    </row>
    <row r="92" spans="1:17" ht="15.75" x14ac:dyDescent="0.25">
      <c r="A92" s="296" t="s">
        <v>136</v>
      </c>
      <c r="B92" s="297">
        <v>1219.23</v>
      </c>
      <c r="C92" s="298">
        <v>5116.1400000000003</v>
      </c>
      <c r="D92" s="297">
        <v>585.06700000000001</v>
      </c>
      <c r="E92" s="299" t="s">
        <v>128</v>
      </c>
      <c r="F92" s="300">
        <v>1616.09</v>
      </c>
      <c r="G92" s="301">
        <v>6946.6480000000001</v>
      </c>
      <c r="H92" s="302">
        <v>1418.1179999999999</v>
      </c>
      <c r="I92" s="125"/>
      <c r="J92" s="296" t="s">
        <v>151</v>
      </c>
      <c r="K92" s="297">
        <v>481.02</v>
      </c>
      <c r="L92" s="298">
        <v>2016.28</v>
      </c>
      <c r="M92" s="297">
        <v>2577.1799999999998</v>
      </c>
      <c r="N92" s="299" t="s">
        <v>246</v>
      </c>
      <c r="O92" s="300">
        <v>425.14699999999999</v>
      </c>
      <c r="P92" s="301">
        <v>1833.396</v>
      </c>
      <c r="Q92" s="302">
        <v>620</v>
      </c>
    </row>
    <row r="93" spans="1:17" ht="15.75" x14ac:dyDescent="0.25">
      <c r="A93" s="296" t="s">
        <v>141</v>
      </c>
      <c r="B93" s="297">
        <v>1142.867</v>
      </c>
      <c r="C93" s="298">
        <v>4789.9870000000001</v>
      </c>
      <c r="D93" s="297">
        <v>790.96799999999996</v>
      </c>
      <c r="E93" s="299" t="s">
        <v>76</v>
      </c>
      <c r="F93" s="300">
        <v>1472.3520000000001</v>
      </c>
      <c r="G93" s="301">
        <v>6325.607</v>
      </c>
      <c r="H93" s="302">
        <v>1396.0640000000001</v>
      </c>
      <c r="I93" s="125"/>
      <c r="J93" s="296" t="s">
        <v>133</v>
      </c>
      <c r="K93" s="297">
        <v>404.19900000000001</v>
      </c>
      <c r="L93" s="298">
        <v>1694.37</v>
      </c>
      <c r="M93" s="297">
        <v>542.01499999999999</v>
      </c>
      <c r="N93" s="299" t="s">
        <v>138</v>
      </c>
      <c r="O93" s="300">
        <v>406.01100000000002</v>
      </c>
      <c r="P93" s="301">
        <v>1740.6130000000001</v>
      </c>
      <c r="Q93" s="302">
        <v>478.69900000000001</v>
      </c>
    </row>
    <row r="94" spans="1:17" ht="15.75" x14ac:dyDescent="0.25">
      <c r="A94" s="296" t="s">
        <v>157</v>
      </c>
      <c r="B94" s="297">
        <v>1127.8800000000001</v>
      </c>
      <c r="C94" s="298">
        <v>4701.7460000000001</v>
      </c>
      <c r="D94" s="297">
        <v>820</v>
      </c>
      <c r="E94" s="299" t="s">
        <v>254</v>
      </c>
      <c r="F94" s="300">
        <v>1201.213</v>
      </c>
      <c r="G94" s="301">
        <v>5169.4409999999998</v>
      </c>
      <c r="H94" s="302">
        <v>1272.5260000000001</v>
      </c>
      <c r="I94" s="125"/>
      <c r="J94" s="296" t="s">
        <v>138</v>
      </c>
      <c r="K94" s="297">
        <v>363.05599999999998</v>
      </c>
      <c r="L94" s="298">
        <v>1524.16</v>
      </c>
      <c r="M94" s="297">
        <v>451.76</v>
      </c>
      <c r="N94" s="299" t="s">
        <v>132</v>
      </c>
      <c r="O94" s="300">
        <v>193.78100000000001</v>
      </c>
      <c r="P94" s="301">
        <v>837.70299999999997</v>
      </c>
      <c r="Q94" s="302">
        <v>219.74600000000001</v>
      </c>
    </row>
    <row r="95" spans="1:17" ht="15.75" x14ac:dyDescent="0.25">
      <c r="A95" s="296" t="s">
        <v>245</v>
      </c>
      <c r="B95" s="297">
        <v>1013.603</v>
      </c>
      <c r="C95" s="298">
        <v>4241.415</v>
      </c>
      <c r="D95" s="297">
        <v>1398.4</v>
      </c>
      <c r="E95" s="299" t="s">
        <v>253</v>
      </c>
      <c r="F95" s="300">
        <v>1183.856</v>
      </c>
      <c r="G95" s="301">
        <v>5087.7520000000004</v>
      </c>
      <c r="H95" s="302">
        <v>1314</v>
      </c>
      <c r="I95" s="125"/>
      <c r="J95" s="296" t="s">
        <v>141</v>
      </c>
      <c r="K95" s="297">
        <v>353.29599999999999</v>
      </c>
      <c r="L95" s="298">
        <v>1479.326</v>
      </c>
      <c r="M95" s="297">
        <v>108.24299999999999</v>
      </c>
      <c r="N95" s="299" t="s">
        <v>151</v>
      </c>
      <c r="O95" s="300">
        <v>150.624</v>
      </c>
      <c r="P95" s="301">
        <v>646.44899999999996</v>
      </c>
      <c r="Q95" s="302">
        <v>151</v>
      </c>
    </row>
    <row r="96" spans="1:17" ht="15.75" x14ac:dyDescent="0.25">
      <c r="A96" s="296" t="s">
        <v>138</v>
      </c>
      <c r="B96" s="297">
        <v>808.46199999999999</v>
      </c>
      <c r="C96" s="298">
        <v>3384.9470000000001</v>
      </c>
      <c r="D96" s="297">
        <v>1129.569</v>
      </c>
      <c r="E96" s="299" t="s">
        <v>199</v>
      </c>
      <c r="F96" s="300">
        <v>1133.145</v>
      </c>
      <c r="G96" s="301">
        <v>4876.9250000000002</v>
      </c>
      <c r="H96" s="302">
        <v>1312</v>
      </c>
      <c r="I96" s="125"/>
      <c r="J96" s="296" t="s">
        <v>129</v>
      </c>
      <c r="K96" s="297">
        <v>235.584</v>
      </c>
      <c r="L96" s="298">
        <v>986.97299999999996</v>
      </c>
      <c r="M96" s="297">
        <v>174.935</v>
      </c>
      <c r="N96" s="299" t="s">
        <v>79</v>
      </c>
      <c r="O96" s="300">
        <v>150.066</v>
      </c>
      <c r="P96" s="301">
        <v>644.08500000000004</v>
      </c>
      <c r="Q96" s="302">
        <v>439.30599999999998</v>
      </c>
    </row>
    <row r="97" spans="1:17" ht="15.75" x14ac:dyDescent="0.25">
      <c r="A97" s="296" t="s">
        <v>253</v>
      </c>
      <c r="B97" s="297">
        <v>735.92700000000002</v>
      </c>
      <c r="C97" s="298">
        <v>3080.788</v>
      </c>
      <c r="D97" s="297">
        <v>956.5</v>
      </c>
      <c r="E97" s="299" t="s">
        <v>141</v>
      </c>
      <c r="F97" s="300">
        <v>923.42399999999998</v>
      </c>
      <c r="G97" s="301">
        <v>3967.1190000000001</v>
      </c>
      <c r="H97" s="302">
        <v>694.26300000000003</v>
      </c>
      <c r="I97" s="125"/>
      <c r="J97" s="296" t="s">
        <v>189</v>
      </c>
      <c r="K97" s="297">
        <v>229.70099999999999</v>
      </c>
      <c r="L97" s="298">
        <v>959.14499999999998</v>
      </c>
      <c r="M97" s="297">
        <v>512.33500000000004</v>
      </c>
      <c r="N97" s="299" t="s">
        <v>139</v>
      </c>
      <c r="O97" s="300">
        <v>143.93299999999999</v>
      </c>
      <c r="P97" s="301">
        <v>621.02300000000002</v>
      </c>
      <c r="Q97" s="302">
        <v>100.36499999999999</v>
      </c>
    </row>
    <row r="98" spans="1:17" ht="16.5" thickBot="1" x14ac:dyDescent="0.3">
      <c r="A98" s="303" t="s">
        <v>132</v>
      </c>
      <c r="B98" s="304">
        <v>687.97199999999998</v>
      </c>
      <c r="C98" s="305">
        <v>2882.029</v>
      </c>
      <c r="D98" s="304">
        <v>525.40800000000002</v>
      </c>
      <c r="E98" s="306" t="s">
        <v>191</v>
      </c>
      <c r="F98" s="307">
        <v>902.04100000000005</v>
      </c>
      <c r="G98" s="308">
        <v>3886.288</v>
      </c>
      <c r="H98" s="309">
        <v>1212</v>
      </c>
      <c r="I98" s="125"/>
      <c r="J98" s="303" t="s">
        <v>139</v>
      </c>
      <c r="K98" s="304">
        <v>150.101</v>
      </c>
      <c r="L98" s="305">
        <v>625.69799999999998</v>
      </c>
      <c r="M98" s="304">
        <v>98.43</v>
      </c>
      <c r="N98" s="306" t="s">
        <v>129</v>
      </c>
      <c r="O98" s="307">
        <v>130.35400000000001</v>
      </c>
      <c r="P98" s="308">
        <v>562.87099999999998</v>
      </c>
      <c r="Q98" s="309">
        <v>57.215000000000003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233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234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228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228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271</v>
      </c>
      <c r="B105" s="311"/>
      <c r="C105" s="312"/>
      <c r="D105" s="313"/>
      <c r="E105" s="310" t="s">
        <v>272</v>
      </c>
      <c r="F105" s="311"/>
      <c r="G105" s="312"/>
      <c r="H105" s="313"/>
      <c r="I105" s="125"/>
      <c r="J105" s="310" t="s">
        <v>271</v>
      </c>
      <c r="K105" s="311"/>
      <c r="L105" s="312"/>
      <c r="M105" s="313"/>
      <c r="N105" s="310" t="s">
        <v>272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120137.443</v>
      </c>
      <c r="C107" s="284">
        <v>503279.17099999997</v>
      </c>
      <c r="D107" s="285">
        <v>27923.601999999999</v>
      </c>
      <c r="E107" s="286" t="s">
        <v>117</v>
      </c>
      <c r="F107" s="287">
        <v>86750.718999999997</v>
      </c>
      <c r="G107" s="288">
        <v>372953.23</v>
      </c>
      <c r="H107" s="285">
        <v>20320.131000000001</v>
      </c>
      <c r="I107" s="125"/>
      <c r="J107" s="282" t="s">
        <v>117</v>
      </c>
      <c r="K107" s="283">
        <v>36700.044999999998</v>
      </c>
      <c r="L107" s="284">
        <v>153773.473</v>
      </c>
      <c r="M107" s="285">
        <v>7142.1530000000002</v>
      </c>
      <c r="N107" s="286" t="s">
        <v>117</v>
      </c>
      <c r="O107" s="287">
        <v>30658.652999999998</v>
      </c>
      <c r="P107" s="288">
        <v>131731.12599999999</v>
      </c>
      <c r="Q107" s="285">
        <v>5883.99</v>
      </c>
    </row>
    <row r="108" spans="1:17" ht="15.75" x14ac:dyDescent="0.25">
      <c r="A108" s="289" t="s">
        <v>205</v>
      </c>
      <c r="B108" s="290">
        <v>33151.226000000002</v>
      </c>
      <c r="C108" s="291">
        <v>138895.875</v>
      </c>
      <c r="D108" s="290">
        <v>7817.7740000000003</v>
      </c>
      <c r="E108" s="292" t="s">
        <v>132</v>
      </c>
      <c r="F108" s="293">
        <v>17281.895</v>
      </c>
      <c r="G108" s="294">
        <v>74259.324999999997</v>
      </c>
      <c r="H108" s="295">
        <v>4155.7129999999997</v>
      </c>
      <c r="I108" s="125"/>
      <c r="J108" s="289" t="s">
        <v>205</v>
      </c>
      <c r="K108" s="290">
        <v>16831.839</v>
      </c>
      <c r="L108" s="291">
        <v>70567.256999999998</v>
      </c>
      <c r="M108" s="290">
        <v>3262.8879999999999</v>
      </c>
      <c r="N108" s="292" t="s">
        <v>205</v>
      </c>
      <c r="O108" s="293">
        <v>13188.638999999999</v>
      </c>
      <c r="P108" s="294">
        <v>56601.004000000001</v>
      </c>
      <c r="Q108" s="295">
        <v>2417.4110000000001</v>
      </c>
    </row>
    <row r="109" spans="1:17" ht="15.75" x14ac:dyDescent="0.25">
      <c r="A109" s="296" t="s">
        <v>77</v>
      </c>
      <c r="B109" s="297">
        <v>18155.156999999999</v>
      </c>
      <c r="C109" s="298">
        <v>76046.428</v>
      </c>
      <c r="D109" s="297">
        <v>4282.4880000000003</v>
      </c>
      <c r="E109" s="299" t="s">
        <v>205</v>
      </c>
      <c r="F109" s="300">
        <v>12790.843999999999</v>
      </c>
      <c r="G109" s="301">
        <v>54936.377999999997</v>
      </c>
      <c r="H109" s="302">
        <v>2952.5160000000001</v>
      </c>
      <c r="I109" s="125"/>
      <c r="J109" s="296" t="s">
        <v>77</v>
      </c>
      <c r="K109" s="297">
        <v>8519.8960000000006</v>
      </c>
      <c r="L109" s="298">
        <v>35696.434999999998</v>
      </c>
      <c r="M109" s="297">
        <v>1659.663</v>
      </c>
      <c r="N109" s="299" t="s">
        <v>77</v>
      </c>
      <c r="O109" s="300">
        <v>7253.7669999999998</v>
      </c>
      <c r="P109" s="301">
        <v>31172.491999999998</v>
      </c>
      <c r="Q109" s="302">
        <v>1310.2619999999999</v>
      </c>
    </row>
    <row r="110" spans="1:17" ht="15.75" x14ac:dyDescent="0.25">
      <c r="A110" s="296" t="s">
        <v>132</v>
      </c>
      <c r="B110" s="297">
        <v>13410.206</v>
      </c>
      <c r="C110" s="298">
        <v>56195.63</v>
      </c>
      <c r="D110" s="297">
        <v>3089.3040000000001</v>
      </c>
      <c r="E110" s="299" t="s">
        <v>77</v>
      </c>
      <c r="F110" s="300">
        <v>12476</v>
      </c>
      <c r="G110" s="301">
        <v>53735.777999999998</v>
      </c>
      <c r="H110" s="302">
        <v>3022.32</v>
      </c>
      <c r="I110" s="125"/>
      <c r="J110" s="296" t="s">
        <v>134</v>
      </c>
      <c r="K110" s="297">
        <v>2759.1619999999998</v>
      </c>
      <c r="L110" s="298">
        <v>11533.464</v>
      </c>
      <c r="M110" s="297">
        <v>457.68</v>
      </c>
      <c r="N110" s="299" t="s">
        <v>129</v>
      </c>
      <c r="O110" s="300">
        <v>1472.0440000000001</v>
      </c>
      <c r="P110" s="301">
        <v>6321.366</v>
      </c>
      <c r="Q110" s="302">
        <v>378.25</v>
      </c>
    </row>
    <row r="111" spans="1:17" ht="15.75" x14ac:dyDescent="0.25">
      <c r="A111" s="296" t="s">
        <v>76</v>
      </c>
      <c r="B111" s="297">
        <v>12841.527</v>
      </c>
      <c r="C111" s="298">
        <v>53767.252</v>
      </c>
      <c r="D111" s="297">
        <v>3016.605</v>
      </c>
      <c r="E111" s="299" t="s">
        <v>76</v>
      </c>
      <c r="F111" s="300">
        <v>7119.3850000000002</v>
      </c>
      <c r="G111" s="301">
        <v>30580.618999999999</v>
      </c>
      <c r="H111" s="302">
        <v>1671.385</v>
      </c>
      <c r="I111" s="125"/>
      <c r="J111" s="296" t="s">
        <v>140</v>
      </c>
      <c r="K111" s="297">
        <v>1625.518</v>
      </c>
      <c r="L111" s="298">
        <v>6793.1419999999998</v>
      </c>
      <c r="M111" s="297">
        <v>287.68</v>
      </c>
      <c r="N111" s="299" t="s">
        <v>140</v>
      </c>
      <c r="O111" s="300">
        <v>1326.374</v>
      </c>
      <c r="P111" s="301">
        <v>5704.62</v>
      </c>
      <c r="Q111" s="302">
        <v>300.685</v>
      </c>
    </row>
    <row r="112" spans="1:17" ht="15.75" x14ac:dyDescent="0.25">
      <c r="A112" s="296" t="s">
        <v>134</v>
      </c>
      <c r="B112" s="297">
        <v>7621.1440000000002</v>
      </c>
      <c r="C112" s="298">
        <v>31954.039000000001</v>
      </c>
      <c r="D112" s="297">
        <v>1888.68</v>
      </c>
      <c r="E112" s="299" t="s">
        <v>141</v>
      </c>
      <c r="F112" s="300">
        <v>7096.35</v>
      </c>
      <c r="G112" s="301">
        <v>30507.305</v>
      </c>
      <c r="H112" s="302">
        <v>1662.203</v>
      </c>
      <c r="I112" s="125"/>
      <c r="J112" s="296" t="s">
        <v>128</v>
      </c>
      <c r="K112" s="297">
        <v>1312.9860000000001</v>
      </c>
      <c r="L112" s="298">
        <v>5506.4269999999997</v>
      </c>
      <c r="M112" s="297">
        <v>306.30700000000002</v>
      </c>
      <c r="N112" s="299" t="s">
        <v>134</v>
      </c>
      <c r="O112" s="300">
        <v>1318.9169999999999</v>
      </c>
      <c r="P112" s="301">
        <v>5700.5420000000004</v>
      </c>
      <c r="Q112" s="302">
        <v>226.286</v>
      </c>
    </row>
    <row r="113" spans="1:17" ht="15.75" x14ac:dyDescent="0.25">
      <c r="A113" s="296" t="s">
        <v>141</v>
      </c>
      <c r="B113" s="297">
        <v>6911.0839999999998</v>
      </c>
      <c r="C113" s="298">
        <v>28905.225999999999</v>
      </c>
      <c r="D113" s="297">
        <v>1525.223</v>
      </c>
      <c r="E113" s="299" t="s">
        <v>79</v>
      </c>
      <c r="F113" s="300">
        <v>6999.7430000000004</v>
      </c>
      <c r="G113" s="301">
        <v>30090.241000000002</v>
      </c>
      <c r="H113" s="302">
        <v>1687.7239999999999</v>
      </c>
      <c r="I113" s="125"/>
      <c r="J113" s="296" t="s">
        <v>76</v>
      </c>
      <c r="K113" s="297">
        <v>1146.384</v>
      </c>
      <c r="L113" s="298">
        <v>4804.9449999999997</v>
      </c>
      <c r="M113" s="297">
        <v>203.33</v>
      </c>
      <c r="N113" s="299" t="s">
        <v>139</v>
      </c>
      <c r="O113" s="300">
        <v>1316.4860000000001</v>
      </c>
      <c r="P113" s="301">
        <v>5658.55</v>
      </c>
      <c r="Q113" s="302">
        <v>271.51900000000001</v>
      </c>
    </row>
    <row r="114" spans="1:17" ht="15.75" x14ac:dyDescent="0.25">
      <c r="A114" s="296" t="s">
        <v>79</v>
      </c>
      <c r="B114" s="297">
        <v>5569.9530000000004</v>
      </c>
      <c r="C114" s="298">
        <v>23335.774000000001</v>
      </c>
      <c r="D114" s="297">
        <v>1266.2090000000001</v>
      </c>
      <c r="E114" s="299" t="s">
        <v>131</v>
      </c>
      <c r="F114" s="300">
        <v>4616.652</v>
      </c>
      <c r="G114" s="301">
        <v>19843.804</v>
      </c>
      <c r="H114" s="302">
        <v>1065.4659999999999</v>
      </c>
      <c r="I114" s="125"/>
      <c r="J114" s="296" t="s">
        <v>131</v>
      </c>
      <c r="K114" s="297">
        <v>1046.152</v>
      </c>
      <c r="L114" s="298">
        <v>4382.652</v>
      </c>
      <c r="M114" s="297">
        <v>238.1</v>
      </c>
      <c r="N114" s="299" t="s">
        <v>138</v>
      </c>
      <c r="O114" s="300">
        <v>1204.1659999999999</v>
      </c>
      <c r="P114" s="301">
        <v>5180.509</v>
      </c>
      <c r="Q114" s="302">
        <v>244.084</v>
      </c>
    </row>
    <row r="115" spans="1:17" ht="15.75" x14ac:dyDescent="0.25">
      <c r="A115" s="296" t="s">
        <v>139</v>
      </c>
      <c r="B115" s="297">
        <v>3358.4549999999999</v>
      </c>
      <c r="C115" s="298">
        <v>14052.456</v>
      </c>
      <c r="D115" s="297">
        <v>772.18200000000002</v>
      </c>
      <c r="E115" s="299" t="s">
        <v>128</v>
      </c>
      <c r="F115" s="300">
        <v>2674.9879999999998</v>
      </c>
      <c r="G115" s="301">
        <v>11501.609</v>
      </c>
      <c r="H115" s="302">
        <v>574.44500000000005</v>
      </c>
      <c r="I115" s="125"/>
      <c r="J115" s="296" t="s">
        <v>129</v>
      </c>
      <c r="K115" s="297">
        <v>757.68700000000001</v>
      </c>
      <c r="L115" s="298">
        <v>3170.0520000000001</v>
      </c>
      <c r="M115" s="297">
        <v>187.32499999999999</v>
      </c>
      <c r="N115" s="299" t="s">
        <v>133</v>
      </c>
      <c r="O115" s="300">
        <v>816.596</v>
      </c>
      <c r="P115" s="301">
        <v>3507.991</v>
      </c>
      <c r="Q115" s="302">
        <v>108.19</v>
      </c>
    </row>
    <row r="116" spans="1:17" ht="15.75" x14ac:dyDescent="0.25">
      <c r="A116" s="296" t="s">
        <v>131</v>
      </c>
      <c r="B116" s="297">
        <v>3088.3850000000002</v>
      </c>
      <c r="C116" s="298">
        <v>12941.816999999999</v>
      </c>
      <c r="D116" s="297">
        <v>675.31399999999996</v>
      </c>
      <c r="E116" s="299" t="s">
        <v>194</v>
      </c>
      <c r="F116" s="300">
        <v>2295.56</v>
      </c>
      <c r="G116" s="301">
        <v>9872.6530000000002</v>
      </c>
      <c r="H116" s="302">
        <v>504</v>
      </c>
      <c r="I116" s="125"/>
      <c r="J116" s="296" t="s">
        <v>133</v>
      </c>
      <c r="K116" s="297">
        <v>751.05499999999995</v>
      </c>
      <c r="L116" s="298">
        <v>3147.8780000000002</v>
      </c>
      <c r="M116" s="297">
        <v>110.90600000000001</v>
      </c>
      <c r="N116" s="299" t="s">
        <v>211</v>
      </c>
      <c r="O116" s="300">
        <v>599.32799999999997</v>
      </c>
      <c r="P116" s="301">
        <v>2580.1469999999999</v>
      </c>
      <c r="Q116" s="302">
        <v>160</v>
      </c>
    </row>
    <row r="117" spans="1:17" ht="15.75" x14ac:dyDescent="0.25">
      <c r="A117" s="296" t="s">
        <v>128</v>
      </c>
      <c r="B117" s="297">
        <v>2883.2260000000001</v>
      </c>
      <c r="C117" s="298">
        <v>12102.848</v>
      </c>
      <c r="D117" s="297">
        <v>594.524</v>
      </c>
      <c r="E117" s="299" t="s">
        <v>139</v>
      </c>
      <c r="F117" s="300">
        <v>2239.1559999999999</v>
      </c>
      <c r="G117" s="301">
        <v>9622.2090000000007</v>
      </c>
      <c r="H117" s="302">
        <v>476.31900000000002</v>
      </c>
      <c r="I117" s="125"/>
      <c r="J117" s="296" t="s">
        <v>138</v>
      </c>
      <c r="K117" s="297">
        <v>511.07499999999999</v>
      </c>
      <c r="L117" s="298">
        <v>2147.0169999999998</v>
      </c>
      <c r="M117" s="297">
        <v>102.59699999999999</v>
      </c>
      <c r="N117" s="299" t="s">
        <v>76</v>
      </c>
      <c r="O117" s="300">
        <v>520.64300000000003</v>
      </c>
      <c r="P117" s="301">
        <v>2237.0529999999999</v>
      </c>
      <c r="Q117" s="302">
        <v>103.336</v>
      </c>
    </row>
    <row r="118" spans="1:17" ht="15.75" x14ac:dyDescent="0.25">
      <c r="A118" s="296" t="s">
        <v>194</v>
      </c>
      <c r="B118" s="297">
        <v>2247.35</v>
      </c>
      <c r="C118" s="298">
        <v>9403.9210000000003</v>
      </c>
      <c r="D118" s="297">
        <v>472</v>
      </c>
      <c r="E118" s="299" t="s">
        <v>136</v>
      </c>
      <c r="F118" s="300">
        <v>1999.127</v>
      </c>
      <c r="G118" s="301">
        <v>8592.0290000000005</v>
      </c>
      <c r="H118" s="302">
        <v>434.95400000000001</v>
      </c>
      <c r="I118" s="125"/>
      <c r="J118" s="296" t="s">
        <v>132</v>
      </c>
      <c r="K118" s="297">
        <v>432.37</v>
      </c>
      <c r="L118" s="298">
        <v>1798.1369999999999</v>
      </c>
      <c r="M118" s="297">
        <v>96.46</v>
      </c>
      <c r="N118" s="299" t="s">
        <v>131</v>
      </c>
      <c r="O118" s="300">
        <v>446.73500000000001</v>
      </c>
      <c r="P118" s="301">
        <v>1924.7460000000001</v>
      </c>
      <c r="Q118" s="302">
        <v>109.667</v>
      </c>
    </row>
    <row r="119" spans="1:17" ht="15.75" x14ac:dyDescent="0.25">
      <c r="A119" s="296" t="s">
        <v>151</v>
      </c>
      <c r="B119" s="297">
        <v>2035.0530000000001</v>
      </c>
      <c r="C119" s="298">
        <v>8571.16</v>
      </c>
      <c r="D119" s="297">
        <v>422.24200000000002</v>
      </c>
      <c r="E119" s="299" t="s">
        <v>151</v>
      </c>
      <c r="F119" s="300">
        <v>1765.1279999999999</v>
      </c>
      <c r="G119" s="301">
        <v>7591.924</v>
      </c>
      <c r="H119" s="302">
        <v>389.608</v>
      </c>
      <c r="I119" s="125"/>
      <c r="J119" s="296" t="s">
        <v>139</v>
      </c>
      <c r="K119" s="297">
        <v>276.709</v>
      </c>
      <c r="L119" s="298">
        <v>1155.3920000000001</v>
      </c>
      <c r="M119" s="297">
        <v>71.751000000000005</v>
      </c>
      <c r="N119" s="299" t="s">
        <v>132</v>
      </c>
      <c r="O119" s="300">
        <v>354.95600000000002</v>
      </c>
      <c r="P119" s="301">
        <v>1530.2239999999999</v>
      </c>
      <c r="Q119" s="302">
        <v>80.191999999999993</v>
      </c>
    </row>
    <row r="120" spans="1:17" ht="15.75" x14ac:dyDescent="0.25">
      <c r="A120" s="296" t="s">
        <v>136</v>
      </c>
      <c r="B120" s="297">
        <v>1660.1020000000001</v>
      </c>
      <c r="C120" s="298">
        <v>6952.9009999999998</v>
      </c>
      <c r="D120" s="297">
        <v>354.33300000000003</v>
      </c>
      <c r="E120" s="299" t="s">
        <v>198</v>
      </c>
      <c r="F120" s="300">
        <v>1413.886</v>
      </c>
      <c r="G120" s="301">
        <v>6080.9179999999997</v>
      </c>
      <c r="H120" s="302">
        <v>300.09300000000002</v>
      </c>
      <c r="I120" s="125"/>
      <c r="J120" s="296" t="s">
        <v>149</v>
      </c>
      <c r="K120" s="297">
        <v>214.63800000000001</v>
      </c>
      <c r="L120" s="298">
        <v>910.40899999999999</v>
      </c>
      <c r="M120" s="297">
        <v>42.075000000000003</v>
      </c>
      <c r="N120" s="299" t="s">
        <v>149</v>
      </c>
      <c r="O120" s="300">
        <v>339.274</v>
      </c>
      <c r="P120" s="301">
        <v>1459.6</v>
      </c>
      <c r="Q120" s="302">
        <v>67.900000000000006</v>
      </c>
    </row>
    <row r="121" spans="1:17" ht="15.75" x14ac:dyDescent="0.25">
      <c r="A121" s="296" t="s">
        <v>137</v>
      </c>
      <c r="B121" s="297">
        <v>1370.9670000000001</v>
      </c>
      <c r="C121" s="298">
        <v>5727.9570000000003</v>
      </c>
      <c r="D121" s="297">
        <v>312.12</v>
      </c>
      <c r="E121" s="299" t="s">
        <v>134</v>
      </c>
      <c r="F121" s="300">
        <v>1220.454</v>
      </c>
      <c r="G121" s="301">
        <v>5268.5910000000003</v>
      </c>
      <c r="H121" s="302">
        <v>282.262</v>
      </c>
      <c r="I121" s="125"/>
      <c r="J121" s="296" t="s">
        <v>211</v>
      </c>
      <c r="K121" s="297">
        <v>167.94</v>
      </c>
      <c r="L121" s="298">
        <v>712.33199999999999</v>
      </c>
      <c r="M121" s="297">
        <v>40</v>
      </c>
      <c r="N121" s="299" t="s">
        <v>128</v>
      </c>
      <c r="O121" s="300">
        <v>275.74700000000001</v>
      </c>
      <c r="P121" s="301">
        <v>1186.365</v>
      </c>
      <c r="Q121" s="302">
        <v>64.685000000000002</v>
      </c>
    </row>
    <row r="122" spans="1:17" ht="15.75" x14ac:dyDescent="0.25">
      <c r="A122" s="296" t="s">
        <v>164</v>
      </c>
      <c r="B122" s="297">
        <v>1243.123</v>
      </c>
      <c r="C122" s="298">
        <v>5192.152</v>
      </c>
      <c r="D122" s="297">
        <v>314.09199999999998</v>
      </c>
      <c r="E122" s="299" t="s">
        <v>137</v>
      </c>
      <c r="F122" s="300">
        <v>923.06899999999996</v>
      </c>
      <c r="G122" s="301">
        <v>3974.2469999999998</v>
      </c>
      <c r="H122" s="302">
        <v>222.49600000000001</v>
      </c>
      <c r="I122" s="125"/>
      <c r="J122" s="296" t="s">
        <v>137</v>
      </c>
      <c r="K122" s="297">
        <v>167.44499999999999</v>
      </c>
      <c r="L122" s="298">
        <v>697.19</v>
      </c>
      <c r="M122" s="297">
        <v>41.1</v>
      </c>
      <c r="N122" s="299" t="s">
        <v>246</v>
      </c>
      <c r="O122" s="300">
        <v>90.3</v>
      </c>
      <c r="P122" s="301">
        <v>387.06200000000001</v>
      </c>
      <c r="Q122" s="302">
        <v>20</v>
      </c>
    </row>
    <row r="123" spans="1:17" ht="16.5" thickBot="1" x14ac:dyDescent="0.3">
      <c r="A123" s="303" t="s">
        <v>133</v>
      </c>
      <c r="B123" s="304">
        <v>999.17600000000004</v>
      </c>
      <c r="C123" s="305">
        <v>4167.8090000000002</v>
      </c>
      <c r="D123" s="304">
        <v>238.41300000000001</v>
      </c>
      <c r="E123" s="306" t="s">
        <v>164</v>
      </c>
      <c r="F123" s="307">
        <v>842.048</v>
      </c>
      <c r="G123" s="308">
        <v>3627.7190000000001</v>
      </c>
      <c r="H123" s="309">
        <v>199.733</v>
      </c>
      <c r="I123" s="125"/>
      <c r="J123" s="303" t="s">
        <v>151</v>
      </c>
      <c r="K123" s="304">
        <v>88.486999999999995</v>
      </c>
      <c r="L123" s="305">
        <v>367.767</v>
      </c>
      <c r="M123" s="304">
        <v>15.851000000000001</v>
      </c>
      <c r="N123" s="306" t="s">
        <v>79</v>
      </c>
      <c r="O123" s="307">
        <v>79.069999999999993</v>
      </c>
      <c r="P123" s="308">
        <v>340.54300000000001</v>
      </c>
      <c r="Q123" s="309">
        <v>11.853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235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236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228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228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271</v>
      </c>
      <c r="B131" s="311"/>
      <c r="C131" s="312"/>
      <c r="D131" s="313"/>
      <c r="E131" s="310" t="s">
        <v>272</v>
      </c>
      <c r="F131" s="311"/>
      <c r="G131" s="312"/>
      <c r="H131" s="313"/>
      <c r="I131" s="125"/>
      <c r="J131" s="310" t="s">
        <v>271</v>
      </c>
      <c r="K131" s="311"/>
      <c r="L131" s="312"/>
      <c r="M131" s="313"/>
      <c r="N131" s="310" t="s">
        <v>272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255237.97099999999</v>
      </c>
      <c r="C133" s="284">
        <v>1069274.915</v>
      </c>
      <c r="D133" s="285">
        <v>86961.702999999994</v>
      </c>
      <c r="E133" s="286" t="s">
        <v>117</v>
      </c>
      <c r="F133" s="287">
        <v>250782.285</v>
      </c>
      <c r="G133" s="288">
        <v>1078095.423</v>
      </c>
      <c r="H133" s="285">
        <v>82582.39</v>
      </c>
      <c r="I133" s="125"/>
      <c r="J133" s="282" t="s">
        <v>117</v>
      </c>
      <c r="K133" s="283">
        <v>105357.64</v>
      </c>
      <c r="L133" s="284">
        <v>441452.27100000001</v>
      </c>
      <c r="M133" s="285">
        <v>29917.829000000002</v>
      </c>
      <c r="N133" s="286" t="s">
        <v>117</v>
      </c>
      <c r="O133" s="287">
        <v>122524.988</v>
      </c>
      <c r="P133" s="288">
        <v>526681.777</v>
      </c>
      <c r="Q133" s="285">
        <v>33122.387999999999</v>
      </c>
    </row>
    <row r="134" spans="1:17" ht="15.75" x14ac:dyDescent="0.25">
      <c r="A134" s="289" t="s">
        <v>77</v>
      </c>
      <c r="B134" s="290">
        <v>32234.848999999998</v>
      </c>
      <c r="C134" s="291">
        <v>135017.68599999999</v>
      </c>
      <c r="D134" s="290">
        <v>12467.54</v>
      </c>
      <c r="E134" s="292" t="s">
        <v>77</v>
      </c>
      <c r="F134" s="293">
        <v>34281.870999999999</v>
      </c>
      <c r="G134" s="294">
        <v>147373.766</v>
      </c>
      <c r="H134" s="295">
        <v>13661.067999999999</v>
      </c>
      <c r="I134" s="125"/>
      <c r="J134" s="289" t="s">
        <v>77</v>
      </c>
      <c r="K134" s="290">
        <v>36222.298000000003</v>
      </c>
      <c r="L134" s="291">
        <v>151806.731</v>
      </c>
      <c r="M134" s="290">
        <v>11545.51</v>
      </c>
      <c r="N134" s="292" t="s">
        <v>77</v>
      </c>
      <c r="O134" s="293">
        <v>48616.493999999999</v>
      </c>
      <c r="P134" s="294">
        <v>208965.62599999999</v>
      </c>
      <c r="Q134" s="295">
        <v>14799.941000000001</v>
      </c>
    </row>
    <row r="135" spans="1:17" ht="15.75" x14ac:dyDescent="0.25">
      <c r="A135" s="296" t="s">
        <v>132</v>
      </c>
      <c r="B135" s="297">
        <v>31159.303</v>
      </c>
      <c r="C135" s="298">
        <v>130556.391</v>
      </c>
      <c r="D135" s="297">
        <v>9749.3379999999997</v>
      </c>
      <c r="E135" s="299" t="s">
        <v>132</v>
      </c>
      <c r="F135" s="300">
        <v>31441.847000000002</v>
      </c>
      <c r="G135" s="301">
        <v>135130.93100000001</v>
      </c>
      <c r="H135" s="302">
        <v>9736.11</v>
      </c>
      <c r="I135" s="125"/>
      <c r="J135" s="296" t="s">
        <v>205</v>
      </c>
      <c r="K135" s="297">
        <v>13998.173000000001</v>
      </c>
      <c r="L135" s="298">
        <v>58631.86</v>
      </c>
      <c r="M135" s="297">
        <v>4813.1139999999996</v>
      </c>
      <c r="N135" s="299" t="s">
        <v>205</v>
      </c>
      <c r="O135" s="300">
        <v>17774.562999999998</v>
      </c>
      <c r="P135" s="301">
        <v>76382.111999999994</v>
      </c>
      <c r="Q135" s="302">
        <v>5472.8289999999997</v>
      </c>
    </row>
    <row r="136" spans="1:17" ht="15.75" x14ac:dyDescent="0.25">
      <c r="A136" s="296" t="s">
        <v>128</v>
      </c>
      <c r="B136" s="297">
        <v>20915.967000000001</v>
      </c>
      <c r="C136" s="298">
        <v>87748.322</v>
      </c>
      <c r="D136" s="297">
        <v>6757.2389999999996</v>
      </c>
      <c r="E136" s="299" t="s">
        <v>128</v>
      </c>
      <c r="F136" s="300">
        <v>22974.072</v>
      </c>
      <c r="G136" s="301">
        <v>98783.781000000003</v>
      </c>
      <c r="H136" s="302">
        <v>6862.97</v>
      </c>
      <c r="I136" s="125"/>
      <c r="J136" s="296" t="s">
        <v>128</v>
      </c>
      <c r="K136" s="297">
        <v>12570.753000000001</v>
      </c>
      <c r="L136" s="298">
        <v>52652.254999999997</v>
      </c>
      <c r="M136" s="297">
        <v>2380.3200000000002</v>
      </c>
      <c r="N136" s="299" t="s">
        <v>128</v>
      </c>
      <c r="O136" s="300">
        <v>13893.811</v>
      </c>
      <c r="P136" s="301">
        <v>59754.633999999998</v>
      </c>
      <c r="Q136" s="302">
        <v>2414.5740000000001</v>
      </c>
    </row>
    <row r="137" spans="1:17" ht="15.75" x14ac:dyDescent="0.25">
      <c r="A137" s="296" t="s">
        <v>79</v>
      </c>
      <c r="B137" s="297">
        <v>16251.852000000001</v>
      </c>
      <c r="C137" s="298">
        <v>68098.441999999995</v>
      </c>
      <c r="D137" s="297">
        <v>5720.0709999999999</v>
      </c>
      <c r="E137" s="299" t="s">
        <v>139</v>
      </c>
      <c r="F137" s="300">
        <v>15700.207</v>
      </c>
      <c r="G137" s="301">
        <v>67504.423999999999</v>
      </c>
      <c r="H137" s="302">
        <v>4785.6679999999997</v>
      </c>
      <c r="I137" s="125"/>
      <c r="J137" s="296" t="s">
        <v>76</v>
      </c>
      <c r="K137" s="297">
        <v>8865.9770000000008</v>
      </c>
      <c r="L137" s="298">
        <v>37135.574999999997</v>
      </c>
      <c r="M137" s="297">
        <v>2505.7950000000001</v>
      </c>
      <c r="N137" s="299" t="s">
        <v>132</v>
      </c>
      <c r="O137" s="300">
        <v>8440.8279999999995</v>
      </c>
      <c r="P137" s="301">
        <v>36279.031999999999</v>
      </c>
      <c r="Q137" s="302">
        <v>2241.4569999999999</v>
      </c>
    </row>
    <row r="138" spans="1:17" ht="15.75" x14ac:dyDescent="0.25">
      <c r="A138" s="296" t="s">
        <v>135</v>
      </c>
      <c r="B138" s="297">
        <v>16101.877</v>
      </c>
      <c r="C138" s="298">
        <v>67358.100999999995</v>
      </c>
      <c r="D138" s="297">
        <v>4682.0810000000001</v>
      </c>
      <c r="E138" s="299" t="s">
        <v>79</v>
      </c>
      <c r="F138" s="300">
        <v>15235.790999999999</v>
      </c>
      <c r="G138" s="301">
        <v>65504.807000000001</v>
      </c>
      <c r="H138" s="302">
        <v>4959.4139999999998</v>
      </c>
      <c r="I138" s="125"/>
      <c r="J138" s="296" t="s">
        <v>132</v>
      </c>
      <c r="K138" s="297">
        <v>8824.2960000000003</v>
      </c>
      <c r="L138" s="298">
        <v>36968.642999999996</v>
      </c>
      <c r="M138" s="297">
        <v>2303.9769999999999</v>
      </c>
      <c r="N138" s="299" t="s">
        <v>138</v>
      </c>
      <c r="O138" s="300">
        <v>7774.5559999999996</v>
      </c>
      <c r="P138" s="301">
        <v>33413.824000000001</v>
      </c>
      <c r="Q138" s="302">
        <v>2284.6489999999999</v>
      </c>
    </row>
    <row r="139" spans="1:17" ht="15.75" x14ac:dyDescent="0.25">
      <c r="A139" s="296" t="s">
        <v>139</v>
      </c>
      <c r="B139" s="297">
        <v>14948.267</v>
      </c>
      <c r="C139" s="298">
        <v>62611.951999999997</v>
      </c>
      <c r="D139" s="297">
        <v>4974.2240000000002</v>
      </c>
      <c r="E139" s="299" t="s">
        <v>135</v>
      </c>
      <c r="F139" s="300">
        <v>12740.928</v>
      </c>
      <c r="G139" s="301">
        <v>54771.699000000001</v>
      </c>
      <c r="H139" s="302">
        <v>3671.991</v>
      </c>
      <c r="I139" s="125"/>
      <c r="J139" s="296" t="s">
        <v>138</v>
      </c>
      <c r="K139" s="297">
        <v>7003.8029999999999</v>
      </c>
      <c r="L139" s="298">
        <v>29347.255000000001</v>
      </c>
      <c r="M139" s="297">
        <v>2108.5650000000001</v>
      </c>
      <c r="N139" s="299" t="s">
        <v>76</v>
      </c>
      <c r="O139" s="300">
        <v>7652.8270000000002</v>
      </c>
      <c r="P139" s="301">
        <v>32903.851999999999</v>
      </c>
      <c r="Q139" s="302">
        <v>1882.1479999999999</v>
      </c>
    </row>
    <row r="140" spans="1:17" ht="15.75" x14ac:dyDescent="0.25">
      <c r="A140" s="296" t="s">
        <v>141</v>
      </c>
      <c r="B140" s="297">
        <v>11500.630999999999</v>
      </c>
      <c r="C140" s="298">
        <v>48176.542999999998</v>
      </c>
      <c r="D140" s="297">
        <v>4782.7690000000002</v>
      </c>
      <c r="E140" s="299" t="s">
        <v>141</v>
      </c>
      <c r="F140" s="300">
        <v>11137.71</v>
      </c>
      <c r="G140" s="301">
        <v>47879.803</v>
      </c>
      <c r="H140" s="302">
        <v>4784.0590000000002</v>
      </c>
      <c r="I140" s="125"/>
      <c r="J140" s="296" t="s">
        <v>139</v>
      </c>
      <c r="K140" s="297">
        <v>2966.277</v>
      </c>
      <c r="L140" s="298">
        <v>12414.725</v>
      </c>
      <c r="M140" s="297">
        <v>799.19799999999998</v>
      </c>
      <c r="N140" s="299" t="s">
        <v>164</v>
      </c>
      <c r="O140" s="300">
        <v>2742.15</v>
      </c>
      <c r="P140" s="301">
        <v>11787.45</v>
      </c>
      <c r="Q140" s="302">
        <v>490.108</v>
      </c>
    </row>
    <row r="141" spans="1:17" ht="15.75" x14ac:dyDescent="0.25">
      <c r="A141" s="296" t="s">
        <v>136</v>
      </c>
      <c r="B141" s="297">
        <v>11017.677</v>
      </c>
      <c r="C141" s="298">
        <v>46167.548000000003</v>
      </c>
      <c r="D141" s="297">
        <v>3963.924</v>
      </c>
      <c r="E141" s="299" t="s">
        <v>136</v>
      </c>
      <c r="F141" s="300">
        <v>10414.16</v>
      </c>
      <c r="G141" s="301">
        <v>44755.531000000003</v>
      </c>
      <c r="H141" s="302">
        <v>3450.2779999999998</v>
      </c>
      <c r="I141" s="125"/>
      <c r="J141" s="296" t="s">
        <v>130</v>
      </c>
      <c r="K141" s="297">
        <v>2853.1529999999998</v>
      </c>
      <c r="L141" s="298">
        <v>11960.947</v>
      </c>
      <c r="M141" s="297">
        <v>497.80200000000002</v>
      </c>
      <c r="N141" s="299" t="s">
        <v>130</v>
      </c>
      <c r="O141" s="300">
        <v>2732.9870000000001</v>
      </c>
      <c r="P141" s="301">
        <v>11745.24</v>
      </c>
      <c r="Q141" s="302">
        <v>436.255</v>
      </c>
    </row>
    <row r="142" spans="1:17" ht="15.75" x14ac:dyDescent="0.25">
      <c r="A142" s="296" t="s">
        <v>205</v>
      </c>
      <c r="B142" s="297">
        <v>7528.0420000000004</v>
      </c>
      <c r="C142" s="298">
        <v>31526.328000000001</v>
      </c>
      <c r="D142" s="297">
        <v>2876.5259999999998</v>
      </c>
      <c r="E142" s="299" t="s">
        <v>211</v>
      </c>
      <c r="F142" s="300">
        <v>9275.1200000000008</v>
      </c>
      <c r="G142" s="301">
        <v>39891.366999999998</v>
      </c>
      <c r="H142" s="302">
        <v>2547.759</v>
      </c>
      <c r="I142" s="125"/>
      <c r="J142" s="296" t="s">
        <v>131</v>
      </c>
      <c r="K142" s="297">
        <v>2325.09</v>
      </c>
      <c r="L142" s="298">
        <v>9746.5229999999992</v>
      </c>
      <c r="M142" s="297">
        <v>445.12099999999998</v>
      </c>
      <c r="N142" s="299" t="s">
        <v>201</v>
      </c>
      <c r="O142" s="300">
        <v>2030.423</v>
      </c>
      <c r="P142" s="301">
        <v>8721.5360000000001</v>
      </c>
      <c r="Q142" s="302">
        <v>281.72300000000001</v>
      </c>
    </row>
    <row r="143" spans="1:17" ht="15.75" x14ac:dyDescent="0.25">
      <c r="A143" s="296" t="s">
        <v>131</v>
      </c>
      <c r="B143" s="297">
        <v>7308.1360000000004</v>
      </c>
      <c r="C143" s="298">
        <v>30618.278999999999</v>
      </c>
      <c r="D143" s="297">
        <v>2606.2310000000002</v>
      </c>
      <c r="E143" s="299" t="s">
        <v>131</v>
      </c>
      <c r="F143" s="300">
        <v>8119.4470000000001</v>
      </c>
      <c r="G143" s="301">
        <v>34916.667999999998</v>
      </c>
      <c r="H143" s="302">
        <v>2769.663</v>
      </c>
      <c r="I143" s="125"/>
      <c r="J143" s="296" t="s">
        <v>164</v>
      </c>
      <c r="K143" s="297">
        <v>2224.4029999999998</v>
      </c>
      <c r="L143" s="298">
        <v>9333.9789999999994</v>
      </c>
      <c r="M143" s="297">
        <v>393.70299999999997</v>
      </c>
      <c r="N143" s="299" t="s">
        <v>139</v>
      </c>
      <c r="O143" s="300">
        <v>1992.912</v>
      </c>
      <c r="P143" s="301">
        <v>8573.0300000000007</v>
      </c>
      <c r="Q143" s="302">
        <v>432.786</v>
      </c>
    </row>
    <row r="144" spans="1:17" ht="15.75" x14ac:dyDescent="0.25">
      <c r="A144" s="296" t="s">
        <v>142</v>
      </c>
      <c r="B144" s="297">
        <v>6481.451</v>
      </c>
      <c r="C144" s="298">
        <v>27151.897000000001</v>
      </c>
      <c r="D144" s="297">
        <v>2087.6640000000002</v>
      </c>
      <c r="E144" s="299" t="s">
        <v>142</v>
      </c>
      <c r="F144" s="300">
        <v>5599.7079999999996</v>
      </c>
      <c r="G144" s="301">
        <v>24063.253000000001</v>
      </c>
      <c r="H144" s="302">
        <v>1666.2339999999999</v>
      </c>
      <c r="I144" s="125"/>
      <c r="J144" s="296" t="s">
        <v>201</v>
      </c>
      <c r="K144" s="297">
        <v>1158.7370000000001</v>
      </c>
      <c r="L144" s="298">
        <v>4879.8320000000003</v>
      </c>
      <c r="M144" s="297">
        <v>161.07</v>
      </c>
      <c r="N144" s="299" t="s">
        <v>131</v>
      </c>
      <c r="O144" s="300">
        <v>1732.018</v>
      </c>
      <c r="P144" s="301">
        <v>7446.4430000000002</v>
      </c>
      <c r="Q144" s="302">
        <v>291.58800000000002</v>
      </c>
    </row>
    <row r="145" spans="1:17" ht="15.75" x14ac:dyDescent="0.25">
      <c r="A145" s="296" t="s">
        <v>211</v>
      </c>
      <c r="B145" s="297">
        <v>5640.3289999999997</v>
      </c>
      <c r="C145" s="298">
        <v>23612.780999999999</v>
      </c>
      <c r="D145" s="297">
        <v>1608.8510000000001</v>
      </c>
      <c r="E145" s="299" t="s">
        <v>130</v>
      </c>
      <c r="F145" s="300">
        <v>5178.3649999999998</v>
      </c>
      <c r="G145" s="301">
        <v>22251.690999999999</v>
      </c>
      <c r="H145" s="302">
        <v>1592.2139999999999</v>
      </c>
      <c r="I145" s="125"/>
      <c r="J145" s="296" t="s">
        <v>151</v>
      </c>
      <c r="K145" s="297">
        <v>1020.448</v>
      </c>
      <c r="L145" s="298">
        <v>4264.9430000000002</v>
      </c>
      <c r="M145" s="297">
        <v>444.649</v>
      </c>
      <c r="N145" s="299" t="s">
        <v>189</v>
      </c>
      <c r="O145" s="300">
        <v>1178.471</v>
      </c>
      <c r="P145" s="301">
        <v>5067.2610000000004</v>
      </c>
      <c r="Q145" s="302">
        <v>359.65499999999997</v>
      </c>
    </row>
    <row r="146" spans="1:17" ht="15.75" x14ac:dyDescent="0.25">
      <c r="A146" s="296" t="s">
        <v>138</v>
      </c>
      <c r="B146" s="297">
        <v>5605.7290000000003</v>
      </c>
      <c r="C146" s="298">
        <v>23488.357</v>
      </c>
      <c r="D146" s="297">
        <v>1872.886</v>
      </c>
      <c r="E146" s="299" t="s">
        <v>205</v>
      </c>
      <c r="F146" s="300">
        <v>4918.6379999999999</v>
      </c>
      <c r="G146" s="301">
        <v>21138.321</v>
      </c>
      <c r="H146" s="302">
        <v>1764.039</v>
      </c>
      <c r="I146" s="125"/>
      <c r="J146" s="296" t="s">
        <v>133</v>
      </c>
      <c r="K146" s="297">
        <v>1013.747</v>
      </c>
      <c r="L146" s="298">
        <v>4248.3140000000003</v>
      </c>
      <c r="M146" s="297">
        <v>387.52199999999999</v>
      </c>
      <c r="N146" s="299" t="s">
        <v>133</v>
      </c>
      <c r="O146" s="300">
        <v>961.27700000000004</v>
      </c>
      <c r="P146" s="301">
        <v>4135.8469999999998</v>
      </c>
      <c r="Q146" s="302">
        <v>435.06299999999999</v>
      </c>
    </row>
    <row r="147" spans="1:17" ht="15.75" x14ac:dyDescent="0.25">
      <c r="A147" s="296" t="s">
        <v>137</v>
      </c>
      <c r="B147" s="297">
        <v>5382.0720000000001</v>
      </c>
      <c r="C147" s="298">
        <v>22536.098000000002</v>
      </c>
      <c r="D147" s="297">
        <v>2089.453</v>
      </c>
      <c r="E147" s="299" t="s">
        <v>138</v>
      </c>
      <c r="F147" s="300">
        <v>4605.5209999999997</v>
      </c>
      <c r="G147" s="301">
        <v>19810.914000000001</v>
      </c>
      <c r="H147" s="302">
        <v>1538.769</v>
      </c>
      <c r="I147" s="125"/>
      <c r="J147" s="296" t="s">
        <v>136</v>
      </c>
      <c r="K147" s="297">
        <v>870.73500000000001</v>
      </c>
      <c r="L147" s="298">
        <v>3644.3339999999998</v>
      </c>
      <c r="M147" s="297">
        <v>148.93</v>
      </c>
      <c r="N147" s="299" t="s">
        <v>134</v>
      </c>
      <c r="O147" s="300">
        <v>933.05700000000002</v>
      </c>
      <c r="P147" s="301">
        <v>4011.6950000000002</v>
      </c>
      <c r="Q147" s="302">
        <v>271.41000000000003</v>
      </c>
    </row>
    <row r="148" spans="1:17" ht="15.75" x14ac:dyDescent="0.25">
      <c r="A148" s="296" t="s">
        <v>257</v>
      </c>
      <c r="B148" s="297">
        <v>4894.433</v>
      </c>
      <c r="C148" s="298">
        <v>20510.366999999998</v>
      </c>
      <c r="D148" s="297">
        <v>1794</v>
      </c>
      <c r="E148" s="299" t="s">
        <v>137</v>
      </c>
      <c r="F148" s="300">
        <v>4451.7979999999998</v>
      </c>
      <c r="G148" s="301">
        <v>19141.244999999999</v>
      </c>
      <c r="H148" s="302">
        <v>1591.693</v>
      </c>
      <c r="I148" s="125"/>
      <c r="J148" s="296" t="s">
        <v>189</v>
      </c>
      <c r="K148" s="297">
        <v>833.54</v>
      </c>
      <c r="L148" s="298">
        <v>3492.3240000000001</v>
      </c>
      <c r="M148" s="297">
        <v>253.80600000000001</v>
      </c>
      <c r="N148" s="299" t="s">
        <v>79</v>
      </c>
      <c r="O148" s="300">
        <v>859.58399999999995</v>
      </c>
      <c r="P148" s="301">
        <v>3697.4029999999998</v>
      </c>
      <c r="Q148" s="302">
        <v>275.851</v>
      </c>
    </row>
    <row r="149" spans="1:17" ht="16.5" thickBot="1" x14ac:dyDescent="0.3">
      <c r="A149" s="303" t="s">
        <v>130</v>
      </c>
      <c r="B149" s="304">
        <v>4790.2820000000002</v>
      </c>
      <c r="C149" s="305">
        <v>20102.126</v>
      </c>
      <c r="D149" s="304">
        <v>1569.5519999999999</v>
      </c>
      <c r="E149" s="306" t="s">
        <v>202</v>
      </c>
      <c r="F149" s="307">
        <v>4437.6859999999997</v>
      </c>
      <c r="G149" s="308">
        <v>19076.760999999999</v>
      </c>
      <c r="H149" s="309">
        <v>1270.2180000000001</v>
      </c>
      <c r="I149" s="125"/>
      <c r="J149" s="303" t="s">
        <v>129</v>
      </c>
      <c r="K149" s="304">
        <v>592.00199999999995</v>
      </c>
      <c r="L149" s="305">
        <v>2476.4050000000002</v>
      </c>
      <c r="M149" s="304">
        <v>129.065</v>
      </c>
      <c r="N149" s="306" t="s">
        <v>136</v>
      </c>
      <c r="O149" s="307">
        <v>775.85799999999995</v>
      </c>
      <c r="P149" s="308">
        <v>3337.2260000000001</v>
      </c>
      <c r="Q149" s="309">
        <v>137.376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O42" sqref="O4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79" t="s">
        <v>26</v>
      </c>
      <c r="F7" s="180"/>
      <c r="G7" s="100" t="s">
        <v>169</v>
      </c>
      <c r="H7" s="470" t="s">
        <v>26</v>
      </c>
      <c r="I7" s="471"/>
      <c r="J7" s="181" t="s">
        <v>169</v>
      </c>
      <c r="K7" s="470" t="s">
        <v>26</v>
      </c>
      <c r="L7" s="471"/>
      <c r="M7" s="181" t="s">
        <v>169</v>
      </c>
      <c r="N7" s="470" t="s">
        <v>26</v>
      </c>
      <c r="O7" s="471"/>
      <c r="P7" s="181" t="s">
        <v>169</v>
      </c>
      <c r="Q7" s="470" t="s">
        <v>26</v>
      </c>
      <c r="R7" s="471"/>
      <c r="S7" s="181" t="s">
        <v>169</v>
      </c>
    </row>
    <row r="8" spans="3:19" ht="15.75" customHeight="1" thickBot="1" x14ac:dyDescent="0.25">
      <c r="C8" s="489"/>
      <c r="D8" s="493"/>
      <c r="E8" s="12" t="s">
        <v>280</v>
      </c>
      <c r="F8" s="91" t="s">
        <v>274</v>
      </c>
      <c r="G8" s="14" t="s">
        <v>14</v>
      </c>
      <c r="H8" s="329" t="s">
        <v>280</v>
      </c>
      <c r="I8" s="330" t="s">
        <v>274</v>
      </c>
      <c r="J8" s="269" t="s">
        <v>14</v>
      </c>
      <c r="K8" s="329" t="s">
        <v>280</v>
      </c>
      <c r="L8" s="330" t="s">
        <v>274</v>
      </c>
      <c r="M8" s="14" t="s">
        <v>14</v>
      </c>
      <c r="N8" s="333" t="s">
        <v>280</v>
      </c>
      <c r="O8" s="330" t="s">
        <v>274</v>
      </c>
      <c r="P8" s="14" t="s">
        <v>14</v>
      </c>
      <c r="Q8" s="333" t="s">
        <v>280</v>
      </c>
      <c r="R8" s="330" t="s">
        <v>274</v>
      </c>
      <c r="S8" s="14" t="s">
        <v>14</v>
      </c>
    </row>
    <row r="9" spans="3:19" ht="24" customHeight="1" x14ac:dyDescent="0.2">
      <c r="C9" s="482" t="s">
        <v>38</v>
      </c>
      <c r="D9" s="182" t="s">
        <v>84</v>
      </c>
      <c r="E9" s="317">
        <v>1607.1210000000001</v>
      </c>
      <c r="F9" s="318">
        <v>1648.963</v>
      </c>
      <c r="G9" s="338">
        <v>-2.537473551559366</v>
      </c>
      <c r="H9" s="317">
        <v>1635.2819999999999</v>
      </c>
      <c r="I9" s="318">
        <v>1680.1949999999999</v>
      </c>
      <c r="J9" s="345">
        <v>-2.6730825886281067</v>
      </c>
      <c r="K9" s="317">
        <v>1702.847</v>
      </c>
      <c r="L9" s="318">
        <v>1800</v>
      </c>
      <c r="M9" s="338">
        <v>-5.3973888888888899</v>
      </c>
      <c r="N9" s="334">
        <v>1535.4639999999999</v>
      </c>
      <c r="O9" s="318">
        <v>1762.662</v>
      </c>
      <c r="P9" s="338">
        <v>-12.889481931306177</v>
      </c>
      <c r="Q9" s="334">
        <v>1550.559</v>
      </c>
      <c r="R9" s="318">
        <v>1514.7460000000001</v>
      </c>
      <c r="S9" s="338">
        <v>2.3642907787840253</v>
      </c>
    </row>
    <row r="10" spans="3:19" ht="27" customHeight="1" x14ac:dyDescent="0.2">
      <c r="C10" s="483"/>
      <c r="D10" s="183" t="s">
        <v>225</v>
      </c>
      <c r="E10" s="319">
        <v>1747.086</v>
      </c>
      <c r="F10" s="320">
        <v>1763.6659999999999</v>
      </c>
      <c r="G10" s="339">
        <v>-0.94008729544028891</v>
      </c>
      <c r="H10" s="319">
        <v>1755.8050000000001</v>
      </c>
      <c r="I10" s="320">
        <v>1749.8810000000001</v>
      </c>
      <c r="J10" s="346">
        <v>0.33853730625110956</v>
      </c>
      <c r="K10" s="319">
        <v>1710.4549999999999</v>
      </c>
      <c r="L10" s="320">
        <v>1768.32</v>
      </c>
      <c r="M10" s="339">
        <v>-3.2723149656170833</v>
      </c>
      <c r="N10" s="335">
        <v>1816.2729999999999</v>
      </c>
      <c r="O10" s="320">
        <v>1877.9</v>
      </c>
      <c r="P10" s="339">
        <v>-3.2816976409819572</v>
      </c>
      <c r="Q10" s="335">
        <v>1754.2529999999999</v>
      </c>
      <c r="R10" s="320">
        <v>1761.31</v>
      </c>
      <c r="S10" s="339">
        <v>-0.40066768484821047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1713.3119061957543</v>
      </c>
      <c r="F12" s="324">
        <v>1744.5684860757437</v>
      </c>
      <c r="G12" s="341">
        <v>-1.7916510661211364</v>
      </c>
      <c r="H12" s="323">
        <v>1724.1409982318796</v>
      </c>
      <c r="I12" s="324">
        <v>1736.0816829586913</v>
      </c>
      <c r="J12" s="352">
        <v>-0.6877950988148186</v>
      </c>
      <c r="K12" s="323">
        <v>1710.2865510311133</v>
      </c>
      <c r="L12" s="324">
        <v>1768.9389363041632</v>
      </c>
      <c r="M12" s="341">
        <v>-3.3156817383189123</v>
      </c>
      <c r="N12" s="353">
        <v>1779.2332059863793</v>
      </c>
      <c r="O12" s="324">
        <v>1875.4971636662656</v>
      </c>
      <c r="P12" s="341">
        <v>-5.132716782770669</v>
      </c>
      <c r="Q12" s="353">
        <v>1636.7759067859438</v>
      </c>
      <c r="R12" s="324">
        <v>1695.4138497635797</v>
      </c>
      <c r="S12" s="341">
        <v>-3.4586212083741565</v>
      </c>
    </row>
    <row r="13" spans="3:19" ht="20.25" customHeight="1" x14ac:dyDescent="0.2">
      <c r="C13" s="482" t="s">
        <v>28</v>
      </c>
      <c r="D13" s="182" t="s">
        <v>29</v>
      </c>
      <c r="E13" s="317">
        <v>1190.259</v>
      </c>
      <c r="F13" s="318">
        <v>1182.9090000000001</v>
      </c>
      <c r="G13" s="338">
        <v>0.62134957126878809</v>
      </c>
      <c r="H13" s="317">
        <v>1166.8689999999999</v>
      </c>
      <c r="I13" s="318">
        <v>1182.799</v>
      </c>
      <c r="J13" s="345">
        <v>-1.3468053320978512</v>
      </c>
      <c r="K13" s="317">
        <v>1196.0709999999999</v>
      </c>
      <c r="L13" s="318">
        <v>1182.489</v>
      </c>
      <c r="M13" s="338">
        <v>1.1485941941108864</v>
      </c>
      <c r="N13" s="334" t="s">
        <v>95</v>
      </c>
      <c r="O13" s="318" t="s">
        <v>95</v>
      </c>
      <c r="P13" s="338" t="s">
        <v>223</v>
      </c>
      <c r="Q13" s="334" t="s">
        <v>95</v>
      </c>
      <c r="R13" s="318" t="s">
        <v>95</v>
      </c>
      <c r="S13" s="338" t="s">
        <v>223</v>
      </c>
    </row>
    <row r="14" spans="3:19" ht="20.25" customHeight="1" thickBot="1" x14ac:dyDescent="0.25">
      <c r="C14" s="483"/>
      <c r="D14" s="183" t="s">
        <v>30</v>
      </c>
      <c r="E14" s="321">
        <v>827.88699999999994</v>
      </c>
      <c r="F14" s="322">
        <v>814.07</v>
      </c>
      <c r="G14" s="340">
        <v>1.6972741901801924</v>
      </c>
      <c r="H14" s="321">
        <v>825.62</v>
      </c>
      <c r="I14" s="322">
        <v>815.755</v>
      </c>
      <c r="J14" s="350">
        <v>1.2093091675809537</v>
      </c>
      <c r="K14" s="321">
        <v>854.22699999999998</v>
      </c>
      <c r="L14" s="322">
        <v>817.85299999999995</v>
      </c>
      <c r="M14" s="340">
        <v>4.4474985113461738</v>
      </c>
      <c r="N14" s="351">
        <v>877.56799999999998</v>
      </c>
      <c r="O14" s="322">
        <v>815.49599999999998</v>
      </c>
      <c r="P14" s="340">
        <v>7.6115640052189102</v>
      </c>
      <c r="Q14" s="351">
        <v>818.27200000000005</v>
      </c>
      <c r="R14" s="322">
        <v>795.28399999999999</v>
      </c>
      <c r="S14" s="340">
        <v>2.8905397317184875</v>
      </c>
    </row>
    <row r="15" spans="3:19" ht="20.25" customHeight="1" thickBot="1" x14ac:dyDescent="0.25">
      <c r="C15" s="484"/>
      <c r="D15" s="187" t="s">
        <v>24</v>
      </c>
      <c r="E15" s="323">
        <v>1026.8321553797882</v>
      </c>
      <c r="F15" s="324">
        <v>898.2389701373055</v>
      </c>
      <c r="G15" s="341">
        <v>14.316144090567109</v>
      </c>
      <c r="H15" s="323">
        <v>939.34267229659986</v>
      </c>
      <c r="I15" s="324">
        <v>885.06771179972384</v>
      </c>
      <c r="J15" s="352">
        <v>6.1322947129674006</v>
      </c>
      <c r="K15" s="323">
        <v>1040.2455030523142</v>
      </c>
      <c r="L15" s="324">
        <v>867.34145664314474</v>
      </c>
      <c r="M15" s="341">
        <v>19.934945468691971</v>
      </c>
      <c r="N15" s="353">
        <v>1176.8744901424666</v>
      </c>
      <c r="O15" s="324">
        <v>1134.5874758514526</v>
      </c>
      <c r="P15" s="341">
        <v>3.7270827671775266</v>
      </c>
      <c r="Q15" s="353">
        <v>1009.7820357886638</v>
      </c>
      <c r="R15" s="324">
        <v>861.75129647593315</v>
      </c>
      <c r="S15" s="341">
        <v>17.177895747658429</v>
      </c>
    </row>
    <row r="16" spans="3:19" ht="18.75" customHeight="1" x14ac:dyDescent="0.2">
      <c r="C16" s="482" t="s">
        <v>31</v>
      </c>
      <c r="D16" s="188" t="s">
        <v>32</v>
      </c>
      <c r="E16" s="317" t="s">
        <v>95</v>
      </c>
      <c r="F16" s="318" t="s">
        <v>95</v>
      </c>
      <c r="G16" s="342" t="s">
        <v>223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223</v>
      </c>
    </row>
    <row r="17" spans="3:19" ht="18" customHeight="1" thickBot="1" x14ac:dyDescent="0.25">
      <c r="C17" s="483"/>
      <c r="D17" s="183" t="s">
        <v>33</v>
      </c>
      <c r="E17" s="325">
        <v>564.95399999999995</v>
      </c>
      <c r="F17" s="326">
        <v>569.99199999999996</v>
      </c>
      <c r="G17" s="343">
        <v>-0.88387205434462446</v>
      </c>
      <c r="H17" s="325" t="s">
        <v>95</v>
      </c>
      <c r="I17" s="326" t="s">
        <v>95</v>
      </c>
      <c r="J17" s="354" t="s">
        <v>223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223</v>
      </c>
    </row>
    <row r="18" spans="3:19" ht="18.75" customHeight="1" thickBot="1" x14ac:dyDescent="0.25">
      <c r="C18" s="484" t="s">
        <v>25</v>
      </c>
      <c r="D18" s="187" t="s">
        <v>24</v>
      </c>
      <c r="E18" s="323">
        <v>651.77832881866061</v>
      </c>
      <c r="F18" s="324">
        <v>639.4176783216783</v>
      </c>
      <c r="G18" s="341">
        <v>1.9331105341701109</v>
      </c>
      <c r="H18" s="323" t="s">
        <v>95</v>
      </c>
      <c r="I18" s="324" t="s">
        <v>95</v>
      </c>
      <c r="J18" s="352" t="s">
        <v>223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223</v>
      </c>
    </row>
    <row r="19" spans="3:19" ht="18.75" customHeight="1" x14ac:dyDescent="0.2">
      <c r="C19" s="485" t="s">
        <v>37</v>
      </c>
      <c r="D19" s="486"/>
      <c r="E19" s="317" t="s">
        <v>95</v>
      </c>
      <c r="F19" s="318" t="s">
        <v>95</v>
      </c>
      <c r="G19" s="342" t="s">
        <v>223</v>
      </c>
      <c r="H19" s="331" t="s">
        <v>95</v>
      </c>
      <c r="I19" s="332" t="s">
        <v>95</v>
      </c>
      <c r="J19" s="347" t="s">
        <v>223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78" t="s">
        <v>34</v>
      </c>
      <c r="D20" s="479"/>
      <c r="E20" s="319">
        <v>323.02999999999997</v>
      </c>
      <c r="F20" s="320">
        <v>330.935</v>
      </c>
      <c r="G20" s="339">
        <v>-2.3886866000876394</v>
      </c>
      <c r="H20" s="319">
        <v>333.39</v>
      </c>
      <c r="I20" s="320">
        <v>337.96699999999998</v>
      </c>
      <c r="J20" s="346">
        <v>-1.3542742338749045</v>
      </c>
      <c r="K20" s="319">
        <v>289.75099999999998</v>
      </c>
      <c r="L20" s="320">
        <v>306.17</v>
      </c>
      <c r="M20" s="339">
        <v>-5.3627069928471238</v>
      </c>
      <c r="N20" s="335">
        <v>298.86500000000001</v>
      </c>
      <c r="O20" s="320">
        <v>272.93900000000002</v>
      </c>
      <c r="P20" s="339">
        <v>9.498825744946668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78" t="s">
        <v>35</v>
      </c>
      <c r="D21" s="479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0" t="s">
        <v>36</v>
      </c>
      <c r="D22" s="481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40" sqref="J4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279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280</v>
      </c>
      <c r="E7" s="91" t="s">
        <v>274</v>
      </c>
      <c r="F7" s="145" t="s">
        <v>14</v>
      </c>
      <c r="G7" s="12" t="s">
        <v>280</v>
      </c>
      <c r="H7" s="91" t="s">
        <v>274</v>
      </c>
      <c r="I7" s="270" t="s">
        <v>14</v>
      </c>
      <c r="J7" s="12" t="s">
        <v>280</v>
      </c>
      <c r="K7" s="91" t="s">
        <v>274</v>
      </c>
      <c r="L7" s="271" t="s">
        <v>14</v>
      </c>
      <c r="M7" s="12" t="s">
        <v>280</v>
      </c>
      <c r="N7" s="91" t="s">
        <v>274</v>
      </c>
      <c r="O7" s="145" t="s">
        <v>14</v>
      </c>
      <c r="P7" s="12" t="s">
        <v>280</v>
      </c>
      <c r="Q7" s="91" t="s">
        <v>274</v>
      </c>
      <c r="R7" s="145" t="s">
        <v>14</v>
      </c>
    </row>
    <row r="8" spans="2:18" ht="27" customHeight="1" x14ac:dyDescent="0.2">
      <c r="B8" s="508" t="s">
        <v>55</v>
      </c>
      <c r="C8" s="168" t="s">
        <v>153</v>
      </c>
      <c r="D8" s="368">
        <v>1275.7950000000001</v>
      </c>
      <c r="E8" s="369">
        <v>1259.204</v>
      </c>
      <c r="F8" s="338">
        <v>1.3175784066759733</v>
      </c>
      <c r="G8" s="368">
        <v>1286.932</v>
      </c>
      <c r="H8" s="378">
        <v>1266.22</v>
      </c>
      <c r="I8" s="360">
        <v>1.6357347064491152</v>
      </c>
      <c r="J8" s="368">
        <v>1315.346</v>
      </c>
      <c r="K8" s="369">
        <v>1342.9739999999999</v>
      </c>
      <c r="L8" s="345">
        <v>-2.0572252329531273</v>
      </c>
      <c r="M8" s="368" t="s">
        <v>27</v>
      </c>
      <c r="N8" s="378" t="s">
        <v>27</v>
      </c>
      <c r="O8" s="360" t="s">
        <v>27</v>
      </c>
      <c r="P8" s="368">
        <v>1215.3779999999999</v>
      </c>
      <c r="Q8" s="378">
        <v>1223.26</v>
      </c>
      <c r="R8" s="360">
        <v>-0.64434380262577551</v>
      </c>
    </row>
    <row r="9" spans="2:18" ht="23.25" customHeight="1" x14ac:dyDescent="0.2">
      <c r="B9" s="509"/>
      <c r="C9" s="169" t="s">
        <v>154</v>
      </c>
      <c r="D9" s="370">
        <v>1309.617</v>
      </c>
      <c r="E9" s="371">
        <v>1281.6279999999999</v>
      </c>
      <c r="F9" s="339">
        <v>2.1838630242160777</v>
      </c>
      <c r="G9" s="370">
        <v>1323.9739999999999</v>
      </c>
      <c r="H9" s="379">
        <v>1286.8330000000001</v>
      </c>
      <c r="I9" s="361">
        <v>2.8862331009540356</v>
      </c>
      <c r="J9" s="370">
        <v>1331.806</v>
      </c>
      <c r="K9" s="371">
        <v>1332.9649999999999</v>
      </c>
      <c r="L9" s="346">
        <v>-8.6949019666673774E-2</v>
      </c>
      <c r="M9" s="370">
        <v>1309.3409999999999</v>
      </c>
      <c r="N9" s="379">
        <v>1258.6410000000001</v>
      </c>
      <c r="O9" s="361">
        <v>4.0281541758134223</v>
      </c>
      <c r="P9" s="370">
        <v>1207.7909999999999</v>
      </c>
      <c r="Q9" s="384">
        <v>1230.1199999999999</v>
      </c>
      <c r="R9" s="361">
        <v>-1.8151887620719891</v>
      </c>
    </row>
    <row r="10" spans="2:18" ht="27" customHeight="1" x14ac:dyDescent="0.2">
      <c r="B10" s="509"/>
      <c r="C10" s="169" t="s">
        <v>159</v>
      </c>
      <c r="D10" s="370">
        <v>1383.893</v>
      </c>
      <c r="E10" s="371">
        <v>1398.885</v>
      </c>
      <c r="F10" s="339">
        <v>-1.0717106838660764</v>
      </c>
      <c r="G10" s="370" t="s">
        <v>95</v>
      </c>
      <c r="H10" s="379" t="s">
        <v>95</v>
      </c>
      <c r="I10" s="362" t="s">
        <v>223</v>
      </c>
      <c r="J10" s="382" t="s">
        <v>95</v>
      </c>
      <c r="K10" s="371" t="s">
        <v>95</v>
      </c>
      <c r="L10" s="365" t="s">
        <v>223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09"/>
      <c r="C11" s="169" t="s">
        <v>160</v>
      </c>
      <c r="D11" s="370">
        <v>1465.5650000000001</v>
      </c>
      <c r="E11" s="371">
        <v>1466.9749999999999</v>
      </c>
      <c r="F11" s="339">
        <v>-9.611615739871876E-2</v>
      </c>
      <c r="G11" s="370">
        <v>1531.952</v>
      </c>
      <c r="H11" s="379">
        <v>1459.2360000000001</v>
      </c>
      <c r="I11" s="361">
        <v>4.9831555690786056</v>
      </c>
      <c r="J11" s="382" t="s">
        <v>95</v>
      </c>
      <c r="K11" s="371" t="s">
        <v>95</v>
      </c>
      <c r="L11" s="365" t="s">
        <v>223</v>
      </c>
      <c r="M11" s="370" t="s">
        <v>95</v>
      </c>
      <c r="N11" s="379" t="s">
        <v>95</v>
      </c>
      <c r="O11" s="362" t="s">
        <v>223</v>
      </c>
      <c r="P11" s="385" t="s">
        <v>95</v>
      </c>
      <c r="Q11" s="386" t="s">
        <v>95</v>
      </c>
      <c r="R11" s="362" t="s">
        <v>223</v>
      </c>
    </row>
    <row r="12" spans="2:18" ht="25.5" x14ac:dyDescent="0.2">
      <c r="B12" s="509"/>
      <c r="C12" s="169" t="s">
        <v>56</v>
      </c>
      <c r="D12" s="370">
        <v>1337.771</v>
      </c>
      <c r="E12" s="371">
        <v>1327.068</v>
      </c>
      <c r="F12" s="339">
        <v>0.80651481310678697</v>
      </c>
      <c r="G12" s="370">
        <v>1334.479</v>
      </c>
      <c r="H12" s="379">
        <v>1326.0129999999999</v>
      </c>
      <c r="I12" s="361">
        <v>0.63845527909606636</v>
      </c>
      <c r="J12" s="382" t="s">
        <v>95</v>
      </c>
      <c r="K12" s="371" t="s">
        <v>95</v>
      </c>
      <c r="L12" s="365" t="s">
        <v>223</v>
      </c>
      <c r="M12" s="370">
        <v>1354.9970000000001</v>
      </c>
      <c r="N12" s="379">
        <v>1369.8109999999999</v>
      </c>
      <c r="O12" s="361">
        <v>-1.0814630631524971</v>
      </c>
      <c r="P12" s="370" t="s">
        <v>95</v>
      </c>
      <c r="Q12" s="379" t="s">
        <v>95</v>
      </c>
      <c r="R12" s="362" t="s">
        <v>223</v>
      </c>
    </row>
    <row r="13" spans="2:18" ht="23.25" customHeight="1" x14ac:dyDescent="0.2">
      <c r="B13" s="509"/>
      <c r="C13" s="169" t="s">
        <v>57</v>
      </c>
      <c r="D13" s="370" t="s">
        <v>27</v>
      </c>
      <c r="E13" s="371" t="s">
        <v>27</v>
      </c>
      <c r="F13" s="358" t="s">
        <v>27</v>
      </c>
      <c r="G13" s="370" t="s">
        <v>27</v>
      </c>
      <c r="H13" s="379" t="s">
        <v>27</v>
      </c>
      <c r="I13" s="362" t="s">
        <v>27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0"/>
      <c r="C14" s="235" t="s">
        <v>58</v>
      </c>
      <c r="D14" s="372" t="s">
        <v>95</v>
      </c>
      <c r="E14" s="373" t="s">
        <v>95</v>
      </c>
      <c r="F14" s="359" t="s">
        <v>223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223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1" t="s">
        <v>59</v>
      </c>
      <c r="C15" s="512"/>
      <c r="D15" s="368">
        <v>1444.5319999999999</v>
      </c>
      <c r="E15" s="369">
        <v>1478.838</v>
      </c>
      <c r="F15" s="338">
        <v>-2.3197943250038233</v>
      </c>
      <c r="G15" s="370">
        <v>1452.4770000000001</v>
      </c>
      <c r="H15" s="379">
        <v>1492.0139999999999</v>
      </c>
      <c r="I15" s="362">
        <v>-2.6499081107817894</v>
      </c>
      <c r="J15" s="368">
        <v>1455.328</v>
      </c>
      <c r="K15" s="369">
        <v>1448.2809999999999</v>
      </c>
      <c r="L15" s="345">
        <v>0.4865768452392889</v>
      </c>
      <c r="M15" s="368">
        <v>1325.924</v>
      </c>
      <c r="N15" s="378">
        <v>1328.0039999999999</v>
      </c>
      <c r="O15" s="360">
        <v>-0.15662603425892749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3" t="s">
        <v>60</v>
      </c>
      <c r="C16" s="514"/>
      <c r="D16" s="370">
        <v>997.72900000000004</v>
      </c>
      <c r="E16" s="371">
        <v>1033.289</v>
      </c>
      <c r="F16" s="339">
        <v>-3.4414379713710246</v>
      </c>
      <c r="G16" s="370" t="s">
        <v>95</v>
      </c>
      <c r="H16" s="379" t="s">
        <v>95</v>
      </c>
      <c r="I16" s="362" t="s">
        <v>223</v>
      </c>
      <c r="J16" s="382" t="s">
        <v>95</v>
      </c>
      <c r="K16" s="371" t="s">
        <v>95</v>
      </c>
      <c r="L16" s="365" t="s">
        <v>223</v>
      </c>
      <c r="M16" s="370" t="s">
        <v>95</v>
      </c>
      <c r="N16" s="379" t="s">
        <v>95</v>
      </c>
      <c r="O16" s="362" t="s">
        <v>223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15" t="s">
        <v>61</v>
      </c>
      <c r="C17" s="516"/>
      <c r="D17" s="374">
        <v>2001.8040000000001</v>
      </c>
      <c r="E17" s="375">
        <v>1966.2059999999999</v>
      </c>
      <c r="F17" s="344">
        <v>1.8104918813186506</v>
      </c>
      <c r="G17" s="374">
        <v>1784.9970000000001</v>
      </c>
      <c r="H17" s="380">
        <v>1772.454</v>
      </c>
      <c r="I17" s="363">
        <v>0.70766293511708178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2243.7869999999998</v>
      </c>
      <c r="Q17" s="380">
        <v>2141.587</v>
      </c>
      <c r="R17" s="367">
        <v>4.7721619527948116</v>
      </c>
    </row>
    <row r="18" spans="2:18" ht="15.75" customHeight="1" x14ac:dyDescent="0.2">
      <c r="B18" s="506" t="s">
        <v>62</v>
      </c>
      <c r="C18" s="236" t="s">
        <v>53</v>
      </c>
      <c r="D18" s="376">
        <v>925.43299999999999</v>
      </c>
      <c r="E18" s="377">
        <v>901.02200000000005</v>
      </c>
      <c r="F18" s="349">
        <v>2.7092568216980211</v>
      </c>
      <c r="G18" s="376">
        <v>975.67</v>
      </c>
      <c r="H18" s="381">
        <v>946.34500000000003</v>
      </c>
      <c r="I18" s="364">
        <v>3.0987641927626743</v>
      </c>
      <c r="J18" s="376">
        <v>1023.897</v>
      </c>
      <c r="K18" s="377">
        <v>983.25699999999995</v>
      </c>
      <c r="L18" s="347">
        <v>4.1332022045101233</v>
      </c>
      <c r="M18" s="376">
        <v>953.23299999999995</v>
      </c>
      <c r="N18" s="381">
        <v>949.85</v>
      </c>
      <c r="O18" s="364">
        <v>0.35616149918407375</v>
      </c>
      <c r="P18" s="376">
        <v>786.84400000000005</v>
      </c>
      <c r="Q18" s="381">
        <v>784.19299999999998</v>
      </c>
      <c r="R18" s="364">
        <v>0.33805453504431526</v>
      </c>
    </row>
    <row r="19" spans="2:18" ht="37.5" customHeight="1" thickBot="1" x14ac:dyDescent="0.25">
      <c r="B19" s="507"/>
      <c r="C19" s="170" t="s">
        <v>63</v>
      </c>
      <c r="D19" s="374">
        <v>676.46</v>
      </c>
      <c r="E19" s="375">
        <v>678</v>
      </c>
      <c r="F19" s="344">
        <v>-0.22713864306784123</v>
      </c>
      <c r="G19" s="374" t="s">
        <v>95</v>
      </c>
      <c r="H19" s="380" t="s">
        <v>95</v>
      </c>
      <c r="I19" s="363" t="s">
        <v>223</v>
      </c>
      <c r="J19" s="383" t="s">
        <v>95</v>
      </c>
      <c r="K19" s="375" t="s">
        <v>95</v>
      </c>
      <c r="L19" s="366" t="s">
        <v>223</v>
      </c>
      <c r="M19" s="374" t="s">
        <v>95</v>
      </c>
      <c r="N19" s="380" t="s">
        <v>95</v>
      </c>
      <c r="O19" s="363" t="s">
        <v>223</v>
      </c>
      <c r="P19" s="374" t="s">
        <v>95</v>
      </c>
      <c r="Q19" s="380" t="s">
        <v>95</v>
      </c>
      <c r="R19" s="363" t="s">
        <v>223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B25" sqref="AB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280</v>
      </c>
      <c r="F9" s="91" t="s">
        <v>274</v>
      </c>
      <c r="G9" s="13" t="s">
        <v>14</v>
      </c>
      <c r="H9" s="12" t="s">
        <v>280</v>
      </c>
      <c r="I9" s="91" t="s">
        <v>274</v>
      </c>
      <c r="J9" s="13" t="s">
        <v>14</v>
      </c>
      <c r="K9" s="12" t="s">
        <v>280</v>
      </c>
      <c r="L9" s="91" t="s">
        <v>274</v>
      </c>
      <c r="M9" s="13" t="s">
        <v>14</v>
      </c>
      <c r="N9" s="12" t="s">
        <v>280</v>
      </c>
      <c r="O9" s="91" t="s">
        <v>274</v>
      </c>
      <c r="P9" s="13" t="s">
        <v>14</v>
      </c>
      <c r="Q9" s="12" t="s">
        <v>280</v>
      </c>
      <c r="R9" s="91" t="s">
        <v>274</v>
      </c>
      <c r="S9" s="14" t="s">
        <v>14</v>
      </c>
    </row>
    <row r="10" spans="3:19" ht="17.25" customHeight="1" x14ac:dyDescent="0.2">
      <c r="C10" s="482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17"/>
      <c r="D11" s="172" t="s">
        <v>44</v>
      </c>
      <c r="E11" s="319" t="s">
        <v>27</v>
      </c>
      <c r="F11" s="320" t="s">
        <v>95</v>
      </c>
      <c r="G11" s="388" t="s">
        <v>27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27</v>
      </c>
      <c r="R11" s="320" t="s">
        <v>95</v>
      </c>
      <c r="S11" s="396" t="s">
        <v>27</v>
      </c>
    </row>
    <row r="12" spans="3:19" ht="15" customHeight="1" x14ac:dyDescent="0.2">
      <c r="C12" s="517"/>
      <c r="D12" s="172" t="s">
        <v>45</v>
      </c>
      <c r="E12" s="319">
        <v>176.37899999999999</v>
      </c>
      <c r="F12" s="320">
        <v>177.31</v>
      </c>
      <c r="G12" s="388">
        <v>-0.52506908803790631</v>
      </c>
      <c r="H12" s="319">
        <v>178.33799999999999</v>
      </c>
      <c r="I12" s="320">
        <v>179.58699999999999</v>
      </c>
      <c r="J12" s="388">
        <v>-0.69548463975677266</v>
      </c>
      <c r="K12" s="319">
        <v>179.88900000000001</v>
      </c>
      <c r="L12" s="320">
        <v>179.57900000000001</v>
      </c>
      <c r="M12" s="388">
        <v>0.17262597519754663</v>
      </c>
      <c r="N12" s="319">
        <v>173.48699999999999</v>
      </c>
      <c r="O12" s="320">
        <v>174.28899999999999</v>
      </c>
      <c r="P12" s="388">
        <v>-0.46015525936805685</v>
      </c>
      <c r="Q12" s="319">
        <v>167.554</v>
      </c>
      <c r="R12" s="320">
        <v>167.08099999999999</v>
      </c>
      <c r="S12" s="396">
        <v>0.28309622279015162</v>
      </c>
    </row>
    <row r="13" spans="3:19" ht="15" customHeight="1" x14ac:dyDescent="0.2">
      <c r="C13" s="517"/>
      <c r="D13" s="173" t="s">
        <v>46</v>
      </c>
      <c r="E13" s="319">
        <v>187.285</v>
      </c>
      <c r="F13" s="320">
        <v>186.20599999999999</v>
      </c>
      <c r="G13" s="388">
        <v>0.57946575298325931</v>
      </c>
      <c r="H13" s="319">
        <v>186.9</v>
      </c>
      <c r="I13" s="320">
        <v>185.79400000000001</v>
      </c>
      <c r="J13" s="388">
        <v>0.59528294778087265</v>
      </c>
      <c r="K13" s="319">
        <v>197.69800000000001</v>
      </c>
      <c r="L13" s="320">
        <v>196.33799999999999</v>
      </c>
      <c r="M13" s="388">
        <v>0.69268302620991029</v>
      </c>
      <c r="N13" s="319" t="s">
        <v>95</v>
      </c>
      <c r="O13" s="320" t="s">
        <v>95</v>
      </c>
      <c r="P13" s="388" t="s">
        <v>223</v>
      </c>
      <c r="Q13" s="319">
        <v>163.113</v>
      </c>
      <c r="R13" s="320">
        <v>165.16399999999999</v>
      </c>
      <c r="S13" s="396">
        <v>-1.2417960330338258</v>
      </c>
    </row>
    <row r="14" spans="3:19" ht="15" customHeight="1" thickBot="1" x14ac:dyDescent="0.25">
      <c r="C14" s="517"/>
      <c r="D14" s="174" t="s">
        <v>47</v>
      </c>
      <c r="E14" s="321">
        <v>292.77600000000001</v>
      </c>
      <c r="F14" s="322">
        <v>297.48700000000002</v>
      </c>
      <c r="G14" s="389">
        <v>-1.5835986110317466</v>
      </c>
      <c r="H14" s="321" t="s">
        <v>95</v>
      </c>
      <c r="I14" s="322" t="s">
        <v>95</v>
      </c>
      <c r="J14" s="393" t="s">
        <v>223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223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18"/>
      <c r="D15" s="175" t="s">
        <v>24</v>
      </c>
      <c r="E15" s="406">
        <v>182.29983544548128</v>
      </c>
      <c r="F15" s="407">
        <v>182.64714238023709</v>
      </c>
      <c r="G15" s="390">
        <v>-0.19015185796489428</v>
      </c>
      <c r="H15" s="406">
        <v>184.2124621160271</v>
      </c>
      <c r="I15" s="407">
        <v>184.44324573140213</v>
      </c>
      <c r="J15" s="390">
        <v>-0.12512446007977607</v>
      </c>
      <c r="K15" s="406">
        <v>187.20188776164972</v>
      </c>
      <c r="L15" s="407">
        <v>186.59426311598568</v>
      </c>
      <c r="M15" s="390">
        <v>0.32563951083873183</v>
      </c>
      <c r="N15" s="406">
        <v>176.55246599542892</v>
      </c>
      <c r="O15" s="407">
        <v>178.00431883400231</v>
      </c>
      <c r="P15" s="390">
        <v>-0.81562787244915724</v>
      </c>
      <c r="Q15" s="406">
        <v>167.15443252968552</v>
      </c>
      <c r="R15" s="407">
        <v>167.47077763715095</v>
      </c>
      <c r="S15" s="398">
        <v>-0.18889570582327481</v>
      </c>
    </row>
    <row r="16" spans="3:19" ht="15.75" customHeight="1" x14ac:dyDescent="0.2">
      <c r="C16" s="482" t="s">
        <v>25</v>
      </c>
      <c r="D16" s="171" t="s">
        <v>43</v>
      </c>
      <c r="E16" s="404">
        <v>171.435</v>
      </c>
      <c r="F16" s="405">
        <v>169.51900000000001</v>
      </c>
      <c r="G16" s="387">
        <v>1.1302567853750887</v>
      </c>
      <c r="H16" s="404">
        <v>172.87700000000001</v>
      </c>
      <c r="I16" s="405">
        <v>169.90600000000001</v>
      </c>
      <c r="J16" s="387">
        <v>1.7486139394724161</v>
      </c>
      <c r="K16" s="404">
        <v>166.96700000000001</v>
      </c>
      <c r="L16" s="405">
        <v>167.898</v>
      </c>
      <c r="M16" s="387">
        <v>-0.55450332940236524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0"/>
      <c r="D17" s="176" t="s">
        <v>44</v>
      </c>
      <c r="E17" s="319">
        <v>186.24</v>
      </c>
      <c r="F17" s="320">
        <v>185.81</v>
      </c>
      <c r="G17" s="388">
        <v>0.23141919164738539</v>
      </c>
      <c r="H17" s="319">
        <v>186.05600000000001</v>
      </c>
      <c r="I17" s="320">
        <v>186.036</v>
      </c>
      <c r="J17" s="388">
        <v>1.0750607409324127E-2</v>
      </c>
      <c r="K17" s="319">
        <v>182.721</v>
      </c>
      <c r="L17" s="320">
        <v>184.255</v>
      </c>
      <c r="M17" s="388">
        <v>-0.83254185775148126</v>
      </c>
      <c r="N17" s="319" t="s">
        <v>27</v>
      </c>
      <c r="O17" s="320" t="s">
        <v>27</v>
      </c>
      <c r="P17" s="388" t="s">
        <v>27</v>
      </c>
      <c r="Q17" s="319" t="s">
        <v>95</v>
      </c>
      <c r="R17" s="320" t="s">
        <v>27</v>
      </c>
      <c r="S17" s="396" t="s">
        <v>27</v>
      </c>
    </row>
    <row r="18" spans="3:19" ht="15" customHeight="1" x14ac:dyDescent="0.2">
      <c r="C18" s="520"/>
      <c r="D18" s="176" t="s">
        <v>45</v>
      </c>
      <c r="E18" s="319">
        <v>189.91</v>
      </c>
      <c r="F18" s="320">
        <v>192.142</v>
      </c>
      <c r="G18" s="388">
        <v>-1.1616408697733964</v>
      </c>
      <c r="H18" s="319">
        <v>194.10400000000001</v>
      </c>
      <c r="I18" s="320">
        <v>197.846</v>
      </c>
      <c r="J18" s="388">
        <v>-1.8913700554977053</v>
      </c>
      <c r="K18" s="319">
        <v>174.82</v>
      </c>
      <c r="L18" s="320">
        <v>175.654</v>
      </c>
      <c r="M18" s="388">
        <v>-0.47479704418914642</v>
      </c>
      <c r="N18" s="319" t="s">
        <v>95</v>
      </c>
      <c r="O18" s="320" t="s">
        <v>95</v>
      </c>
      <c r="P18" s="394" t="s">
        <v>223</v>
      </c>
      <c r="Q18" s="319" t="s">
        <v>95</v>
      </c>
      <c r="R18" s="320" t="s">
        <v>95</v>
      </c>
      <c r="S18" s="399" t="s">
        <v>223</v>
      </c>
    </row>
    <row r="19" spans="3:19" ht="15" customHeight="1" x14ac:dyDescent="0.2">
      <c r="C19" s="520"/>
      <c r="D19" s="176" t="s">
        <v>46</v>
      </c>
      <c r="E19" s="319">
        <v>190.54300000000001</v>
      </c>
      <c r="F19" s="320">
        <v>188.929</v>
      </c>
      <c r="G19" s="388">
        <v>0.85428917741585697</v>
      </c>
      <c r="H19" s="319">
        <v>191.185</v>
      </c>
      <c r="I19" s="320">
        <v>189.73699999999999</v>
      </c>
      <c r="J19" s="388">
        <v>0.76316163953262017</v>
      </c>
      <c r="K19" s="319">
        <v>188.374</v>
      </c>
      <c r="L19" s="320">
        <v>184.5</v>
      </c>
      <c r="M19" s="388">
        <v>2.0997289972899704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223</v>
      </c>
    </row>
    <row r="20" spans="3:19" ht="15" customHeight="1" thickBot="1" x14ac:dyDescent="0.25">
      <c r="C20" s="520"/>
      <c r="D20" s="176" t="s">
        <v>47</v>
      </c>
      <c r="E20" s="321">
        <v>200.56200000000001</v>
      </c>
      <c r="F20" s="322">
        <v>195.511</v>
      </c>
      <c r="G20" s="389">
        <v>2.5834863511516057</v>
      </c>
      <c r="H20" s="321">
        <v>200.59899999999999</v>
      </c>
      <c r="I20" s="322">
        <v>195.34100000000001</v>
      </c>
      <c r="J20" s="389">
        <v>2.691703226665155</v>
      </c>
      <c r="K20" s="321">
        <v>201.595</v>
      </c>
      <c r="L20" s="322">
        <v>205.61099999999999</v>
      </c>
      <c r="M20" s="389">
        <v>-1.9532028928413321</v>
      </c>
      <c r="N20" s="321" t="s">
        <v>95</v>
      </c>
      <c r="O20" s="322" t="s">
        <v>95</v>
      </c>
      <c r="P20" s="393" t="s">
        <v>223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1"/>
      <c r="D21" s="175" t="s">
        <v>24</v>
      </c>
      <c r="E21" s="406">
        <v>189.79362512602827</v>
      </c>
      <c r="F21" s="407">
        <v>188.61924115145911</v>
      </c>
      <c r="G21" s="390">
        <v>0.62262151379675545</v>
      </c>
      <c r="H21" s="406">
        <v>190.91792507675984</v>
      </c>
      <c r="I21" s="407">
        <v>189.91148558310016</v>
      </c>
      <c r="J21" s="390">
        <v>0.52995188288350958</v>
      </c>
      <c r="K21" s="406">
        <v>185.58524469347742</v>
      </c>
      <c r="L21" s="407">
        <v>182.36703418488278</v>
      </c>
      <c r="M21" s="390">
        <v>1.764688734989259</v>
      </c>
      <c r="N21" s="406" t="s">
        <v>95</v>
      </c>
      <c r="O21" s="407" t="s">
        <v>95</v>
      </c>
      <c r="P21" s="390" t="s">
        <v>223</v>
      </c>
      <c r="Q21" s="406" t="s">
        <v>95</v>
      </c>
      <c r="R21" s="407" t="s">
        <v>95</v>
      </c>
      <c r="S21" s="398" t="s">
        <v>223</v>
      </c>
    </row>
    <row r="22" spans="3:19" ht="15.75" customHeight="1" x14ac:dyDescent="0.2">
      <c r="C22" s="482" t="s">
        <v>48</v>
      </c>
      <c r="D22" s="177" t="s">
        <v>43</v>
      </c>
      <c r="E22" s="404">
        <v>255.88900000000001</v>
      </c>
      <c r="F22" s="405">
        <v>251.46799999999999</v>
      </c>
      <c r="G22" s="387">
        <v>1.7580765743553934</v>
      </c>
      <c r="H22" s="404" t="s">
        <v>95</v>
      </c>
      <c r="I22" s="405" t="s">
        <v>95</v>
      </c>
      <c r="J22" s="387" t="s">
        <v>223</v>
      </c>
      <c r="K22" s="404">
        <v>285.53199999999998</v>
      </c>
      <c r="L22" s="405">
        <v>291.51</v>
      </c>
      <c r="M22" s="387">
        <v>-2.0507015196734275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0"/>
      <c r="D23" s="176" t="s">
        <v>44</v>
      </c>
      <c r="E23" s="321">
        <v>501.82900000000001</v>
      </c>
      <c r="F23" s="322">
        <v>508.31799999999998</v>
      </c>
      <c r="G23" s="389">
        <v>-1.2765630963294583</v>
      </c>
      <c r="H23" s="321" t="s">
        <v>95</v>
      </c>
      <c r="I23" s="322" t="s">
        <v>95</v>
      </c>
      <c r="J23" s="393" t="s">
        <v>223</v>
      </c>
      <c r="K23" s="321" t="s">
        <v>95</v>
      </c>
      <c r="L23" s="322" t="s">
        <v>95</v>
      </c>
      <c r="M23" s="393" t="s">
        <v>223</v>
      </c>
      <c r="N23" s="321">
        <v>282.33199999999999</v>
      </c>
      <c r="O23" s="322">
        <v>292.80700000000002</v>
      </c>
      <c r="P23" s="389">
        <v>-3.5774417961319305</v>
      </c>
      <c r="Q23" s="319" t="s">
        <v>95</v>
      </c>
      <c r="R23" s="320" t="s">
        <v>95</v>
      </c>
      <c r="S23" s="399" t="s">
        <v>223</v>
      </c>
    </row>
    <row r="24" spans="3:19" ht="15" customHeight="1" x14ac:dyDescent="0.2">
      <c r="C24" s="520"/>
      <c r="D24" s="176" t="s">
        <v>45</v>
      </c>
      <c r="E24" s="321">
        <v>355.87099999999998</v>
      </c>
      <c r="F24" s="322">
        <v>347.28</v>
      </c>
      <c r="G24" s="389">
        <v>2.4737963602856508</v>
      </c>
      <c r="H24" s="321">
        <v>388.16</v>
      </c>
      <c r="I24" s="322">
        <v>404.78199999999998</v>
      </c>
      <c r="J24" s="389">
        <v>-4.1064078936316237</v>
      </c>
      <c r="K24" s="321" t="s">
        <v>95</v>
      </c>
      <c r="L24" s="322" t="s">
        <v>95</v>
      </c>
      <c r="M24" s="393" t="s">
        <v>223</v>
      </c>
      <c r="N24" s="321">
        <v>343.31799999999998</v>
      </c>
      <c r="O24" s="322">
        <v>330.98099999999999</v>
      </c>
      <c r="P24" s="389">
        <v>3.7274042920892709</v>
      </c>
      <c r="Q24" s="319" t="s">
        <v>95</v>
      </c>
      <c r="R24" s="320" t="s">
        <v>95</v>
      </c>
      <c r="S24" s="396" t="s">
        <v>223</v>
      </c>
    </row>
    <row r="25" spans="3:19" ht="15" customHeight="1" x14ac:dyDescent="0.2">
      <c r="C25" s="520"/>
      <c r="D25" s="176" t="s">
        <v>46</v>
      </c>
      <c r="E25" s="321">
        <v>493.99</v>
      </c>
      <c r="F25" s="322">
        <v>509.47300000000001</v>
      </c>
      <c r="G25" s="389">
        <v>-3.0390226763734298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223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223</v>
      </c>
    </row>
    <row r="26" spans="3:19" ht="15" customHeight="1" thickBot="1" x14ac:dyDescent="0.25">
      <c r="C26" s="520"/>
      <c r="D26" s="176" t="s">
        <v>47</v>
      </c>
      <c r="E26" s="321">
        <v>391.92399999999998</v>
      </c>
      <c r="F26" s="322">
        <v>396.17099999999999</v>
      </c>
      <c r="G26" s="389">
        <v>-1.0720118332740189</v>
      </c>
      <c r="H26" s="321" t="s">
        <v>95</v>
      </c>
      <c r="I26" s="322" t="s">
        <v>95</v>
      </c>
      <c r="J26" s="389" t="s">
        <v>223</v>
      </c>
      <c r="K26" s="321" t="s">
        <v>95</v>
      </c>
      <c r="L26" s="322" t="s">
        <v>95</v>
      </c>
      <c r="M26" s="393" t="s">
        <v>223</v>
      </c>
      <c r="N26" s="321">
        <v>425.28699999999998</v>
      </c>
      <c r="O26" s="322">
        <v>393.59899999999999</v>
      </c>
      <c r="P26" s="389">
        <v>8.0508334624833875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19"/>
      <c r="D27" s="175" t="s">
        <v>24</v>
      </c>
      <c r="E27" s="406">
        <v>425.65766698446657</v>
      </c>
      <c r="F27" s="407">
        <v>428.37262663646385</v>
      </c>
      <c r="G27" s="390">
        <v>-0.63378457986796444</v>
      </c>
      <c r="H27" s="406">
        <v>363.62089011917084</v>
      </c>
      <c r="I27" s="407">
        <v>362.49788922434715</v>
      </c>
      <c r="J27" s="390">
        <v>0.30979515418051812</v>
      </c>
      <c r="K27" s="406">
        <v>444.18000076412358</v>
      </c>
      <c r="L27" s="407">
        <v>428.22729252166602</v>
      </c>
      <c r="M27" s="390">
        <v>3.7252899385553389</v>
      </c>
      <c r="N27" s="406">
        <v>348.65865192532794</v>
      </c>
      <c r="O27" s="407">
        <v>336.79670959645108</v>
      </c>
      <c r="P27" s="390">
        <v>3.5219887816272943</v>
      </c>
      <c r="Q27" s="406">
        <v>494.1530470758895</v>
      </c>
      <c r="R27" s="407">
        <v>509.70271833842816</v>
      </c>
      <c r="S27" s="398">
        <v>-3.0507334379594404</v>
      </c>
    </row>
    <row r="28" spans="3:19" ht="15.75" customHeight="1" x14ac:dyDescent="0.2">
      <c r="C28" s="482" t="s">
        <v>49</v>
      </c>
      <c r="D28" s="177" t="s">
        <v>43</v>
      </c>
      <c r="E28" s="404">
        <v>358.42500000000001</v>
      </c>
      <c r="F28" s="405">
        <v>366.358</v>
      </c>
      <c r="G28" s="387">
        <v>-2.1653683009515263</v>
      </c>
      <c r="H28" s="404">
        <v>358.42500000000001</v>
      </c>
      <c r="I28" s="405">
        <v>366.358</v>
      </c>
      <c r="J28" s="387">
        <v>-2.1653683009515263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0"/>
      <c r="D29" s="176" t="s">
        <v>44</v>
      </c>
      <c r="E29" s="321">
        <v>272.04500000000002</v>
      </c>
      <c r="F29" s="322">
        <v>269.69200000000001</v>
      </c>
      <c r="G29" s="389">
        <v>0.87247675125699276</v>
      </c>
      <c r="H29" s="321">
        <v>240.791</v>
      </c>
      <c r="I29" s="322">
        <v>242.94499999999999</v>
      </c>
      <c r="J29" s="389">
        <v>-0.88662042849204403</v>
      </c>
      <c r="K29" s="321">
        <v>274.67099999999999</v>
      </c>
      <c r="L29" s="322">
        <v>274.42500000000001</v>
      </c>
      <c r="M29" s="389">
        <v>8.9641978682693219E-2</v>
      </c>
      <c r="N29" s="321">
        <v>304.74599999999998</v>
      </c>
      <c r="O29" s="322">
        <v>310.51499999999999</v>
      </c>
      <c r="P29" s="389">
        <v>-1.8578812617747953</v>
      </c>
      <c r="Q29" s="321">
        <v>290.79399999999998</v>
      </c>
      <c r="R29" s="322">
        <v>285.70299999999997</v>
      </c>
      <c r="S29" s="397">
        <v>1.7819203858552444</v>
      </c>
    </row>
    <row r="30" spans="3:19" ht="15" customHeight="1" x14ac:dyDescent="0.2">
      <c r="C30" s="520"/>
      <c r="D30" s="176" t="s">
        <v>45</v>
      </c>
      <c r="E30" s="321">
        <v>281.35399999999998</v>
      </c>
      <c r="F30" s="322">
        <v>274.33199999999999</v>
      </c>
      <c r="G30" s="389">
        <v>2.5596722219792043</v>
      </c>
      <c r="H30" s="321">
        <v>369.84</v>
      </c>
      <c r="I30" s="322">
        <v>371.613</v>
      </c>
      <c r="J30" s="389">
        <v>-0.47710925075280586</v>
      </c>
      <c r="K30" s="321">
        <v>271.98099999999999</v>
      </c>
      <c r="L30" s="322">
        <v>271.90100000000001</v>
      </c>
      <c r="M30" s="389">
        <v>2.9422473620907639E-2</v>
      </c>
      <c r="N30" s="321">
        <v>275.238</v>
      </c>
      <c r="O30" s="322">
        <v>269.12799999999999</v>
      </c>
      <c r="P30" s="389">
        <v>2.2702951755298644</v>
      </c>
      <c r="Q30" s="321">
        <v>331.16199999999998</v>
      </c>
      <c r="R30" s="322">
        <v>335.06</v>
      </c>
      <c r="S30" s="397">
        <v>-1.1633737241091222</v>
      </c>
    </row>
    <row r="31" spans="3:19" ht="15" customHeight="1" x14ac:dyDescent="0.2">
      <c r="C31" s="520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0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19"/>
      <c r="D33" s="175" t="s">
        <v>24</v>
      </c>
      <c r="E33" s="406">
        <v>278.72725099367301</v>
      </c>
      <c r="F33" s="407">
        <v>273.50572338586682</v>
      </c>
      <c r="G33" s="390">
        <v>1.9091109111598257</v>
      </c>
      <c r="H33" s="406">
        <v>283.36187694152403</v>
      </c>
      <c r="I33" s="407">
        <v>274.73127668201283</v>
      </c>
      <c r="J33" s="390">
        <v>3.1414698623850783</v>
      </c>
      <c r="K33" s="406">
        <v>274.21508219366916</v>
      </c>
      <c r="L33" s="407">
        <v>273.99753461291715</v>
      </c>
      <c r="M33" s="390">
        <v>7.9397641682924694E-2</v>
      </c>
      <c r="N33" s="406">
        <v>277.70218765581029</v>
      </c>
      <c r="O33" s="407">
        <v>271.76293111462115</v>
      </c>
      <c r="P33" s="390">
        <v>2.1854549908001046</v>
      </c>
      <c r="Q33" s="406">
        <v>298.31614942580495</v>
      </c>
      <c r="R33" s="407">
        <v>304.90571791399816</v>
      </c>
      <c r="S33" s="398">
        <v>-2.1611823265485186</v>
      </c>
    </row>
    <row r="34" spans="3:19" ht="15.75" customHeight="1" x14ac:dyDescent="0.2">
      <c r="C34" s="482" t="s">
        <v>50</v>
      </c>
      <c r="D34" s="178" t="s">
        <v>51</v>
      </c>
      <c r="E34" s="317">
        <v>592.09299999999996</v>
      </c>
      <c r="F34" s="318">
        <v>605.43499999999995</v>
      </c>
      <c r="G34" s="391">
        <v>-2.2037047742532208</v>
      </c>
      <c r="H34" s="317">
        <v>591.52800000000002</v>
      </c>
      <c r="I34" s="318">
        <v>605.55100000000004</v>
      </c>
      <c r="J34" s="391">
        <v>-2.3157421918219971</v>
      </c>
      <c r="K34" s="317">
        <v>544.30700000000002</v>
      </c>
      <c r="L34" s="318">
        <v>544.83299999999997</v>
      </c>
      <c r="M34" s="391">
        <v>-9.6543344474353365E-2</v>
      </c>
      <c r="N34" s="317">
        <v>670.99099999999999</v>
      </c>
      <c r="O34" s="318">
        <v>676.36800000000005</v>
      </c>
      <c r="P34" s="391">
        <v>-0.79498143022734158</v>
      </c>
      <c r="Q34" s="317">
        <v>590.24900000000002</v>
      </c>
      <c r="R34" s="318">
        <v>612.11</v>
      </c>
      <c r="S34" s="402">
        <v>-3.5714169021907813</v>
      </c>
    </row>
    <row r="35" spans="3:19" ht="15.75" customHeight="1" thickBot="1" x14ac:dyDescent="0.25">
      <c r="C35" s="483"/>
      <c r="D35" s="171" t="s">
        <v>52</v>
      </c>
      <c r="E35" s="325">
        <v>958.97299999999996</v>
      </c>
      <c r="F35" s="326">
        <v>932.77</v>
      </c>
      <c r="G35" s="392">
        <v>2.8091598143164953</v>
      </c>
      <c r="H35" s="325">
        <v>954.96199999999999</v>
      </c>
      <c r="I35" s="326">
        <v>916.90599999999995</v>
      </c>
      <c r="J35" s="392">
        <v>4.1504799837715138</v>
      </c>
      <c r="K35" s="325">
        <v>943.82500000000005</v>
      </c>
      <c r="L35" s="326">
        <v>947.36199999999997</v>
      </c>
      <c r="M35" s="392">
        <v>-0.37335253050047618</v>
      </c>
      <c r="N35" s="325">
        <v>647.46100000000001</v>
      </c>
      <c r="O35" s="326">
        <v>644.23199999999997</v>
      </c>
      <c r="P35" s="392">
        <v>0.50121695289896218</v>
      </c>
      <c r="Q35" s="325">
        <v>1052.0719999999999</v>
      </c>
      <c r="R35" s="326">
        <v>1039.6420000000001</v>
      </c>
      <c r="S35" s="403">
        <v>1.195603871332616</v>
      </c>
    </row>
    <row r="36" spans="3:19" ht="15" customHeight="1" thickBot="1" x14ac:dyDescent="0.25">
      <c r="C36" s="519"/>
      <c r="D36" s="175" t="s">
        <v>24</v>
      </c>
      <c r="E36" s="406">
        <v>666.03870190459088</v>
      </c>
      <c r="F36" s="407">
        <v>670.55057296945381</v>
      </c>
      <c r="G36" s="390">
        <v>-0.67286066804516231</v>
      </c>
      <c r="H36" s="406">
        <v>658.92426093195718</v>
      </c>
      <c r="I36" s="407">
        <v>660.37343771075962</v>
      </c>
      <c r="J36" s="390">
        <v>-0.21944807226440435</v>
      </c>
      <c r="K36" s="406">
        <v>672.81142831803834</v>
      </c>
      <c r="L36" s="407">
        <v>683.46102455825371</v>
      </c>
      <c r="M36" s="390">
        <v>-1.5581863277571102</v>
      </c>
      <c r="N36" s="406">
        <v>666.99313414634139</v>
      </c>
      <c r="O36" s="407">
        <v>669.94534941799964</v>
      </c>
      <c r="P36" s="390">
        <v>-0.44066508920808528</v>
      </c>
      <c r="Q36" s="406">
        <v>677.4957332610179</v>
      </c>
      <c r="R36" s="407">
        <v>685.7991806857541</v>
      </c>
      <c r="S36" s="398">
        <v>-1.210769516585495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I7" sqref="I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29" t="s">
        <v>0</v>
      </c>
      <c r="G4" s="530"/>
      <c r="H4" s="239" t="s">
        <v>1</v>
      </c>
      <c r="I4" s="240"/>
      <c r="J4" s="241"/>
    </row>
    <row r="5" spans="2:15" ht="18.75" customHeight="1" x14ac:dyDescent="0.3">
      <c r="B5" s="221"/>
      <c r="F5" s="525"/>
      <c r="G5" s="531"/>
      <c r="H5" s="242" t="s">
        <v>26</v>
      </c>
      <c r="I5" s="242"/>
      <c r="J5" s="534" t="s">
        <v>195</v>
      </c>
    </row>
    <row r="6" spans="2:15" ht="24.75" customHeight="1" x14ac:dyDescent="0.2">
      <c r="F6" s="532"/>
      <c r="G6" s="533"/>
      <c r="H6" s="250" t="s">
        <v>261</v>
      </c>
      <c r="I6" s="250" t="s">
        <v>255</v>
      </c>
      <c r="J6" s="535"/>
    </row>
    <row r="7" spans="2:15" ht="48" customHeight="1" thickBot="1" x14ac:dyDescent="0.25">
      <c r="F7" s="536" t="s">
        <v>197</v>
      </c>
      <c r="G7" s="537"/>
      <c r="H7" s="433">
        <v>136.16</v>
      </c>
      <c r="I7" s="433">
        <v>139.24</v>
      </c>
      <c r="J7" s="344">
        <v>-2.2120080436656222</v>
      </c>
    </row>
    <row r="8" spans="2:15" ht="15.75" customHeight="1" thickBot="1" x14ac:dyDescent="0.25"/>
    <row r="9" spans="2:15" ht="15" customHeight="1" thickBot="1" x14ac:dyDescent="0.25">
      <c r="B9" s="524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5"/>
      <c r="C10" s="526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5"/>
      <c r="C11" s="526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5" t="s">
        <v>261</v>
      </c>
      <c r="E12" s="205" t="s">
        <v>255</v>
      </c>
      <c r="F12" s="206" t="s">
        <v>14</v>
      </c>
      <c r="G12" s="205" t="s">
        <v>261</v>
      </c>
      <c r="H12" s="205" t="s">
        <v>255</v>
      </c>
      <c r="I12" s="206" t="s">
        <v>14</v>
      </c>
      <c r="J12" s="205" t="s">
        <v>261</v>
      </c>
      <c r="K12" s="205" t="s">
        <v>255</v>
      </c>
      <c r="L12" s="206" t="s">
        <v>14</v>
      </c>
      <c r="M12" s="205" t="s">
        <v>261</v>
      </c>
      <c r="N12" s="205" t="s">
        <v>255</v>
      </c>
      <c r="O12" s="207" t="s">
        <v>14</v>
      </c>
    </row>
    <row r="13" spans="2:15" ht="36" customHeight="1" thickBot="1" x14ac:dyDescent="0.25">
      <c r="B13" s="527" t="s">
        <v>200</v>
      </c>
      <c r="C13" s="528"/>
      <c r="D13" s="434">
        <v>138.63999999999999</v>
      </c>
      <c r="E13" s="434">
        <v>143.15</v>
      </c>
      <c r="F13" s="410">
        <v>-3.1505413901502055</v>
      </c>
      <c r="G13" s="435">
        <v>130.08000000000001</v>
      </c>
      <c r="H13" s="435">
        <v>131.74</v>
      </c>
      <c r="I13" s="410">
        <v>-1.2600576893881861</v>
      </c>
      <c r="J13" s="435">
        <v>137.59</v>
      </c>
      <c r="K13" s="435">
        <v>139.06</v>
      </c>
      <c r="L13" s="410">
        <v>-1.0570976556881913</v>
      </c>
      <c r="M13" s="435">
        <v>132.58000000000001</v>
      </c>
      <c r="N13" s="435">
        <v>132.97999999999999</v>
      </c>
      <c r="O13" s="411">
        <v>-0.3007971123477044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22" t="s">
        <v>262</v>
      </c>
      <c r="K18" s="522" t="s">
        <v>263</v>
      </c>
      <c r="L18" s="522" t="s">
        <v>264</v>
      </c>
      <c r="M18" s="81" t="s">
        <v>218</v>
      </c>
      <c r="N18" s="82"/>
    </row>
    <row r="19" spans="9:14" ht="19.5" customHeight="1" thickBot="1" x14ac:dyDescent="0.25">
      <c r="I19" s="83"/>
      <c r="J19" s="523"/>
      <c r="K19" s="523"/>
      <c r="L19" s="523"/>
      <c r="M19" s="84" t="s">
        <v>247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136.16</v>
      </c>
      <c r="K20" s="413">
        <v>133.99</v>
      </c>
      <c r="L20" s="414">
        <v>129.94999999999999</v>
      </c>
      <c r="M20" s="415">
        <v>1.6195238450630551</v>
      </c>
      <c r="N20" s="416">
        <v>4.7787610619469092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customHeight="1" thickBot="1" x14ac:dyDescent="0.25">
      <c r="B7" s="539"/>
      <c r="C7" s="547" t="s">
        <v>87</v>
      </c>
      <c r="D7" s="548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0"/>
      <c r="C8" s="94">
        <v>43632</v>
      </c>
      <c r="D8" s="94">
        <v>43625</v>
      </c>
      <c r="E8" s="52" t="s">
        <v>14</v>
      </c>
      <c r="F8" s="265">
        <v>43632</v>
      </c>
      <c r="G8" s="440">
        <v>43625</v>
      </c>
      <c r="H8" s="207" t="s">
        <v>14</v>
      </c>
    </row>
    <row r="9" spans="1:8" ht="27.75" customHeight="1" thickBot="1" x14ac:dyDescent="0.25">
      <c r="B9" s="216" t="s">
        <v>89</v>
      </c>
      <c r="C9" s="417">
        <v>1607.12</v>
      </c>
      <c r="D9" s="417">
        <v>1648.96</v>
      </c>
      <c r="E9" s="418">
        <v>-2.5373568794876857</v>
      </c>
      <c r="F9" s="417">
        <v>377.19623536038677</v>
      </c>
      <c r="G9" s="419">
        <v>385.42411705583999</v>
      </c>
      <c r="H9" s="418">
        <v>-2.1347604707001691</v>
      </c>
    </row>
    <row r="10" spans="1:8" ht="33.75" customHeight="1" thickBot="1" x14ac:dyDescent="0.25">
      <c r="B10" s="216" t="s">
        <v>158</v>
      </c>
      <c r="C10" s="420">
        <v>1747.09</v>
      </c>
      <c r="D10" s="420">
        <v>1763.67</v>
      </c>
      <c r="E10" s="418">
        <v>-0.94008516332421344</v>
      </c>
      <c r="F10" s="417">
        <v>410.04764475320957</v>
      </c>
      <c r="G10" s="419">
        <v>412.23616857162898</v>
      </c>
      <c r="H10" s="418">
        <v>-0.53089078185509586</v>
      </c>
    </row>
    <row r="11" spans="1:8" ht="28.5" customHeight="1" thickBot="1" x14ac:dyDescent="0.25">
      <c r="B11" s="155" t="s">
        <v>90</v>
      </c>
      <c r="C11" s="421">
        <v>827.89</v>
      </c>
      <c r="D11" s="421">
        <v>814.07</v>
      </c>
      <c r="E11" s="418">
        <v>1.6976427088579529</v>
      </c>
      <c r="F11" s="417">
        <v>194.30844696880794</v>
      </c>
      <c r="G11" s="419">
        <v>190.27884907556742</v>
      </c>
      <c r="H11" s="418">
        <v>2.1177329549855561</v>
      </c>
    </row>
    <row r="12" spans="1:8" ht="22.5" customHeight="1" thickBot="1" x14ac:dyDescent="0.25">
      <c r="B12" s="155" t="s">
        <v>91</v>
      </c>
      <c r="C12" s="421">
        <v>1190.26</v>
      </c>
      <c r="D12" s="421">
        <v>1182.9100000000001</v>
      </c>
      <c r="E12" s="418">
        <v>0.62134904599672913</v>
      </c>
      <c r="F12" s="417">
        <v>279.35785199615088</v>
      </c>
      <c r="G12" s="419">
        <v>276.49066217890288</v>
      </c>
      <c r="H12" s="418">
        <v>1.036993363411598</v>
      </c>
    </row>
    <row r="13" spans="1:8" ht="23.25" customHeight="1" thickBot="1" x14ac:dyDescent="0.25">
      <c r="B13" s="53" t="s">
        <v>92</v>
      </c>
      <c r="C13" s="417">
        <v>1275.8</v>
      </c>
      <c r="D13" s="417">
        <v>1259.2</v>
      </c>
      <c r="E13" s="422">
        <v>1.3182973316391287</v>
      </c>
      <c r="F13" s="417">
        <v>299.43436524514749</v>
      </c>
      <c r="G13" s="419">
        <v>294.32251127784406</v>
      </c>
      <c r="H13" s="422">
        <v>1.7368205867466859</v>
      </c>
    </row>
    <row r="14" spans="1:8" ht="34.5" customHeight="1" thickBot="1" x14ac:dyDescent="0.25">
      <c r="B14" s="468" t="s">
        <v>93</v>
      </c>
      <c r="C14" s="420">
        <v>1309.6199999999999</v>
      </c>
      <c r="D14" s="420">
        <v>1281.6300000000001</v>
      </c>
      <c r="E14" s="423">
        <v>2.1839376419091141</v>
      </c>
      <c r="F14" s="417">
        <v>307.37202807050483</v>
      </c>
      <c r="G14" s="419">
        <v>299.56524787883041</v>
      </c>
      <c r="H14" s="423">
        <v>2.6060366637828913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37" t="s">
        <v>281</v>
      </c>
      <c r="G15" s="237" t="s">
        <v>275</v>
      </c>
      <c r="H15" s="253" t="s">
        <v>258</v>
      </c>
    </row>
    <row r="16" spans="1:8" ht="15.75" thickBot="1" x14ac:dyDescent="0.25">
      <c r="B16" s="552"/>
      <c r="C16" s="553"/>
      <c r="D16" s="553"/>
      <c r="E16" s="554"/>
      <c r="F16" s="238">
        <v>4.2606999999999999</v>
      </c>
      <c r="G16" s="238">
        <v>4.2782999999999998</v>
      </c>
      <c r="H16" s="156">
        <v>-0.41137835121426358</v>
      </c>
    </row>
    <row r="19" spans="2:4" ht="14.25" x14ac:dyDescent="0.2">
      <c r="B19" s="467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4" sqref="Q14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174</v>
      </c>
      <c r="D6" s="558"/>
      <c r="E6" s="558"/>
      <c r="F6" s="558"/>
      <c r="G6" s="558"/>
      <c r="H6" s="558"/>
      <c r="I6" s="557" t="s">
        <v>175</v>
      </c>
      <c r="J6" s="558"/>
      <c r="K6" s="558"/>
      <c r="L6" s="558"/>
      <c r="M6" s="559"/>
    </row>
    <row r="7" spans="2:13" ht="16.5" customHeight="1" thickBot="1" x14ac:dyDescent="0.25">
      <c r="B7" s="556"/>
      <c r="C7" s="210" t="s">
        <v>238</v>
      </c>
      <c r="D7" s="211" t="s">
        <v>259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260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69" t="s">
        <v>265</v>
      </c>
      <c r="C8" s="217">
        <v>136.16</v>
      </c>
      <c r="D8" s="218"/>
      <c r="E8" s="218">
        <v>139.24</v>
      </c>
      <c r="F8" s="219">
        <v>139.47</v>
      </c>
      <c r="G8" s="218">
        <v>133.99</v>
      </c>
      <c r="H8" s="220">
        <v>129.94999999999999</v>
      </c>
      <c r="I8" s="436"/>
      <c r="J8" s="437">
        <v>97.78799195633438</v>
      </c>
      <c r="K8" s="438">
        <v>97.62672976267298</v>
      </c>
      <c r="L8" s="437">
        <v>101.61952384506306</v>
      </c>
      <c r="M8" s="437">
        <v>104.77876106194691</v>
      </c>
    </row>
    <row r="9" spans="2:13" ht="30" customHeight="1" thickBot="1" x14ac:dyDescent="0.25">
      <c r="B9" s="469" t="s">
        <v>183</v>
      </c>
      <c r="C9" s="424">
        <v>827.89</v>
      </c>
      <c r="D9" s="425">
        <v>814.07</v>
      </c>
      <c r="E9" s="426">
        <v>808.98</v>
      </c>
      <c r="F9" s="427">
        <v>635.96</v>
      </c>
      <c r="G9" s="425">
        <v>584.1</v>
      </c>
      <c r="H9" s="428">
        <v>778.77</v>
      </c>
      <c r="I9" s="439">
        <v>101.69764270885796</v>
      </c>
      <c r="J9" s="437">
        <v>102.33751143415165</v>
      </c>
      <c r="K9" s="438">
        <v>130.17957104220392</v>
      </c>
      <c r="L9" s="437">
        <v>141.73771614449581</v>
      </c>
      <c r="M9" s="437">
        <v>106.30738215390937</v>
      </c>
    </row>
    <row r="10" spans="2:13" ht="30" customHeight="1" thickBot="1" x14ac:dyDescent="0.25">
      <c r="B10" s="469" t="s">
        <v>184</v>
      </c>
      <c r="C10" s="424">
        <v>1190.26</v>
      </c>
      <c r="D10" s="425">
        <v>1182.9100000000001</v>
      </c>
      <c r="E10" s="426">
        <v>1181.83</v>
      </c>
      <c r="F10" s="427">
        <v>1145.1500000000001</v>
      </c>
      <c r="G10" s="425">
        <v>1087.3800000000001</v>
      </c>
      <c r="H10" s="428">
        <v>1186.8</v>
      </c>
      <c r="I10" s="439">
        <v>100.62134904599672</v>
      </c>
      <c r="J10" s="437">
        <v>100.71330055930211</v>
      </c>
      <c r="K10" s="438">
        <v>103.93922193599091</v>
      </c>
      <c r="L10" s="437">
        <v>109.46127388769334</v>
      </c>
      <c r="M10" s="437">
        <v>100.29154027637344</v>
      </c>
    </row>
    <row r="11" spans="2:13" ht="30" customHeight="1" thickBot="1" x14ac:dyDescent="0.25">
      <c r="B11" s="469" t="s">
        <v>185</v>
      </c>
      <c r="C11" s="424">
        <v>1607.12</v>
      </c>
      <c r="D11" s="425">
        <v>1648.96</v>
      </c>
      <c r="E11" s="426">
        <v>1755.288</v>
      </c>
      <c r="F11" s="427">
        <v>1795.12</v>
      </c>
      <c r="G11" s="425">
        <v>2269.3000000000002</v>
      </c>
      <c r="H11" s="428">
        <v>2001.47</v>
      </c>
      <c r="I11" s="439">
        <v>97.462643120512325</v>
      </c>
      <c r="J11" s="437">
        <v>91.558764145826785</v>
      </c>
      <c r="K11" s="438">
        <v>89.527162529524489</v>
      </c>
      <c r="L11" s="437">
        <v>70.820076675626837</v>
      </c>
      <c r="M11" s="437">
        <v>80.296981718436953</v>
      </c>
    </row>
    <row r="12" spans="2:13" ht="30" customHeight="1" thickBot="1" x14ac:dyDescent="0.25">
      <c r="B12" s="469" t="s">
        <v>186</v>
      </c>
      <c r="C12" s="424">
        <v>1747.09</v>
      </c>
      <c r="D12" s="425">
        <v>1763.67</v>
      </c>
      <c r="E12" s="426">
        <v>1874.184</v>
      </c>
      <c r="F12" s="427">
        <v>2048.9</v>
      </c>
      <c r="G12" s="425">
        <v>2526.5500000000002</v>
      </c>
      <c r="H12" s="428">
        <v>2056.2800000000002</v>
      </c>
      <c r="I12" s="439">
        <v>99.059914836675787</v>
      </c>
      <c r="J12" s="437">
        <v>93.218702112492693</v>
      </c>
      <c r="K12" s="438">
        <v>85.269656889062418</v>
      </c>
      <c r="L12" s="437">
        <v>69.149235122993801</v>
      </c>
      <c r="M12" s="437">
        <v>84.963623631022998</v>
      </c>
    </row>
    <row r="13" spans="2:13" ht="30" customHeight="1" thickBot="1" x14ac:dyDescent="0.25">
      <c r="B13" s="469" t="s">
        <v>92</v>
      </c>
      <c r="C13" s="429">
        <v>1275.8</v>
      </c>
      <c r="D13" s="430">
        <v>1259.2</v>
      </c>
      <c r="E13" s="426">
        <v>1284.42</v>
      </c>
      <c r="F13" s="427">
        <v>1311.33</v>
      </c>
      <c r="G13" s="425">
        <v>1281.57</v>
      </c>
      <c r="H13" s="428">
        <v>1434.07</v>
      </c>
      <c r="I13" s="439">
        <v>101.31829733163913</v>
      </c>
      <c r="J13" s="437">
        <v>99.328879961383336</v>
      </c>
      <c r="K13" s="438">
        <v>97.290537088299672</v>
      </c>
      <c r="L13" s="437">
        <v>99.549770984027404</v>
      </c>
      <c r="M13" s="437">
        <v>88.963579183721862</v>
      </c>
    </row>
    <row r="14" spans="2:13" ht="30" customHeight="1" thickBot="1" x14ac:dyDescent="0.25">
      <c r="B14" s="469" t="s">
        <v>93</v>
      </c>
      <c r="C14" s="431">
        <v>1309.6199999999999</v>
      </c>
      <c r="D14" s="432">
        <v>1281.6300000000001</v>
      </c>
      <c r="E14" s="426">
        <v>1312.78</v>
      </c>
      <c r="F14" s="427">
        <v>1320.36</v>
      </c>
      <c r="G14" s="425">
        <v>1241.79</v>
      </c>
      <c r="H14" s="428">
        <v>1414.67</v>
      </c>
      <c r="I14" s="439">
        <v>102.18393764190911</v>
      </c>
      <c r="J14" s="437">
        <v>99.759289446822763</v>
      </c>
      <c r="K14" s="438">
        <v>99.186585476688165</v>
      </c>
      <c r="L14" s="437">
        <v>105.46227623028048</v>
      </c>
      <c r="M14" s="437">
        <v>92.574239928746621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25" sqref="W2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239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4" sqref="W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2019-06-21T06:22:03Z</dcterms:modified>
</cp:coreProperties>
</file>