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EE2A0D51-4D38-4F88-9538-713600D0906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RB-Punkty" sheetId="8" r:id="rId1"/>
  </sheets>
  <definedNames>
    <definedName name="OLE_LINK1" localSheetId="0">'PRB-Punkty'!$A$1</definedName>
  </definedNames>
  <calcPr calcId="181029"/>
</workbook>
</file>

<file path=xl/calcChain.xml><?xml version="1.0" encoding="utf-8"?>
<calcChain xmlns="http://schemas.openxmlformats.org/spreadsheetml/2006/main">
  <c r="AO30" i="8" l="1"/>
  <c r="AO50" i="8"/>
  <c r="AO72" i="8" l="1"/>
  <c r="AO74" i="8" s="1"/>
  <c r="AO61" i="8"/>
  <c r="AO63" i="8" s="1"/>
  <c r="AO52" i="8"/>
  <c r="AO22" i="8" l="1"/>
  <c r="AS38" i="8"/>
  <c r="AI29" i="8" l="1"/>
  <c r="AI28" i="8"/>
  <c r="AI27" i="8"/>
  <c r="AO26" i="8" l="1"/>
  <c r="AO38" i="8" l="1"/>
  <c r="AO89" i="8" s="1"/>
  <c r="AI38" i="8" l="1"/>
</calcChain>
</file>

<file path=xl/sharedStrings.xml><?xml version="1.0" encoding="utf-8"?>
<sst xmlns="http://schemas.openxmlformats.org/spreadsheetml/2006/main" count="67" uniqueCount="42">
  <si>
    <t>odcinek nr 2</t>
  </si>
  <si>
    <t>odcinek nr 1</t>
  </si>
  <si>
    <t>Punkty</t>
  </si>
  <si>
    <t>KRYTERIUM NR 1</t>
  </si>
  <si>
    <t>Parametr punktowany</t>
  </si>
  <si>
    <t>chodniki</t>
  </si>
  <si>
    <t>pobocza</t>
  </si>
  <si>
    <t>max</t>
  </si>
  <si>
    <t>przyznane</t>
  </si>
  <si>
    <t>Razem</t>
  </si>
  <si>
    <t>udział:</t>
  </si>
  <si>
    <t>odcinek nr 3</t>
  </si>
  <si>
    <t>Nr ewidencyjny wniosku:</t>
  </si>
  <si>
    <t>liczba odcinków</t>
  </si>
  <si>
    <t>ocena kryterium (średnia)</t>
  </si>
  <si>
    <t xml:space="preserve">Suma </t>
  </si>
  <si>
    <t>SUMA PUNKTÓW</t>
  </si>
  <si>
    <t>Kartę sporządził (podpis członka komisji i data ):</t>
  </si>
  <si>
    <t xml:space="preserve">Nazwa zadania: </t>
  </si>
  <si>
    <t>Nazwa Wnioskodawcy:</t>
  </si>
  <si>
    <t>Proszę zaznaczyć „X”, czy projekt dotyczy drogi gminnej (DG), czy powiatowej (DP)</t>
  </si>
  <si>
    <t>Oceniający – członek Komisji:</t>
  </si>
  <si>
    <t>ocena kryterium</t>
  </si>
  <si>
    <t>WZÓR</t>
  </si>
  <si>
    <t>KRYTERIUM 2</t>
  </si>
  <si>
    <t>KRYTERIUM 3</t>
  </si>
  <si>
    <t>KRYTERIUM 4</t>
  </si>
  <si>
    <t>KRYTERIUM 5</t>
  </si>
  <si>
    <t>KRYTERIUM 6</t>
  </si>
  <si>
    <t>2. Jezdnie</t>
  </si>
  <si>
    <t>3. Ruch pieszych</t>
  </si>
  <si>
    <t>4. Ruch rowerów</t>
  </si>
  <si>
    <t>5. Przystanki komunikacyjne</t>
  </si>
  <si>
    <t>6. Odwodnienie</t>
  </si>
  <si>
    <t>7. Skrzyżowania</t>
  </si>
  <si>
    <t>8. Rozwiązania dodatkowe/specjalne</t>
  </si>
  <si>
    <t>1. Rodzaj robót</t>
  </si>
  <si>
    <t>Ryzyko wystąpienia wypadku drogowego</t>
  </si>
  <si>
    <t>KRYTERIUM 7</t>
  </si>
  <si>
    <t>Poprawa bezpieczeństaw pieszych</t>
  </si>
  <si>
    <t>Zarządzanie prędkością</t>
  </si>
  <si>
    <t>KARTA OCENY MERYTORYCZNEJ WNIOSKU O DOFINANSOWANIE  W RAMACH FUNDUSZU DRÓG SAMORZĄDOWYCH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</si>
</sst>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11"/>
      <name val="Czcionka tekstu podstawowego"/>
      <charset val="238"/>
    </font>
    <font>
      <b/>
      <i/>
      <sz val="11"/>
      <color rgb="FFFF0000"/>
      <name val="Czcionka tekstu podstawowego"/>
      <charset val="238"/>
    </font>
    <font>
      <u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i/>
      <sz val="14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0" borderId="0" xfId="0" applyFont="1"/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0" applyFont="1"/>
    <xf numFmtId="0" fontId="8" fillId="0" borderId="0" xfId="0" applyFont="1"/>
    <xf numFmtId="0" fontId="10" fillId="0" borderId="0" xfId="0" applyFont="1"/>
    <xf numFmtId="0" fontId="2" fillId="5" borderId="5" xfId="0" applyFont="1" applyFill="1" applyBorder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12" fillId="5" borderId="14" xfId="0" applyFont="1" applyFill="1" applyBorder="1" applyAlignment="1">
      <alignment vertical="center"/>
    </xf>
    <xf numFmtId="164" fontId="14" fillId="5" borderId="0" xfId="0" applyNumberFormat="1" applyFont="1" applyFill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64" fontId="14" fillId="5" borderId="14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7" fillId="0" borderId="0" xfId="0" applyNumberFormat="1" applyFont="1"/>
    <xf numFmtId="0" fontId="12" fillId="5" borderId="10" xfId="0" applyFont="1" applyFill="1" applyBorder="1" applyAlignment="1">
      <alignment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vertical="center"/>
    </xf>
    <xf numFmtId="164" fontId="2" fillId="5" borderId="9" xfId="0" applyNumberFormat="1" applyFont="1" applyFill="1" applyBorder="1" applyAlignment="1">
      <alignment vertical="center"/>
    </xf>
    <xf numFmtId="164" fontId="2" fillId="5" borderId="14" xfId="0" applyNumberFormat="1" applyFont="1" applyFill="1" applyBorder="1" applyAlignment="1">
      <alignment vertical="center"/>
    </xf>
    <xf numFmtId="164" fontId="2" fillId="5" borderId="11" xfId="0" applyNumberFormat="1" applyFont="1" applyFill="1" applyBorder="1" applyAlignment="1">
      <alignment vertical="center"/>
    </xf>
    <xf numFmtId="164" fontId="2" fillId="5" borderId="12" xfId="0" applyNumberFormat="1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/>
    </xf>
    <xf numFmtId="164" fontId="14" fillId="5" borderId="4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164" fontId="14" fillId="5" borderId="7" xfId="0" applyNumberFormat="1" applyFont="1" applyFill="1" applyBorder="1" applyAlignment="1">
      <alignment horizontal="center" vertical="center"/>
    </xf>
    <xf numFmtId="164" fontId="14" fillId="5" borderId="8" xfId="0" applyNumberFormat="1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5" borderId="13" xfId="0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12" fillId="5" borderId="14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left" vertical="center"/>
    </xf>
    <xf numFmtId="9" fontId="2" fillId="5" borderId="3" xfId="0" applyNumberFormat="1" applyFont="1" applyFill="1" applyBorder="1" applyAlignment="1">
      <alignment horizontal="left" vertical="center"/>
    </xf>
    <xf numFmtId="9" fontId="2" fillId="5" borderId="3" xfId="0" applyNumberFormat="1" applyFont="1" applyFill="1" applyBorder="1" applyAlignment="1">
      <alignment horizontal="right" vertical="center"/>
    </xf>
    <xf numFmtId="9" fontId="2" fillId="5" borderId="4" xfId="0" applyNumberFormat="1" applyFont="1" applyFill="1" applyBorder="1" applyAlignment="1">
      <alignment horizontal="right" vertical="center"/>
    </xf>
    <xf numFmtId="9" fontId="5" fillId="5" borderId="1" xfId="0" applyNumberFormat="1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13" fillId="0" borderId="3" xfId="0" applyNumberFormat="1" applyFont="1" applyBorder="1" applyAlignment="1">
      <alignment vertical="center"/>
    </xf>
    <xf numFmtId="9" fontId="13" fillId="0" borderId="4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/>
    <xf numFmtId="9" fontId="3" fillId="5" borderId="2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9" fontId="3" fillId="5" borderId="3" xfId="0" applyNumberFormat="1" applyFont="1" applyFill="1" applyBorder="1" applyAlignment="1">
      <alignment horizontal="center" vertical="center"/>
    </xf>
    <xf numFmtId="9" fontId="3" fillId="5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174674</xdr:colOff>
      <xdr:row>11</xdr:row>
      <xdr:rowOff>8659</xdr:rowOff>
    </xdr:from>
    <xdr:to>
      <xdr:col>8</xdr:col>
      <xdr:colOff>34636</xdr:colOff>
      <xdr:row>14</xdr:row>
      <xdr:rowOff>17319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71310" y="2173432"/>
          <a:ext cx="656599" cy="5974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DG</a:t>
          </a:r>
        </a:p>
      </xdr:txBody>
    </xdr:sp>
    <xdr:clientData/>
  </xdr:twoCellAnchor>
  <xdr:twoCellAnchor>
    <xdr:from>
      <xdr:col>0</xdr:col>
      <xdr:colOff>173600</xdr:colOff>
      <xdr:row>11</xdr:row>
      <xdr:rowOff>12540</xdr:rowOff>
    </xdr:from>
    <xdr:to>
      <xdr:col>4</xdr:col>
      <xdr:colOff>60166</xdr:colOff>
      <xdr:row>14</xdr:row>
      <xdr:rowOff>17019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73600" y="2177313"/>
          <a:ext cx="683202" cy="5932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"/>
  <sheetViews>
    <sheetView tabSelected="1" view="pageBreakPreview" zoomScale="60" zoomScaleNormal="110" workbookViewId="0">
      <selection activeCell="AY5" sqref="AY5"/>
    </sheetView>
  </sheetViews>
  <sheetFormatPr defaultRowHeight="14.25"/>
  <cols>
    <col min="1" max="9" width="2.625" customWidth="1"/>
    <col min="10" max="10" width="4.875" customWidth="1"/>
    <col min="11" max="48" width="2.625" customWidth="1"/>
  </cols>
  <sheetData>
    <row r="1" spans="1:48" ht="15">
      <c r="A1" s="139" t="s">
        <v>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</row>
    <row r="2" spans="1:48" s="9" customFormat="1" ht="33.75" customHeight="1">
      <c r="A2" s="137" t="s">
        <v>41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</row>
    <row r="3" spans="1:48" ht="15.75">
      <c r="B3" s="7"/>
    </row>
    <row r="4" spans="1:48" ht="15.75">
      <c r="B4" s="7"/>
    </row>
    <row r="5" spans="1:48" ht="14.25" customHeight="1">
      <c r="B5" s="7" t="s">
        <v>12</v>
      </c>
      <c r="C5" s="10"/>
      <c r="D5" s="10"/>
      <c r="E5" s="10"/>
      <c r="F5" s="10"/>
      <c r="G5" s="10"/>
      <c r="H5" s="10"/>
      <c r="I5" s="10"/>
      <c r="J5" s="10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15" hidden="1"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15"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15.75">
      <c r="B8" s="11" t="s">
        <v>18</v>
      </c>
      <c r="C8" s="10"/>
      <c r="D8" s="10"/>
      <c r="E8" s="10"/>
      <c r="F8" s="10"/>
      <c r="G8" s="10"/>
      <c r="H8" s="10"/>
      <c r="I8" s="10"/>
      <c r="J8" s="10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</row>
    <row r="9" spans="1:48" ht="15">
      <c r="B9" s="8"/>
      <c r="C9" s="10"/>
      <c r="D9" s="10"/>
      <c r="E9" s="10"/>
      <c r="F9" s="10"/>
      <c r="G9" s="10"/>
      <c r="H9" s="10"/>
      <c r="I9" s="10"/>
      <c r="J9" s="10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</row>
    <row r="10" spans="1:48" ht="15"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8" ht="15">
      <c r="B11" s="129" t="s">
        <v>19</v>
      </c>
      <c r="C11" s="130"/>
      <c r="D11" s="130"/>
      <c r="E11" s="130"/>
      <c r="F11" s="130"/>
      <c r="G11" s="130"/>
      <c r="H11" s="130"/>
      <c r="I11" s="130"/>
      <c r="J11" s="130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</row>
    <row r="12" spans="1:48" ht="15">
      <c r="B12" s="10"/>
      <c r="C12" s="10"/>
      <c r="D12" s="10"/>
      <c r="E12" s="10"/>
      <c r="F12" s="10"/>
      <c r="G12" s="10"/>
      <c r="H12" s="10"/>
      <c r="I12" s="10"/>
      <c r="J12" s="12" t="s">
        <v>20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ht="15.75">
      <c r="B13" s="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ht="15.75"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5.75"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</row>
    <row r="16" spans="1:48" ht="15.75"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</row>
    <row r="17" spans="1:48" ht="15">
      <c r="B17" s="12" t="s">
        <v>21</v>
      </c>
      <c r="C17" s="10"/>
      <c r="D17" s="10"/>
      <c r="E17" s="10"/>
      <c r="F17" s="10"/>
      <c r="G17" s="10"/>
      <c r="H17" s="10"/>
      <c r="I17" s="10"/>
      <c r="J17" s="10"/>
      <c r="K17" s="10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15.75">
      <c r="B18" s="6"/>
      <c r="C18" s="10"/>
      <c r="D18" s="10"/>
      <c r="E18" s="10"/>
      <c r="F18" s="10"/>
      <c r="G18" s="10"/>
      <c r="H18" s="10"/>
      <c r="I18" s="10"/>
      <c r="J18" s="10"/>
      <c r="K18" s="10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</row>
    <row r="19" spans="1:48" ht="15">
      <c r="A19" s="121" t="s">
        <v>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</row>
    <row r="20" spans="1:48" ht="15">
      <c r="A20" s="136" t="s">
        <v>4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 t="s">
        <v>2</v>
      </c>
      <c r="AP20" s="136"/>
      <c r="AQ20" s="136"/>
      <c r="AR20" s="136"/>
      <c r="AS20" s="136"/>
      <c r="AT20" s="136"/>
      <c r="AU20" s="136"/>
      <c r="AV20" s="136"/>
    </row>
    <row r="21" spans="1:48" ht="1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 t="s">
        <v>8</v>
      </c>
      <c r="AP21" s="136"/>
      <c r="AQ21" s="136"/>
      <c r="AR21" s="136"/>
      <c r="AS21" s="136" t="s">
        <v>7</v>
      </c>
      <c r="AT21" s="136"/>
      <c r="AU21" s="136"/>
      <c r="AV21" s="136"/>
    </row>
    <row r="22" spans="1:48" ht="15">
      <c r="A22" s="135" t="s">
        <v>36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83">
        <f>ROUND($AO$23*$AI$23+$AO$24*$AI$24+$AO$25*$AI$25,1)</f>
        <v>0</v>
      </c>
      <c r="AP22" s="83"/>
      <c r="AQ22" s="83"/>
      <c r="AR22" s="102"/>
      <c r="AS22" s="105">
        <v>1</v>
      </c>
      <c r="AT22" s="106"/>
      <c r="AU22" s="106"/>
      <c r="AV22" s="107"/>
    </row>
    <row r="23" spans="1:48" ht="15">
      <c r="A23" s="13"/>
      <c r="B23" s="113" t="s">
        <v>1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5" t="s">
        <v>10</v>
      </c>
      <c r="AD23" s="115"/>
      <c r="AE23" s="115"/>
      <c r="AF23" s="115"/>
      <c r="AG23" s="115"/>
      <c r="AH23" s="116"/>
      <c r="AI23" s="124"/>
      <c r="AJ23" s="142"/>
      <c r="AK23" s="142"/>
      <c r="AL23" s="142"/>
      <c r="AM23" s="142"/>
      <c r="AN23" s="143"/>
      <c r="AO23" s="112"/>
      <c r="AP23" s="122"/>
      <c r="AQ23" s="122"/>
      <c r="AR23" s="123"/>
      <c r="AS23" s="118"/>
      <c r="AT23" s="119"/>
      <c r="AU23" s="119"/>
      <c r="AV23" s="120"/>
    </row>
    <row r="24" spans="1:48" ht="15">
      <c r="A24" s="4"/>
      <c r="B24" s="113" t="s">
        <v>0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5" t="s">
        <v>10</v>
      </c>
      <c r="AD24" s="115"/>
      <c r="AE24" s="115"/>
      <c r="AF24" s="115"/>
      <c r="AG24" s="115"/>
      <c r="AH24" s="116"/>
      <c r="AI24" s="124"/>
      <c r="AJ24" s="125"/>
      <c r="AK24" s="125"/>
      <c r="AL24" s="125"/>
      <c r="AM24" s="125"/>
      <c r="AN24" s="126"/>
      <c r="AO24" s="111"/>
      <c r="AP24" s="111"/>
      <c r="AQ24" s="111"/>
      <c r="AR24" s="112"/>
      <c r="AS24" s="118"/>
      <c r="AT24" s="119"/>
      <c r="AU24" s="119"/>
      <c r="AV24" s="120"/>
    </row>
    <row r="25" spans="1:48" ht="15">
      <c r="A25" s="5"/>
      <c r="B25" s="113" t="s">
        <v>11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5" t="s">
        <v>10</v>
      </c>
      <c r="AD25" s="115"/>
      <c r="AE25" s="115"/>
      <c r="AF25" s="115"/>
      <c r="AG25" s="115"/>
      <c r="AH25" s="116"/>
      <c r="AI25" s="124"/>
      <c r="AJ25" s="125"/>
      <c r="AK25" s="125"/>
      <c r="AL25" s="125"/>
      <c r="AM25" s="125"/>
      <c r="AN25" s="126"/>
      <c r="AO25" s="111"/>
      <c r="AP25" s="111"/>
      <c r="AQ25" s="111"/>
      <c r="AR25" s="112"/>
      <c r="AS25" s="108"/>
      <c r="AT25" s="109"/>
      <c r="AU25" s="109"/>
      <c r="AV25" s="110"/>
    </row>
    <row r="26" spans="1:48" ht="15">
      <c r="A26" s="140" t="s">
        <v>29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83">
        <f>ROUND($AO$27*$AI$27+$AO$28*$AI$28+$AO$29*$AI$29,1)</f>
        <v>0</v>
      </c>
      <c r="AP26" s="83"/>
      <c r="AQ26" s="83"/>
      <c r="AR26" s="102"/>
      <c r="AS26" s="105">
        <v>2</v>
      </c>
      <c r="AT26" s="106"/>
      <c r="AU26" s="106"/>
      <c r="AV26" s="107"/>
    </row>
    <row r="27" spans="1:48" ht="15">
      <c r="A27" s="13"/>
      <c r="B27" s="113" t="s">
        <v>1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5" t="s">
        <v>10</v>
      </c>
      <c r="AD27" s="115"/>
      <c r="AE27" s="115"/>
      <c r="AF27" s="115"/>
      <c r="AG27" s="115"/>
      <c r="AH27" s="116"/>
      <c r="AI27" s="132">
        <f>$AI$23</f>
        <v>0</v>
      </c>
      <c r="AJ27" s="144"/>
      <c r="AK27" s="144"/>
      <c r="AL27" s="144"/>
      <c r="AM27" s="144"/>
      <c r="AN27" s="145"/>
      <c r="AO27" s="111"/>
      <c r="AP27" s="111"/>
      <c r="AQ27" s="111"/>
      <c r="AR27" s="112"/>
      <c r="AS27" s="118"/>
      <c r="AT27" s="119"/>
      <c r="AU27" s="119"/>
      <c r="AV27" s="120"/>
    </row>
    <row r="28" spans="1:48" ht="15">
      <c r="A28" s="4"/>
      <c r="B28" s="113" t="s">
        <v>0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5" t="s">
        <v>10</v>
      </c>
      <c r="AD28" s="115"/>
      <c r="AE28" s="115"/>
      <c r="AF28" s="115"/>
      <c r="AG28" s="115"/>
      <c r="AH28" s="116"/>
      <c r="AI28" s="132">
        <f>$AI$24</f>
        <v>0</v>
      </c>
      <c r="AJ28" s="133"/>
      <c r="AK28" s="133"/>
      <c r="AL28" s="133"/>
      <c r="AM28" s="133"/>
      <c r="AN28" s="134"/>
      <c r="AO28" s="111"/>
      <c r="AP28" s="111"/>
      <c r="AQ28" s="111"/>
      <c r="AR28" s="112"/>
      <c r="AS28" s="118"/>
      <c r="AT28" s="119"/>
      <c r="AU28" s="119"/>
      <c r="AV28" s="120"/>
    </row>
    <row r="29" spans="1:48" ht="15">
      <c r="A29" s="5"/>
      <c r="B29" s="113" t="s">
        <v>11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5" t="s">
        <v>10</v>
      </c>
      <c r="AD29" s="115"/>
      <c r="AE29" s="115"/>
      <c r="AF29" s="115"/>
      <c r="AG29" s="115"/>
      <c r="AH29" s="116"/>
      <c r="AI29" s="132">
        <f>$AI$25</f>
        <v>0</v>
      </c>
      <c r="AJ29" s="133"/>
      <c r="AK29" s="133"/>
      <c r="AL29" s="133"/>
      <c r="AM29" s="133"/>
      <c r="AN29" s="134"/>
      <c r="AO29" s="112"/>
      <c r="AP29" s="122"/>
      <c r="AQ29" s="122"/>
      <c r="AR29" s="123"/>
      <c r="AS29" s="108"/>
      <c r="AT29" s="109"/>
      <c r="AU29" s="109"/>
      <c r="AV29" s="110"/>
    </row>
    <row r="30" spans="1:48" ht="15">
      <c r="A30" s="140" t="s">
        <v>30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02">
        <f>SUM($AO$31:$AR$32)</f>
        <v>0</v>
      </c>
      <c r="AP30" s="103"/>
      <c r="AQ30" s="103"/>
      <c r="AR30" s="103"/>
      <c r="AS30" s="105">
        <v>2</v>
      </c>
      <c r="AT30" s="106"/>
      <c r="AU30" s="106"/>
      <c r="AV30" s="107"/>
    </row>
    <row r="31" spans="1:48" ht="15">
      <c r="A31" s="13"/>
      <c r="B31" s="113" t="s">
        <v>5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8"/>
      <c r="AO31" s="101"/>
      <c r="AP31" s="101"/>
      <c r="AQ31" s="101"/>
      <c r="AR31" s="141"/>
      <c r="AS31" s="118"/>
      <c r="AT31" s="119"/>
      <c r="AU31" s="119"/>
      <c r="AV31" s="120"/>
    </row>
    <row r="32" spans="1:48" ht="15">
      <c r="A32" s="5"/>
      <c r="B32" s="113" t="s">
        <v>6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  <c r="AO32" s="111"/>
      <c r="AP32" s="111"/>
      <c r="AQ32" s="111"/>
      <c r="AR32" s="112"/>
      <c r="AS32" s="118"/>
      <c r="AT32" s="119"/>
      <c r="AU32" s="119"/>
      <c r="AV32" s="120"/>
    </row>
    <row r="33" spans="1:48" ht="15">
      <c r="A33" s="135" t="s">
        <v>31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11"/>
      <c r="AP33" s="111"/>
      <c r="AQ33" s="111"/>
      <c r="AR33" s="112"/>
      <c r="AS33" s="83">
        <v>1</v>
      </c>
      <c r="AT33" s="83"/>
      <c r="AU33" s="83"/>
      <c r="AV33" s="83"/>
    </row>
    <row r="34" spans="1:48" ht="15">
      <c r="A34" s="135" t="s">
        <v>32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11"/>
      <c r="AP34" s="111"/>
      <c r="AQ34" s="111"/>
      <c r="AR34" s="112"/>
      <c r="AS34" s="83">
        <v>1</v>
      </c>
      <c r="AT34" s="83"/>
      <c r="AU34" s="83"/>
      <c r="AV34" s="83"/>
    </row>
    <row r="35" spans="1:48" ht="15">
      <c r="A35" s="135" t="s">
        <v>33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11"/>
      <c r="AP35" s="111"/>
      <c r="AQ35" s="111"/>
      <c r="AR35" s="112"/>
      <c r="AS35" s="83">
        <v>1</v>
      </c>
      <c r="AT35" s="83"/>
      <c r="AU35" s="83"/>
      <c r="AV35" s="83"/>
    </row>
    <row r="36" spans="1:48" ht="15">
      <c r="A36" s="135" t="s">
        <v>34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11"/>
      <c r="AP36" s="111"/>
      <c r="AQ36" s="111"/>
      <c r="AR36" s="112"/>
      <c r="AS36" s="83">
        <v>2</v>
      </c>
      <c r="AT36" s="83"/>
      <c r="AU36" s="83"/>
      <c r="AV36" s="83"/>
    </row>
    <row r="37" spans="1:48" ht="15">
      <c r="A37" s="135" t="s">
        <v>35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11"/>
      <c r="AP37" s="111"/>
      <c r="AQ37" s="111"/>
      <c r="AR37" s="112"/>
      <c r="AS37" s="83">
        <v>2</v>
      </c>
      <c r="AT37" s="83"/>
      <c r="AU37" s="83"/>
      <c r="AV37" s="83"/>
    </row>
    <row r="38" spans="1:48" s="1" customFormat="1" ht="15">
      <c r="A38" s="2" t="s">
        <v>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117">
        <f>AO38/AS38</f>
        <v>0</v>
      </c>
      <c r="AJ38" s="117"/>
      <c r="AK38" s="117"/>
      <c r="AL38" s="117"/>
      <c r="AM38" s="117"/>
      <c r="AN38" s="117"/>
      <c r="AO38" s="83">
        <f>ROUND($AO$22+$AO$26+$AO$30+$AO$33+$AO$34+$AO$35+$AO$36+$AO$37,1)</f>
        <v>0</v>
      </c>
      <c r="AP38" s="83"/>
      <c r="AQ38" s="83"/>
      <c r="AR38" s="102"/>
      <c r="AS38" s="83">
        <f>SUM($AS$22:$AV$37)</f>
        <v>12</v>
      </c>
      <c r="AT38" s="83"/>
      <c r="AU38" s="83"/>
      <c r="AV38" s="83"/>
    </row>
    <row r="39" spans="1:48" hidden="1">
      <c r="D39" s="25">
        <v>0</v>
      </c>
      <c r="E39" s="25">
        <v>0</v>
      </c>
      <c r="F39" s="25">
        <v>0</v>
      </c>
      <c r="G39" s="25">
        <v>0</v>
      </c>
      <c r="H39" s="25">
        <v>0</v>
      </c>
    </row>
    <row r="40" spans="1:48" hidden="1">
      <c r="D40" s="25">
        <v>1</v>
      </c>
      <c r="E40" s="25">
        <v>2</v>
      </c>
      <c r="F40" s="25">
        <v>3</v>
      </c>
      <c r="G40" s="25">
        <v>4</v>
      </c>
      <c r="H40" s="25">
        <v>0.5</v>
      </c>
    </row>
    <row r="41" spans="1:48" hidden="1">
      <c r="D41" s="25">
        <v>2</v>
      </c>
      <c r="E41" s="25"/>
      <c r="F41" s="25"/>
      <c r="G41" s="25"/>
      <c r="H41" s="25">
        <v>1</v>
      </c>
    </row>
    <row r="42" spans="1:48" hidden="1">
      <c r="D42" s="25">
        <v>3</v>
      </c>
      <c r="E42" s="25"/>
      <c r="F42" s="25"/>
      <c r="G42" s="25"/>
      <c r="H42" s="25">
        <v>2</v>
      </c>
    </row>
    <row r="43" spans="1:48" ht="15">
      <c r="A43" s="121" t="s">
        <v>24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</row>
    <row r="44" spans="1:48">
      <c r="A44" s="100" t="s">
        <v>1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1"/>
      <c r="AP44" s="101"/>
      <c r="AQ44" s="101"/>
      <c r="AR44" s="101"/>
      <c r="AS44" s="102">
        <v>7</v>
      </c>
      <c r="AT44" s="103"/>
      <c r="AU44" s="103"/>
      <c r="AV44" s="104"/>
    </row>
    <row r="45" spans="1:48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1"/>
      <c r="AP45" s="101"/>
      <c r="AQ45" s="101"/>
      <c r="AR45" s="101"/>
      <c r="AS45" s="83"/>
      <c r="AT45" s="83"/>
      <c r="AU45" s="83"/>
      <c r="AV45" s="83"/>
    </row>
    <row r="46" spans="1:48">
      <c r="A46" s="100" t="s">
        <v>0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1"/>
      <c r="AP46" s="101"/>
      <c r="AQ46" s="101"/>
      <c r="AR46" s="101"/>
      <c r="AS46" s="105">
        <v>7</v>
      </c>
      <c r="AT46" s="106"/>
      <c r="AU46" s="106"/>
      <c r="AV46" s="107"/>
    </row>
    <row r="47" spans="1:48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1"/>
      <c r="AP47" s="101"/>
      <c r="AQ47" s="101"/>
      <c r="AR47" s="101"/>
      <c r="AS47" s="108"/>
      <c r="AT47" s="109"/>
      <c r="AU47" s="109"/>
      <c r="AV47" s="110"/>
    </row>
    <row r="48" spans="1:48">
      <c r="A48" s="100" t="s">
        <v>11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1"/>
      <c r="AP48" s="101"/>
      <c r="AQ48" s="101"/>
      <c r="AR48" s="101"/>
      <c r="AS48" s="105">
        <v>7</v>
      </c>
      <c r="AT48" s="106"/>
      <c r="AU48" s="106"/>
      <c r="AV48" s="107"/>
    </row>
    <row r="49" spans="1:48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1"/>
      <c r="AP49" s="101"/>
      <c r="AQ49" s="101"/>
      <c r="AR49" s="101"/>
      <c r="AS49" s="108"/>
      <c r="AT49" s="109"/>
      <c r="AU49" s="109"/>
      <c r="AV49" s="110"/>
    </row>
    <row r="50" spans="1:48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5"/>
      <c r="Z50" s="85" t="s">
        <v>15</v>
      </c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7"/>
      <c r="AO50" s="105">
        <f>SUM($AO$44:$AR$49)</f>
        <v>0</v>
      </c>
      <c r="AP50" s="106"/>
      <c r="AQ50" s="106"/>
      <c r="AR50" s="107"/>
      <c r="AS50" s="29"/>
      <c r="AT50" s="29"/>
      <c r="AU50" s="29"/>
      <c r="AV50" s="28"/>
    </row>
    <row r="51" spans="1:48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5"/>
      <c r="Z51" s="88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90"/>
      <c r="AO51" s="108"/>
      <c r="AP51" s="109"/>
      <c r="AQ51" s="109"/>
      <c r="AR51" s="110"/>
      <c r="AS51" s="29"/>
      <c r="AT51" s="29"/>
      <c r="AU51" s="29"/>
      <c r="AV51" s="30"/>
    </row>
    <row r="52" spans="1:48" ht="15">
      <c r="A52" s="69" t="s">
        <v>13</v>
      </c>
      <c r="B52" s="69"/>
      <c r="C52" s="69"/>
      <c r="D52" s="69"/>
      <c r="E52" s="69"/>
      <c r="F52" s="69"/>
      <c r="G52" s="77"/>
      <c r="H52" s="78"/>
      <c r="I52" s="78"/>
      <c r="J52" s="78"/>
      <c r="K52" s="7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69" t="s">
        <v>14</v>
      </c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83" t="e">
        <f>ROUND($AO$50/$G$52,1)</f>
        <v>#DIV/0!</v>
      </c>
      <c r="AP52" s="83"/>
      <c r="AQ52" s="83"/>
      <c r="AR52" s="83"/>
      <c r="AS52" s="29"/>
      <c r="AT52" s="29"/>
      <c r="AU52" s="29"/>
      <c r="AV52" s="30"/>
    </row>
    <row r="53" spans="1:48" ht="15">
      <c r="A53" s="69"/>
      <c r="B53" s="69"/>
      <c r="C53" s="69"/>
      <c r="D53" s="69"/>
      <c r="E53" s="69"/>
      <c r="F53" s="69"/>
      <c r="G53" s="80"/>
      <c r="H53" s="81"/>
      <c r="I53" s="81"/>
      <c r="J53" s="81"/>
      <c r="K53" s="82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83"/>
      <c r="AP53" s="83"/>
      <c r="AQ53" s="83"/>
      <c r="AR53" s="83"/>
      <c r="AS53" s="29"/>
      <c r="AT53" s="29"/>
      <c r="AU53" s="29"/>
      <c r="AV53" s="31"/>
    </row>
    <row r="54" spans="1:48" ht="15">
      <c r="A54" s="121" t="s">
        <v>25</v>
      </c>
      <c r="B54" s="121"/>
      <c r="C54" s="121"/>
      <c r="D54" s="121"/>
      <c r="E54" s="121"/>
      <c r="F54" s="121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</row>
    <row r="55" spans="1:48">
      <c r="A55" s="100" t="s">
        <v>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1"/>
      <c r="AP55" s="101"/>
      <c r="AQ55" s="101"/>
      <c r="AR55" s="101"/>
      <c r="AS55" s="83">
        <v>10</v>
      </c>
      <c r="AT55" s="83"/>
      <c r="AU55" s="83"/>
      <c r="AV55" s="83"/>
    </row>
    <row r="56" spans="1:48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1"/>
      <c r="AP56" s="101"/>
      <c r="AQ56" s="101"/>
      <c r="AR56" s="101"/>
      <c r="AS56" s="83"/>
      <c r="AT56" s="83"/>
      <c r="AU56" s="83"/>
      <c r="AV56" s="83"/>
    </row>
    <row r="57" spans="1:48">
      <c r="A57" s="100" t="s">
        <v>0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1"/>
      <c r="AP57" s="101"/>
      <c r="AQ57" s="101"/>
      <c r="AR57" s="101"/>
      <c r="AS57" s="83">
        <v>10</v>
      </c>
      <c r="AT57" s="83"/>
      <c r="AU57" s="83"/>
      <c r="AV57" s="83"/>
    </row>
    <row r="58" spans="1:48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1"/>
      <c r="AP58" s="101"/>
      <c r="AQ58" s="101"/>
      <c r="AR58" s="101"/>
      <c r="AS58" s="83"/>
      <c r="AT58" s="83"/>
      <c r="AU58" s="83"/>
      <c r="AV58" s="83"/>
    </row>
    <row r="59" spans="1:48">
      <c r="A59" s="100" t="s">
        <v>11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1"/>
      <c r="AP59" s="101"/>
      <c r="AQ59" s="101"/>
      <c r="AR59" s="101"/>
      <c r="AS59" s="83">
        <v>10</v>
      </c>
      <c r="AT59" s="83"/>
      <c r="AU59" s="83"/>
      <c r="AV59" s="83"/>
    </row>
    <row r="60" spans="1:48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1"/>
      <c r="AP60" s="101"/>
      <c r="AQ60" s="101"/>
      <c r="AR60" s="101"/>
      <c r="AS60" s="83"/>
      <c r="AT60" s="83"/>
      <c r="AU60" s="83"/>
      <c r="AV60" s="83"/>
    </row>
    <row r="61" spans="1:48" ht="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5"/>
      <c r="Z61" s="85" t="s">
        <v>15</v>
      </c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7"/>
      <c r="AO61" s="105">
        <f>SUM($AO$55:$AR$60)</f>
        <v>0</v>
      </c>
      <c r="AP61" s="106"/>
      <c r="AQ61" s="106"/>
      <c r="AR61" s="107"/>
      <c r="AS61" s="32"/>
      <c r="AT61" s="32"/>
      <c r="AU61" s="32"/>
      <c r="AV61" s="33"/>
    </row>
    <row r="62" spans="1:48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5"/>
      <c r="Z62" s="88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90"/>
      <c r="AO62" s="108"/>
      <c r="AP62" s="109"/>
      <c r="AQ62" s="109"/>
      <c r="AR62" s="110"/>
      <c r="AS62" s="32"/>
      <c r="AT62" s="32"/>
      <c r="AU62" s="32"/>
      <c r="AV62" s="34"/>
    </row>
    <row r="63" spans="1:48" ht="15">
      <c r="A63" s="69" t="s">
        <v>13</v>
      </c>
      <c r="B63" s="69"/>
      <c r="C63" s="69"/>
      <c r="D63" s="69"/>
      <c r="E63" s="69"/>
      <c r="F63" s="69"/>
      <c r="G63" s="77"/>
      <c r="H63" s="78"/>
      <c r="I63" s="78"/>
      <c r="J63" s="78"/>
      <c r="K63" s="7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69" t="s">
        <v>14</v>
      </c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83" t="e">
        <f>ROUND($AO$61/$G$63,1)</f>
        <v>#DIV/0!</v>
      </c>
      <c r="AP63" s="83"/>
      <c r="AQ63" s="83"/>
      <c r="AR63" s="83"/>
      <c r="AS63" s="32"/>
      <c r="AT63" s="32"/>
      <c r="AU63" s="32"/>
      <c r="AV63" s="34"/>
    </row>
    <row r="64" spans="1:48" ht="15">
      <c r="A64" s="69"/>
      <c r="B64" s="69"/>
      <c r="C64" s="69"/>
      <c r="D64" s="69"/>
      <c r="E64" s="69"/>
      <c r="F64" s="69"/>
      <c r="G64" s="80"/>
      <c r="H64" s="81"/>
      <c r="I64" s="81"/>
      <c r="J64" s="81"/>
      <c r="K64" s="82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83"/>
      <c r="AP64" s="83"/>
      <c r="AQ64" s="83"/>
      <c r="AR64" s="83"/>
      <c r="AS64" s="35"/>
      <c r="AT64" s="35"/>
      <c r="AU64" s="35"/>
      <c r="AV64" s="36"/>
    </row>
    <row r="65" spans="1:48" ht="15">
      <c r="A65" s="40" t="s">
        <v>26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2"/>
    </row>
    <row r="66" spans="1:48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94"/>
      <c r="AP66" s="95"/>
      <c r="AQ66" s="95"/>
      <c r="AR66" s="96"/>
      <c r="AS66" s="70">
        <v>2</v>
      </c>
      <c r="AT66" s="71"/>
      <c r="AU66" s="71"/>
      <c r="AV66" s="72"/>
    </row>
    <row r="67" spans="1:48">
      <c r="A67" s="88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90"/>
      <c r="AO67" s="97"/>
      <c r="AP67" s="98"/>
      <c r="AQ67" s="98"/>
      <c r="AR67" s="99"/>
      <c r="AS67" s="73"/>
      <c r="AT67" s="74"/>
      <c r="AU67" s="74"/>
      <c r="AV67" s="75"/>
    </row>
    <row r="68" spans="1:48">
      <c r="A68" s="69" t="s">
        <v>0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84"/>
      <c r="AP68" s="84"/>
      <c r="AQ68" s="84"/>
      <c r="AR68" s="84"/>
      <c r="AS68" s="70">
        <v>2</v>
      </c>
      <c r="AT68" s="71"/>
      <c r="AU68" s="71"/>
      <c r="AV68" s="72"/>
    </row>
    <row r="69" spans="1:48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84"/>
      <c r="AP69" s="84"/>
      <c r="AQ69" s="84"/>
      <c r="AR69" s="84"/>
      <c r="AS69" s="73"/>
      <c r="AT69" s="74"/>
      <c r="AU69" s="74"/>
      <c r="AV69" s="75"/>
    </row>
    <row r="70" spans="1:48">
      <c r="A70" s="69" t="s">
        <v>11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84"/>
      <c r="AP70" s="84"/>
      <c r="AQ70" s="84"/>
      <c r="AR70" s="84"/>
      <c r="AS70" s="70">
        <v>2</v>
      </c>
      <c r="AT70" s="71"/>
      <c r="AU70" s="71"/>
      <c r="AV70" s="72"/>
    </row>
    <row r="71" spans="1:48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84"/>
      <c r="AP71" s="84"/>
      <c r="AQ71" s="84"/>
      <c r="AR71" s="84"/>
      <c r="AS71" s="73"/>
      <c r="AT71" s="74"/>
      <c r="AU71" s="74"/>
      <c r="AV71" s="75"/>
    </row>
    <row r="72" spans="1:48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5"/>
      <c r="Z72" s="85" t="s">
        <v>15</v>
      </c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7"/>
      <c r="AO72" s="70">
        <f>SUM(AO66:AR71)</f>
        <v>0</v>
      </c>
      <c r="AP72" s="71"/>
      <c r="AQ72" s="71"/>
      <c r="AR72" s="72"/>
      <c r="AS72" s="16"/>
      <c r="AT72" s="16"/>
      <c r="AU72" s="16"/>
      <c r="AV72" s="17"/>
    </row>
    <row r="73" spans="1:48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5"/>
      <c r="Z73" s="88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90"/>
      <c r="AO73" s="73"/>
      <c r="AP73" s="74"/>
      <c r="AQ73" s="74"/>
      <c r="AR73" s="75"/>
      <c r="AS73" s="16"/>
      <c r="AT73" s="16"/>
      <c r="AU73" s="16"/>
      <c r="AV73" s="18"/>
    </row>
    <row r="74" spans="1:48" ht="15">
      <c r="A74" s="69" t="s">
        <v>13</v>
      </c>
      <c r="B74" s="69"/>
      <c r="C74" s="69"/>
      <c r="D74" s="69"/>
      <c r="E74" s="69"/>
      <c r="F74" s="69"/>
      <c r="G74" s="77"/>
      <c r="H74" s="78"/>
      <c r="I74" s="78"/>
      <c r="J74" s="78"/>
      <c r="K74" s="7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69" t="s">
        <v>14</v>
      </c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83" t="e">
        <f>ROUND($AO$72/$G$74,1)</f>
        <v>#DIV/0!</v>
      </c>
      <c r="AP74" s="83"/>
      <c r="AQ74" s="83"/>
      <c r="AR74" s="83"/>
      <c r="AS74" s="16"/>
      <c r="AT74" s="16"/>
      <c r="AU74" s="16"/>
      <c r="AV74" s="18"/>
    </row>
    <row r="75" spans="1:48" ht="15">
      <c r="A75" s="69"/>
      <c r="B75" s="69"/>
      <c r="C75" s="69"/>
      <c r="D75" s="69"/>
      <c r="E75" s="69"/>
      <c r="F75" s="69"/>
      <c r="G75" s="80"/>
      <c r="H75" s="81"/>
      <c r="I75" s="81"/>
      <c r="J75" s="81"/>
      <c r="K75" s="82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83"/>
      <c r="AP75" s="83"/>
      <c r="AQ75" s="83"/>
      <c r="AR75" s="83"/>
      <c r="AS75" s="22"/>
      <c r="AT75" s="22"/>
      <c r="AU75" s="22"/>
      <c r="AV75" s="19"/>
    </row>
    <row r="76" spans="1:48" ht="15">
      <c r="A76" s="121" t="s">
        <v>27</v>
      </c>
      <c r="B76" s="121"/>
      <c r="C76" s="121"/>
      <c r="D76" s="121"/>
      <c r="E76" s="121"/>
      <c r="F76" s="121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</row>
    <row r="77" spans="1:48" ht="15">
      <c r="A77" s="43" t="s">
        <v>37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5"/>
    </row>
    <row r="78" spans="1:48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46" t="s">
        <v>22</v>
      </c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8"/>
      <c r="AO78" s="49"/>
      <c r="AP78" s="67"/>
      <c r="AQ78" s="67"/>
      <c r="AR78" s="68"/>
      <c r="AS78" s="76">
        <v>3</v>
      </c>
      <c r="AT78" s="76"/>
      <c r="AU78" s="76"/>
      <c r="AV78" s="76"/>
    </row>
    <row r="79" spans="1:48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21"/>
      <c r="AP79" s="21"/>
      <c r="AQ79" s="21"/>
      <c r="AR79" s="21"/>
      <c r="AS79" s="14"/>
      <c r="AT79" s="14"/>
      <c r="AU79" s="14"/>
      <c r="AV79" s="14"/>
    </row>
    <row r="80" spans="1:48" ht="15">
      <c r="A80" s="40" t="s">
        <v>28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2"/>
    </row>
    <row r="81" spans="1:48" ht="15">
      <c r="A81" s="43" t="s">
        <v>39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5"/>
    </row>
    <row r="82" spans="1:48" ht="1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9"/>
      <c r="Z82" s="46" t="s">
        <v>22</v>
      </c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8"/>
      <c r="AO82" s="49"/>
      <c r="AP82" s="50"/>
      <c r="AQ82" s="50"/>
      <c r="AR82" s="51"/>
      <c r="AS82" s="52">
        <v>3</v>
      </c>
      <c r="AT82" s="53"/>
      <c r="AU82" s="53"/>
      <c r="AV82" s="54"/>
    </row>
    <row r="83" spans="1:48" ht="15">
      <c r="A83" s="26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7"/>
      <c r="AP83" s="27"/>
      <c r="AQ83" s="27"/>
      <c r="AR83" s="27"/>
      <c r="AS83" s="22"/>
      <c r="AT83" s="22"/>
      <c r="AU83" s="22"/>
      <c r="AV83" s="19"/>
    </row>
    <row r="84" spans="1:48" ht="15">
      <c r="A84" s="40" t="s">
        <v>38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2"/>
    </row>
    <row r="85" spans="1:48" ht="15">
      <c r="A85" s="43" t="s">
        <v>40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5"/>
    </row>
    <row r="86" spans="1:48" ht="15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9"/>
      <c r="Z86" s="46" t="s">
        <v>22</v>
      </c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8"/>
      <c r="AO86" s="49"/>
      <c r="AP86" s="50"/>
      <c r="AQ86" s="50"/>
      <c r="AR86" s="51"/>
      <c r="AS86" s="52">
        <v>3</v>
      </c>
      <c r="AT86" s="53"/>
      <c r="AU86" s="53"/>
      <c r="AV86" s="54"/>
    </row>
    <row r="87" spans="1:48" ht="15">
      <c r="A87" s="26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7"/>
      <c r="AP87" s="27"/>
      <c r="AQ87" s="27"/>
      <c r="AR87" s="27"/>
      <c r="AS87" s="22"/>
      <c r="AT87" s="22"/>
      <c r="AU87" s="22"/>
      <c r="AV87" s="19"/>
    </row>
    <row r="88" spans="1:48" ht="1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</row>
    <row r="89" spans="1:48" ht="15">
      <c r="A89" s="55" t="s">
        <v>16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6" t="e">
        <f>ROUND($AO$38+$AO$52+$AO$63+$AO$78+$AO$74+$AO$82+$AO$86,1)</f>
        <v>#DIV/0!</v>
      </c>
      <c r="AP89" s="56"/>
      <c r="AQ89" s="56"/>
      <c r="AR89" s="56"/>
      <c r="AS89" s="23"/>
      <c r="AT89" s="23"/>
      <c r="AU89" s="23"/>
      <c r="AV89" s="23"/>
    </row>
    <row r="90" spans="1:48" ht="1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6"/>
      <c r="AP90" s="56"/>
      <c r="AQ90" s="56"/>
      <c r="AR90" s="56"/>
      <c r="AS90" s="24"/>
      <c r="AT90" s="24"/>
      <c r="AU90" s="24"/>
      <c r="AV90" s="24"/>
    </row>
    <row r="91" spans="1:48" ht="1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6"/>
      <c r="AP91" s="56"/>
      <c r="AQ91" s="56"/>
      <c r="AR91" s="56"/>
      <c r="AS91" s="24"/>
      <c r="AT91" s="24"/>
      <c r="AU91" s="24"/>
      <c r="AV91" s="24"/>
    </row>
    <row r="92" spans="1:48" ht="1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6"/>
      <c r="AP92" s="56"/>
      <c r="AQ92" s="56"/>
      <c r="AR92" s="56"/>
      <c r="AS92" s="24"/>
      <c r="AT92" s="24"/>
      <c r="AU92" s="24"/>
      <c r="AV92" s="24"/>
    </row>
    <row r="94" spans="1:48">
      <c r="B94" s="57" t="s">
        <v>17</v>
      </c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</row>
    <row r="95" spans="1:48">
      <c r="B95" s="58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60"/>
    </row>
    <row r="96" spans="1:48"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3"/>
    </row>
    <row r="97" spans="2:21"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3"/>
    </row>
    <row r="98" spans="2:21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3"/>
    </row>
    <row r="99" spans="2:21"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3"/>
    </row>
    <row r="100" spans="2:21"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6"/>
    </row>
  </sheetData>
  <mergeCells count="134">
    <mergeCell ref="Z50:AN51"/>
    <mergeCell ref="AO50:AR51"/>
    <mergeCell ref="A76:AV76"/>
    <mergeCell ref="A77:AV77"/>
    <mergeCell ref="A52:F53"/>
    <mergeCell ref="G52:K53"/>
    <mergeCell ref="Z52:AN53"/>
    <mergeCell ref="AO52:AR53"/>
    <mergeCell ref="A54:AV54"/>
    <mergeCell ref="A55:AN56"/>
    <mergeCell ref="AO55:AR56"/>
    <mergeCell ref="AS55:AV56"/>
    <mergeCell ref="A57:AN58"/>
    <mergeCell ref="AO57:AR58"/>
    <mergeCell ref="AS57:AV58"/>
    <mergeCell ref="A59:AN60"/>
    <mergeCell ref="AO59:AR60"/>
    <mergeCell ref="AS59:AV60"/>
    <mergeCell ref="Z61:AN62"/>
    <mergeCell ref="AO61:AR62"/>
    <mergeCell ref="A63:F64"/>
    <mergeCell ref="G63:K64"/>
    <mergeCell ref="Z63:AN64"/>
    <mergeCell ref="AO63:AR64"/>
    <mergeCell ref="A2:AV2"/>
    <mergeCell ref="A1:AV1"/>
    <mergeCell ref="A26:AN26"/>
    <mergeCell ref="AO36:AR36"/>
    <mergeCell ref="AS36:AV36"/>
    <mergeCell ref="A30:AN30"/>
    <mergeCell ref="AO33:AR33"/>
    <mergeCell ref="AS33:AV33"/>
    <mergeCell ref="AO34:AR34"/>
    <mergeCell ref="AS34:AV34"/>
    <mergeCell ref="AO31:AR31"/>
    <mergeCell ref="AO32:AR32"/>
    <mergeCell ref="AO30:AR30"/>
    <mergeCell ref="B23:AB23"/>
    <mergeCell ref="B24:AB24"/>
    <mergeCell ref="AI23:AN23"/>
    <mergeCell ref="AC23:AH23"/>
    <mergeCell ref="B27:AB27"/>
    <mergeCell ref="AC27:AH27"/>
    <mergeCell ref="AI27:AN27"/>
    <mergeCell ref="B28:AB28"/>
    <mergeCell ref="AI28:AN28"/>
    <mergeCell ref="K5:W5"/>
    <mergeCell ref="K8:AV9"/>
    <mergeCell ref="B11:J11"/>
    <mergeCell ref="K11:AV11"/>
    <mergeCell ref="L17:AK18"/>
    <mergeCell ref="AO37:AR37"/>
    <mergeCell ref="AI29:AN29"/>
    <mergeCell ref="A33:AN33"/>
    <mergeCell ref="A36:AN36"/>
    <mergeCell ref="A37:AN37"/>
    <mergeCell ref="A34:AN34"/>
    <mergeCell ref="A35:AN35"/>
    <mergeCell ref="AS37:AV37"/>
    <mergeCell ref="AO29:AR29"/>
    <mergeCell ref="AO24:AR24"/>
    <mergeCell ref="AO26:AR26"/>
    <mergeCell ref="AO27:AR27"/>
    <mergeCell ref="AO28:AR28"/>
    <mergeCell ref="AC28:AH28"/>
    <mergeCell ref="AI25:AN25"/>
    <mergeCell ref="A19:AV19"/>
    <mergeCell ref="A22:AN22"/>
    <mergeCell ref="AO20:AV20"/>
    <mergeCell ref="AO21:AR21"/>
    <mergeCell ref="AS21:AV21"/>
    <mergeCell ref="A20:AN21"/>
    <mergeCell ref="AO22:AR22"/>
    <mergeCell ref="AO25:AR25"/>
    <mergeCell ref="AS22:AV25"/>
    <mergeCell ref="B25:AB25"/>
    <mergeCell ref="AO23:AR23"/>
    <mergeCell ref="AS30:AV32"/>
    <mergeCell ref="AC24:AH24"/>
    <mergeCell ref="AI24:AN24"/>
    <mergeCell ref="AC25:AH25"/>
    <mergeCell ref="B31:AN31"/>
    <mergeCell ref="B32:AN32"/>
    <mergeCell ref="AO38:AR38"/>
    <mergeCell ref="AS38:AV38"/>
    <mergeCell ref="AO35:AR35"/>
    <mergeCell ref="AS35:AV35"/>
    <mergeCell ref="B29:AB29"/>
    <mergeCell ref="AC29:AH29"/>
    <mergeCell ref="AI38:AN38"/>
    <mergeCell ref="AS26:AV29"/>
    <mergeCell ref="A43:AV43"/>
    <mergeCell ref="A44:AN45"/>
    <mergeCell ref="AO44:AR45"/>
    <mergeCell ref="AS44:AV45"/>
    <mergeCell ref="A46:AN47"/>
    <mergeCell ref="AO46:AR47"/>
    <mergeCell ref="AS46:AV47"/>
    <mergeCell ref="A48:AN49"/>
    <mergeCell ref="AO48:AR49"/>
    <mergeCell ref="AS48:AV49"/>
    <mergeCell ref="A80:AV80"/>
    <mergeCell ref="A81:AV81"/>
    <mergeCell ref="Z82:AN82"/>
    <mergeCell ref="AO82:AR82"/>
    <mergeCell ref="AS82:AV82"/>
    <mergeCell ref="Z78:AN78"/>
    <mergeCell ref="AO78:AR78"/>
    <mergeCell ref="A65:AV65"/>
    <mergeCell ref="A70:AN71"/>
    <mergeCell ref="AS70:AV71"/>
    <mergeCell ref="AS66:AV67"/>
    <mergeCell ref="AS68:AV69"/>
    <mergeCell ref="AS78:AV78"/>
    <mergeCell ref="A74:F75"/>
    <mergeCell ref="G74:K75"/>
    <mergeCell ref="Z74:AN75"/>
    <mergeCell ref="AO74:AR75"/>
    <mergeCell ref="AO70:AR71"/>
    <mergeCell ref="Z72:AN73"/>
    <mergeCell ref="AO72:AR73"/>
    <mergeCell ref="A66:AN67"/>
    <mergeCell ref="AO66:AR67"/>
    <mergeCell ref="A68:AN69"/>
    <mergeCell ref="AO68:AR69"/>
    <mergeCell ref="A84:AV84"/>
    <mergeCell ref="A85:AV85"/>
    <mergeCell ref="Z86:AN86"/>
    <mergeCell ref="AO86:AR86"/>
    <mergeCell ref="AS86:AV86"/>
    <mergeCell ref="A89:AN92"/>
    <mergeCell ref="AO89:AR92"/>
    <mergeCell ref="B94:U94"/>
    <mergeCell ref="B95:U100"/>
  </mergeCells>
  <dataValidations count="6">
    <dataValidation type="list" allowBlank="1" showInputMessage="1" showErrorMessage="1" prompt="Wybierz z listy" sqref="AO36:AR37" xr:uid="{00000000-0002-0000-0000-000000000000}">
      <formula1>$D$39:$D$41</formula1>
    </dataValidation>
    <dataValidation type="list" allowBlank="1" showInputMessage="1" showErrorMessage="1" prompt="Wybierz z listy" sqref="AO34:AR35" xr:uid="{00000000-0002-0000-0000-000001000000}">
      <formula1>$D$39:$D$40</formula1>
    </dataValidation>
    <dataValidation type="list" allowBlank="1" showInputMessage="1" showErrorMessage="1" prompt="Wybierz z listy" sqref="AO31:AR31" xr:uid="{00000000-0002-0000-0000-000002000000}">
      <formula1>$E$39:$E$40</formula1>
    </dataValidation>
    <dataValidation allowBlank="1" showInputMessage="1" showErrorMessage="1" prompt="Wpisz wartość procentową (bez znaku %) z części wniosku DANE PODSTAWOWE/udział" sqref="AI23:AN25" xr:uid="{00000000-0002-0000-0000-000003000000}"/>
    <dataValidation type="list" allowBlank="1" showInputMessage="1" showErrorMessage="1" prompt="Wybierz z listy" sqref="AO23:AR25 AO33:AR33" xr:uid="{00000000-0002-0000-0000-000004000000}">
      <formula1>$H$39:$H$41</formula1>
    </dataValidation>
    <dataValidation type="list" allowBlank="1" showInputMessage="1" showErrorMessage="1" sqref="AO27:AR29" xr:uid="{00000000-0002-0000-0000-000005000000}">
      <formula1>$H$39:$H$42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PRB-Punkty</vt:lpstr>
      <vt:lpstr>'PRB-Punkty'!OLE_LINK1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2017-08-04T10:53:38Z</dcterms:created>
  <dcterms:modified xsi:type="dcterms:W3CDTF">2019-03-14T08:51:44Z</dcterms:modified>
</cp:coreProperties>
</file>