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<sst xmlns="http://schemas.openxmlformats.org/spreadsheetml/2006/main" count="1711" uniqueCount="313">
  <si>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</si>
  <si>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</si>
  <si>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</si>
  <si>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</si>
  <si>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</si>
  <si>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</si>
  <si>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</si>
  <si>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</si>
  <si>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</si>
  <si>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</si>
  <si>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</si>
  <si>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</si>
  <si>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</si>
  <si>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</si>
  <si>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</si>
  <si>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</si>
  <si>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</si>
  <si>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</si>
  <si>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</si>
  <si>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</si>
  <si>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</si>
  <si>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</si>
  <si>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</si>
  <si>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</si>
  <si>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</si>
  <si>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</si>
  <si>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</si>
  <si>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</si>
  <si>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</si>
  <si>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</si>
  <si>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</si>
  <si>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</si>
  <si>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</si>
  <si>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</si>
  <si>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</si>
  <si>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</si>
  <si>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</si>
  <si>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</si>
  <si>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</si>
  <si>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</si>
  <si>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</si>
  <si>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</si>
  <si>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</si>
  <si>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</si>
  <si>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</si>
  <si>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</si>
  <si>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</si>
  <si>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</si>
  <si>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</si>
  <si>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</si>
  <si>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</si>
  <si>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</si>
  <si>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</si>
  <si>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</si>
  <si>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</si>
  <si>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</si>
  <si>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</si>
  <si>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</si>
  <si>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</si>
  <si>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</si>
  <si>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</si>
  <si>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</si>
  <si>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</si>
  <si>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</si>
  <si>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</si>
  <si>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</si>
  <si>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</si>
  <si>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</si>
  <si>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</si>
  <si>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</si>
  <si>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</si>
  <si>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</si>
  <si>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</si>
  <si>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</si>
  <si>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</si>
  <si>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</si>
  <si>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</si>
  <si>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</si>
  <si>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</si>
  <si>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</si>
  <si>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</si>
  <si>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</si>
  <si>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</si>
  <si>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</si>
  <si>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</si>
  <si>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</si>
  <si>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</si>
  <si>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</si>
  <si>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</si>
  <si>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</si>
  <si>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</si>
  <si>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</si>
  <si>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</si>
  <si>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</si>
  <si>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</si>
  <si>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</si>
  <si>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</si>
  <si>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</si>
  <si>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</si>
  <si>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</si>
  <si>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</si>
  <si>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</si>
  <si>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</si>
  <si>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</si>
  <si>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</si>
  <si>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</si>
  <si>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</si>
  <si>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</si>
  <si>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</si>
  <si>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</si>
  <si>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</si>
  <si>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</si>
  <si>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</si>
  <si>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</si>
  <si>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</si>
  <si>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</si>
  <si>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</si>
  <si>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</si>
  <si>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</si>
  <si>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</si>
  <si>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</si>
  <si>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</si>
  <si>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</si>
  <si>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</si>
  <si>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</si>
  <si>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</si>
  <si>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</si>
  <si>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</si>
  <si>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</si>
  <si>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</si>
  <si>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</si>
  <si>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</si>
  <si>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</si>
  <si>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</si>
  <si>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</si>
  <si>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</si>
  <si>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</si>
  <si>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</si>
  <si>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</si>
  <si>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</si>
  <si>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</si>
  <si>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</si>
  <si>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</si>
  <si>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</si>
  <si>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</si>
  <si>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</si>
  <si>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</si>
  <si>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</si>
  <si>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</si>
  <si>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</si>
  <si>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</si>
  <si>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</si>
  <si>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</si>
  <si>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</si>
  <si>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</si>
  <si>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</si>
  <si>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</si>
  <si>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</si>
  <si>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</si>
  <si>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</si>
  <si>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</si>
  <si>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</si>
  <si>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</si>
  <si>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</si>
  <si>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</si>
  <si>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</si>
  <si>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</si>
  <si>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</si>
  <si>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</si>
  <si>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</si>
  <si>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</si>
  <si>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</si>
  <si>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</si>
  <si>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</si>
  <si>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</si>
  <si>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</si>
  <si>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</si>
  <si>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</si>
  <si>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</si>
  <si>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</si>
  <si>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</si>
  <si>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</si>
  <si>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</si>
  <si>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</si>
  <si>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</si>
  <si>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</si>
  <si>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</si>
  <si>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</si>
  <si>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</si>
  <si>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</si>
  <si>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</si>
  <si>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</si>
  <si>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</si>
  <si>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</si>
  <si>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</si>
  <si>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</si>
  <si>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</si>
  <si>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</si>
  <si>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</si>
  <si>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</si>
  <si>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</si>
  <si>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</si>
  <si>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</si>
  <si>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</si>
  <si>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</si>
  <si>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</si>
  <si>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</si>
  <si>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</si>
  <si>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</si>
  <si>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</si>
  <si>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</si>
  <si>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</si>
  <si>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</si>
  <si>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</si>
  <si>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</si>
  <si>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</si>
  <si>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</si>
  <si>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</si>
  <si>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</si>
  <si>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</si>
  <si>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</si>
  <si>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</si>
  <si>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</si>
  <si>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</si>
  <si>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</si>
  <si>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</si>
  <si>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</si>
  <si>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</si>
  <si>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</si>
  <si>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</si>
  <si>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</si>
  <si>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</si>
  <si>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</si>
  <si>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</si>
  <si>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</si>
  <si>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</si>
  <si>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</si>
  <si>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</si>
  <si>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</si>
  <si>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</si>
  <si>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</si>
  <si>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</si>
  <si>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</si>
  <si>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</si>
  <si>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</si>
  <si>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</si>
  <si>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</si>
  <si>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</si>
  <si>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</si>
  <si>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</si>
  <si>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</si>
  <si>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</si>
  <si>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</si>
  <si>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</si>
  <si>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</si>
  <si>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</si>
  <si>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</si>
  <si>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</si>
  <si>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</si>
  <si>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</si>
  <si>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</si>
  <si>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</si>
  <si>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</si>
  <si>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</si>
  <si>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</si>
  <si>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</si>
  <si>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</si>
  <si>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</si>
  <si>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</si>
  <si>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</si>
  <si>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</si>
  <si>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</si>
  <si>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</si>
  <si>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</si>
  <si>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</si>
  <si>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</si>
  <si>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</si>
  <si>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</si>
  <si>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</si>
  <si>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</si>
  <si>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</si>
  <si>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</si>
  <si>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</si>
  <si>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</si>
  <si>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</si>
  <si>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</si>
  <si>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</si>
  <si>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</si>
  <si>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Ghana</t>
  </si>
  <si>
    <t>Grenada</t>
  </si>
  <si>
    <t>Zmiana ceny [%] w 2020r. w stos. do lat:</t>
  </si>
  <si>
    <t>Holandia</t>
  </si>
  <si>
    <t>lipiec</t>
  </si>
  <si>
    <t>OKRES: I.2017 - VIII.2020   (ceny bez VAT)</t>
  </si>
  <si>
    <t>VII-2020</t>
  </si>
  <si>
    <t>VII-2019</t>
  </si>
  <si>
    <t>I - VII 2019r</t>
  </si>
  <si>
    <t>I - VII 2020r</t>
  </si>
  <si>
    <t>Handel zagraniczny produktami mlecznymi w okresie I - VII  2020r. - dane wstępne</t>
  </si>
  <si>
    <t>I-VII 2019r.</t>
  </si>
  <si>
    <t>I-VII 2020r*.</t>
  </si>
  <si>
    <t>2020-09-13</t>
  </si>
  <si>
    <t>NR 38/2020</t>
  </si>
  <si>
    <t>24 września 2020r.</t>
  </si>
  <si>
    <t>Notowania z okresu: 14-20.09.2020r.</t>
  </si>
  <si>
    <t>Ceny sprzedaży NETTO (bez VAT) wybranych produktów mleczarskich za okres: 14-20.09.2020r.</t>
  </si>
  <si>
    <t>2020-09-20</t>
  </si>
  <si>
    <t>sierpień</t>
  </si>
  <si>
    <t>sierpień 2020</t>
  </si>
  <si>
    <t>sierpień 2019</t>
  </si>
  <si>
    <t>sierpień 2018</t>
  </si>
  <si>
    <t>aktualna   14-20.09</t>
  </si>
  <si>
    <r>
      <t>Mleko surowe</t>
    </r>
    <r>
      <rPr>
        <b/>
        <sz val="11"/>
        <rFont val="Times New Roman"/>
        <family val="1"/>
        <charset val="238"/>
      </rPr>
      <t xml:space="preserve"> skup     sierpień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</si>
</sst>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170" fontId="31" fillId="0" borderId="20" xfId="0" applyNumberFormat="1" applyFont="1" applyFill="1" applyBorder="1" applyAlignment="1">
      <alignment horizontal="center" vertical="center"/>
    </xf>
    <xf numFmtId="0" fontId="0" fillId="0" borderId="21" xfId="0" applyFont="1" applyBorder="1"/>
    <xf numFmtId="0" fontId="29" fillId="0" borderId="48" xfId="0" applyFont="1" applyBorder="1"/>
    <xf numFmtId="0" fontId="29" fillId="0" borderId="59" xfId="0" applyFont="1" applyBorder="1"/>
    <xf numFmtId="3" fontId="38" fillId="0" borderId="0" xfId="0" applyNumberFormat="1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749300</xdr:colOff>
      <xdr:row>47</xdr:row>
      <xdr:rowOff>55706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23100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41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345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29</xdr:row>
      <xdr:rowOff>23813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357563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32</xdr:row>
      <xdr:rowOff>-1</xdr:rowOff>
    </xdr:from>
    <xdr:to>
      <xdr:col>7</xdr:col>
      <xdr:colOff>23811</xdr:colOff>
      <xdr:row>48</xdr:row>
      <xdr:rowOff>166686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834312"/>
          <a:ext cx="4905375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-1</xdr:colOff>
      <xdr:row>11</xdr:row>
      <xdr:rowOff>95250</xdr:rowOff>
    </xdr:from>
    <xdr:to>
      <xdr:col>20</xdr:col>
      <xdr:colOff>607217</xdr:colOff>
      <xdr:row>40</xdr:row>
      <xdr:rowOff>76200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7" y="2226469"/>
          <a:ext cx="10179843" cy="481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</xdr:row>
      <xdr:rowOff>0</xdr:rowOff>
    </xdr:from>
    <xdr:to>
      <xdr:col>15</xdr:col>
      <xdr:colOff>206544</xdr:colOff>
      <xdr:row>20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161925"/>
          <a:ext cx="4883319" cy="3076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9002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10</xdr:col>
      <xdr:colOff>38100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63199"/>
          <a:ext cx="5524500" cy="32480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82</xdr:row>
      <xdr:rowOff>152399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10363199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32</xdr:row>
      <xdr:rowOff>152400</xdr:rowOff>
    </xdr:from>
    <xdr:to>
      <xdr:col>6</xdr:col>
      <xdr:colOff>590551</xdr:colOff>
      <xdr:row>46</xdr:row>
      <xdr:rowOff>57150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48300"/>
          <a:ext cx="363855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295275</xdr:colOff>
      <xdr:row>46</xdr:row>
      <xdr:rowOff>57150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4327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590551</xdr:colOff>
      <xdr:row>61</xdr:row>
      <xdr:rowOff>57150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72400"/>
          <a:ext cx="363855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285751</xdr:colOff>
      <xdr:row>61</xdr:row>
      <xdr:rowOff>66675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33750" cy="233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P19" sqref="P19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9" t="s">
        <v>280</v>
      </c>
      <c r="C3" s="129"/>
    </row>
    <row r="4" spans="2:5" x14ac:dyDescent="0.2">
      <c r="B4" s="234" t="s">
        <v>278</v>
      </c>
      <c r="C4" s="234"/>
      <c r="D4" s="234"/>
      <c r="E4" s="234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302</v>
      </c>
      <c r="D9" s="1" t="s">
        <v>22</v>
      </c>
    </row>
    <row r="10" spans="2:5" x14ac:dyDescent="0.2">
      <c r="B10" s="1" t="s">
        <v>303</v>
      </c>
    </row>
    <row r="11" spans="2:5" x14ac:dyDescent="0.2">
      <c r="B11" s="1"/>
    </row>
    <row r="12" spans="2:5" x14ac:dyDescent="0.2">
      <c r="B12" s="37" t="s">
        <v>304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279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257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5" sqref="U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T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2" ht="13.5" thickBot="1" x14ac:dyDescent="0.25">
      <c r="BF1" s="87"/>
    </row>
    <row r="3" spans="2:202" x14ac:dyDescent="0.2">
      <c r="B3" s="30" t="s">
        <v>81</v>
      </c>
    </row>
    <row r="5" spans="2:202" x14ac:dyDescent="0.2">
      <c r="B5" t="s">
        <v>115</v>
      </c>
    </row>
    <row r="6" spans="2:202" x14ac:dyDescent="0.2">
      <c r="K6" s="333"/>
      <c r="BL6" s="88"/>
      <c r="BZ6" s="41"/>
    </row>
    <row r="7" spans="2:202" ht="13.5" thickBot="1" x14ac:dyDescent="0.25"/>
    <row r="8" spans="2:202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6" t="s">
        <v>146</v>
      </c>
      <c r="BL8" s="89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223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282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</row>
    <row r="9" spans="2:202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9">
        <v>30.45</v>
      </c>
      <c r="AN9" s="79">
        <v>28.97</v>
      </c>
      <c r="AO9" s="79">
        <v>28.37</v>
      </c>
      <c r="AP9" s="79">
        <v>26.32</v>
      </c>
      <c r="AQ9" s="79">
        <v>26.32</v>
      </c>
      <c r="AR9" s="79">
        <v>27.2</v>
      </c>
      <c r="AS9" s="79">
        <v>30.85</v>
      </c>
      <c r="AT9" s="79">
        <v>32.47</v>
      </c>
      <c r="AU9" s="79">
        <v>33.659999999999997</v>
      </c>
      <c r="AV9" s="79">
        <v>37.79</v>
      </c>
      <c r="AW9" s="79">
        <v>37.950000000000003</v>
      </c>
      <c r="AX9" s="79">
        <v>36.270000000000003</v>
      </c>
      <c r="AY9" s="79">
        <v>40.94</v>
      </c>
      <c r="AZ9" s="79">
        <v>40.229999999999997</v>
      </c>
      <c r="BA9" s="79">
        <v>38.54</v>
      </c>
      <c r="BB9" s="79">
        <v>33.590000000000003</v>
      </c>
      <c r="BC9" s="79">
        <v>33.479999999999997</v>
      </c>
      <c r="BD9" s="79">
        <v>34.31</v>
      </c>
      <c r="BE9" s="79">
        <v>35.86</v>
      </c>
      <c r="BF9" s="79">
        <v>37.69</v>
      </c>
      <c r="BG9" s="79">
        <v>38.78</v>
      </c>
      <c r="BH9" s="79">
        <v>34.39</v>
      </c>
      <c r="BI9" s="79">
        <v>34.21</v>
      </c>
      <c r="BJ9" s="79">
        <v>33.619999999999997</v>
      </c>
      <c r="BK9" s="79">
        <v>32.5</v>
      </c>
      <c r="BL9" s="79">
        <v>34.869999999999997</v>
      </c>
      <c r="BM9" s="79">
        <v>32.03</v>
      </c>
      <c r="BN9" s="79">
        <v>24.27</v>
      </c>
      <c r="BO9" s="79">
        <v>26.89</v>
      </c>
      <c r="BP9" s="79">
        <v>27.02</v>
      </c>
      <c r="BQ9" s="79">
        <v>28.79</v>
      </c>
      <c r="BR9" s="79">
        <v>29.95</v>
      </c>
      <c r="BS9" s="79">
        <v>31.01</v>
      </c>
      <c r="BT9" s="79">
        <v>29.3</v>
      </c>
      <c r="BU9" s="79">
        <v>28.68</v>
      </c>
      <c r="BV9" s="79">
        <v>28.9</v>
      </c>
      <c r="BW9" s="79">
        <v>30.99</v>
      </c>
      <c r="BX9" s="79">
        <v>29.89</v>
      </c>
      <c r="BY9" s="79">
        <v>28.4</v>
      </c>
      <c r="BZ9" s="79">
        <v>27.67</v>
      </c>
      <c r="CA9" s="79">
        <v>27.85</v>
      </c>
      <c r="CB9" s="79">
        <v>29.66</v>
      </c>
      <c r="CC9" s="79">
        <v>31.25</v>
      </c>
      <c r="CD9" s="79">
        <v>33.96</v>
      </c>
      <c r="CE9" s="79">
        <v>34.299999999999997</v>
      </c>
      <c r="CF9" s="79">
        <v>32.39</v>
      </c>
      <c r="CG9" s="79">
        <v>32.47</v>
      </c>
      <c r="CH9" s="79">
        <v>32.11</v>
      </c>
      <c r="CI9" s="79">
        <v>33.049999999999997</v>
      </c>
      <c r="CJ9" s="79">
        <v>32.979999999999997</v>
      </c>
      <c r="CK9" s="79">
        <v>31.95</v>
      </c>
      <c r="CL9" s="79">
        <v>30.35</v>
      </c>
      <c r="CM9" s="79">
        <v>30.64</v>
      </c>
      <c r="CN9" s="79">
        <v>33.58</v>
      </c>
      <c r="CO9" s="79">
        <v>35.46</v>
      </c>
      <c r="CP9" s="79">
        <v>35.61</v>
      </c>
      <c r="CQ9" s="79">
        <v>36.44</v>
      </c>
      <c r="CR9" s="79">
        <v>34.58</v>
      </c>
      <c r="CS9" s="79">
        <v>33.130000000000003</v>
      </c>
      <c r="CT9" s="79">
        <v>32.21</v>
      </c>
      <c r="CU9" s="79">
        <v>34.159999999999997</v>
      </c>
      <c r="CV9" s="79">
        <v>34.49</v>
      </c>
      <c r="CW9" s="79">
        <v>32.74</v>
      </c>
      <c r="CX9" s="79">
        <v>29.9</v>
      </c>
      <c r="CY9" s="79">
        <v>29.7</v>
      </c>
      <c r="CZ9" s="79">
        <v>32.18</v>
      </c>
      <c r="DA9" s="79">
        <v>32.67</v>
      </c>
      <c r="DB9" s="79">
        <v>32.11</v>
      </c>
      <c r="DC9" s="79">
        <v>32.28</v>
      </c>
      <c r="DD9" s="79">
        <v>31.22</v>
      </c>
      <c r="DE9" s="79">
        <v>31.35</v>
      </c>
      <c r="DF9" s="79">
        <v>30.59</v>
      </c>
      <c r="DG9" s="79">
        <v>32.61</v>
      </c>
      <c r="DH9" s="79">
        <v>32.880000000000003</v>
      </c>
      <c r="DI9" s="79">
        <v>30.9</v>
      </c>
      <c r="DJ9" s="79">
        <v>32</v>
      </c>
      <c r="DK9" s="79">
        <v>32.299999999999997</v>
      </c>
      <c r="DL9" s="79">
        <v>34.74</v>
      </c>
      <c r="DM9" s="79">
        <v>36.090000000000003</v>
      </c>
      <c r="DN9" s="79">
        <v>36.44</v>
      </c>
      <c r="DO9" s="79">
        <v>37.22</v>
      </c>
      <c r="DP9" s="79">
        <v>36.69</v>
      </c>
      <c r="DQ9" s="79">
        <v>35.83</v>
      </c>
      <c r="DR9" s="79">
        <v>37.869999999999997</v>
      </c>
      <c r="DS9" s="79">
        <v>38.53</v>
      </c>
      <c r="DT9" s="79">
        <v>38.24</v>
      </c>
      <c r="DU9" s="79">
        <v>36.44</v>
      </c>
      <c r="DV9" s="79">
        <v>33.83</v>
      </c>
      <c r="DW9" s="79">
        <v>33.61</v>
      </c>
      <c r="DX9" s="79">
        <v>35.909999999999997</v>
      </c>
      <c r="DY9" s="79">
        <v>37.229999999999997</v>
      </c>
      <c r="DZ9" s="79">
        <v>38.26</v>
      </c>
      <c r="EA9" s="79">
        <v>38.47</v>
      </c>
      <c r="EB9" s="79">
        <v>36.25</v>
      </c>
      <c r="EC9" s="79">
        <v>34.93</v>
      </c>
      <c r="ED9" s="79">
        <v>33.21</v>
      </c>
      <c r="EE9" s="79">
        <v>33.200000000000003</v>
      </c>
      <c r="EF9" s="79">
        <v>31.52</v>
      </c>
      <c r="EG9" s="79">
        <v>30.33</v>
      </c>
      <c r="EH9" s="79">
        <v>29.93</v>
      </c>
      <c r="EI9" s="79">
        <v>29.64</v>
      </c>
      <c r="EJ9" s="79">
        <v>30.11</v>
      </c>
      <c r="EK9" s="79">
        <v>30.94</v>
      </c>
      <c r="EL9" s="79">
        <v>32.46</v>
      </c>
      <c r="EM9" s="79">
        <v>32.229999999999997</v>
      </c>
      <c r="EN9" s="79">
        <v>31.52</v>
      </c>
      <c r="EO9" s="79">
        <v>31.1</v>
      </c>
      <c r="EP9" s="79">
        <v>30.16</v>
      </c>
      <c r="EQ9" s="79">
        <v>29.07</v>
      </c>
      <c r="ER9" s="79">
        <v>28.89</v>
      </c>
      <c r="ES9" s="79">
        <v>27.96</v>
      </c>
      <c r="ET9" s="79">
        <v>28.43</v>
      </c>
      <c r="EU9" s="79">
        <v>28.78</v>
      </c>
      <c r="EV9" s="79">
        <v>28.65</v>
      </c>
      <c r="EW9" s="79">
        <v>28.4</v>
      </c>
      <c r="EX9" s="79">
        <v>29.42</v>
      </c>
      <c r="EY9" s="79">
        <v>30.2</v>
      </c>
      <c r="EZ9" s="79">
        <v>31.59</v>
      </c>
      <c r="FA9" s="79">
        <v>32.340000000000003</v>
      </c>
      <c r="FB9" s="79">
        <v>32.72</v>
      </c>
      <c r="FC9" s="79">
        <v>34.229999999999997</v>
      </c>
      <c r="FD9" s="79">
        <v>33.26</v>
      </c>
      <c r="FE9" s="79">
        <v>30.49</v>
      </c>
      <c r="FF9" s="79">
        <v>33.61</v>
      </c>
      <c r="FG9" s="79">
        <v>32.43</v>
      </c>
      <c r="FH9" s="79">
        <v>32.32</v>
      </c>
      <c r="FI9" s="79">
        <v>34.04</v>
      </c>
      <c r="FJ9" s="79">
        <v>34.979999999999997</v>
      </c>
      <c r="FK9" s="79">
        <v>36.6</v>
      </c>
      <c r="FL9" s="79">
        <v>36.17</v>
      </c>
      <c r="FM9" s="79">
        <v>36.4</v>
      </c>
      <c r="FN9" s="79">
        <v>36.01</v>
      </c>
      <c r="FO9" s="79">
        <v>35.270000000000003</v>
      </c>
      <c r="FP9" s="79">
        <v>35.04</v>
      </c>
      <c r="FQ9" s="79">
        <v>33.85</v>
      </c>
      <c r="FR9" s="79">
        <v>32.33</v>
      </c>
      <c r="FS9" s="79">
        <v>32.43</v>
      </c>
      <c r="FT9" s="79">
        <v>33.56</v>
      </c>
      <c r="FU9" s="79">
        <v>33.700000000000003</v>
      </c>
      <c r="FV9" s="79">
        <v>35.76</v>
      </c>
      <c r="FW9" s="79">
        <v>35.979999999999997</v>
      </c>
      <c r="FX9" s="79">
        <v>36.71</v>
      </c>
      <c r="FY9" s="79">
        <v>36.729999999999997</v>
      </c>
      <c r="FZ9" s="79">
        <v>36</v>
      </c>
      <c r="GA9" s="79">
        <v>35.979999999999997</v>
      </c>
      <c r="GB9" s="79">
        <v>35.909999999999997</v>
      </c>
      <c r="GC9" s="79">
        <v>33.54</v>
      </c>
      <c r="GD9" s="79">
        <v>35.659999999999997</v>
      </c>
      <c r="GE9" s="79">
        <v>34.840000000000003</v>
      </c>
      <c r="GF9" s="79">
        <v>34</v>
      </c>
      <c r="GG9" s="79">
        <v>35.86</v>
      </c>
      <c r="GH9" s="79">
        <v>36.4</v>
      </c>
      <c r="GI9" s="79">
        <v>37.340000000000003</v>
      </c>
      <c r="GJ9" s="79">
        <v>37.659999999999997</v>
      </c>
      <c r="GK9" s="79">
        <v>37.46</v>
      </c>
      <c r="GL9" s="79">
        <v>36.78</v>
      </c>
      <c r="GM9" s="79">
        <v>36.42</v>
      </c>
      <c r="GN9" s="79">
        <v>36.86</v>
      </c>
      <c r="GO9" s="79">
        <v>35.799999999999997</v>
      </c>
      <c r="GP9" s="79">
        <v>35.94</v>
      </c>
      <c r="GQ9" s="79">
        <v>35.450000000000003</v>
      </c>
      <c r="GR9" s="79">
        <v>34.54</v>
      </c>
      <c r="GS9" s="79">
        <v>35.380000000000003</v>
      </c>
      <c r="GT9" s="79"/>
    </row>
    <row r="10" spans="2:202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9">
        <v>27.05</v>
      </c>
      <c r="AN10" s="79">
        <v>27.15</v>
      </c>
      <c r="AO10" s="79">
        <v>27.15</v>
      </c>
      <c r="AP10" s="79">
        <v>27.4</v>
      </c>
      <c r="AQ10" s="79">
        <v>27.5</v>
      </c>
      <c r="AR10" s="79">
        <v>29.1</v>
      </c>
      <c r="AS10" s="79">
        <v>31.85</v>
      </c>
      <c r="AT10" s="79">
        <v>35</v>
      </c>
      <c r="AU10" s="79">
        <v>37</v>
      </c>
      <c r="AV10" s="79">
        <v>40.5</v>
      </c>
      <c r="AW10" s="79">
        <v>41</v>
      </c>
      <c r="AX10" s="79">
        <v>40.799999999999997</v>
      </c>
      <c r="AY10" s="79">
        <v>38.5</v>
      </c>
      <c r="AZ10" s="79">
        <v>37</v>
      </c>
      <c r="BA10" s="79">
        <v>35.299999999999997</v>
      </c>
      <c r="BB10" s="79">
        <v>34</v>
      </c>
      <c r="BC10" s="79">
        <v>34</v>
      </c>
      <c r="BD10" s="79">
        <v>32.799999999999997</v>
      </c>
      <c r="BE10" s="79">
        <v>33.6</v>
      </c>
      <c r="BF10" s="79">
        <v>34.1</v>
      </c>
      <c r="BG10" s="79">
        <v>33.4</v>
      </c>
      <c r="BH10" s="79">
        <v>31.8</v>
      </c>
      <c r="BI10" s="79">
        <v>29.8</v>
      </c>
      <c r="BJ10" s="79">
        <v>27.8</v>
      </c>
      <c r="BK10" s="79">
        <v>26</v>
      </c>
      <c r="BL10" s="79">
        <v>25.2</v>
      </c>
      <c r="BM10" s="79">
        <v>24</v>
      </c>
      <c r="BN10" s="79">
        <v>23</v>
      </c>
      <c r="BO10" s="79">
        <v>22.4</v>
      </c>
      <c r="BP10" s="79">
        <v>22</v>
      </c>
      <c r="BQ10" s="79">
        <v>22</v>
      </c>
      <c r="BR10" s="79">
        <v>22.18</v>
      </c>
      <c r="BS10" s="79">
        <v>22.07</v>
      </c>
      <c r="BT10" s="79">
        <v>23.1</v>
      </c>
      <c r="BU10" s="79">
        <v>25.5</v>
      </c>
      <c r="BV10" s="79">
        <v>26</v>
      </c>
      <c r="BW10" s="79">
        <v>28.4</v>
      </c>
      <c r="BX10" s="79">
        <v>28.14</v>
      </c>
      <c r="BY10" s="79">
        <v>27.95</v>
      </c>
      <c r="BZ10" s="79">
        <v>28.37</v>
      </c>
      <c r="CA10" s="79">
        <v>29.41</v>
      </c>
      <c r="CB10" s="79">
        <v>30.07</v>
      </c>
      <c r="CC10" s="79">
        <v>30.59</v>
      </c>
      <c r="CD10" s="79">
        <v>31.83</v>
      </c>
      <c r="CE10" s="79">
        <v>33.4</v>
      </c>
      <c r="CF10" s="79">
        <v>34.409999999999997</v>
      </c>
      <c r="CG10" s="79">
        <v>34.65</v>
      </c>
      <c r="CH10" s="79">
        <v>34.42</v>
      </c>
      <c r="CI10" s="79">
        <v>33.119999999999997</v>
      </c>
      <c r="CJ10" s="79">
        <v>33.200000000000003</v>
      </c>
      <c r="CK10" s="79">
        <v>34.06</v>
      </c>
      <c r="CL10" s="79">
        <v>34.18</v>
      </c>
      <c r="CM10" s="79">
        <v>34.44</v>
      </c>
      <c r="CN10" s="79">
        <v>34.39</v>
      </c>
      <c r="CO10" s="79">
        <v>34.53</v>
      </c>
      <c r="CP10" s="79">
        <v>34.729999999999997</v>
      </c>
      <c r="CQ10" s="79">
        <v>35.479999999999997</v>
      </c>
      <c r="CR10" s="79">
        <v>36.42</v>
      </c>
      <c r="CS10" s="79">
        <v>36.9</v>
      </c>
      <c r="CT10" s="79">
        <v>35.71</v>
      </c>
      <c r="CU10" s="79">
        <v>33.75</v>
      </c>
      <c r="CV10" s="79">
        <v>33.4</v>
      </c>
      <c r="CW10" s="79">
        <v>32.700000000000003</v>
      </c>
      <c r="CX10" s="79">
        <v>31.95</v>
      </c>
      <c r="CY10" s="79">
        <v>30.85</v>
      </c>
      <c r="CZ10" s="79">
        <v>29.15</v>
      </c>
      <c r="DA10" s="79">
        <v>29.04</v>
      </c>
      <c r="DB10" s="79">
        <v>29.13</v>
      </c>
      <c r="DC10" s="79">
        <v>30.84</v>
      </c>
      <c r="DD10" s="79">
        <v>33.6</v>
      </c>
      <c r="DE10" s="79">
        <v>34.97</v>
      </c>
      <c r="DF10" s="79">
        <v>35.020000000000003</v>
      </c>
      <c r="DG10" s="79">
        <v>34.770000000000003</v>
      </c>
      <c r="DH10" s="79">
        <v>34.58</v>
      </c>
      <c r="DI10" s="79">
        <v>34.68</v>
      </c>
      <c r="DJ10" s="79">
        <v>34.65</v>
      </c>
      <c r="DK10" s="79">
        <v>32.99</v>
      </c>
      <c r="DL10" s="79">
        <v>36.1</v>
      </c>
      <c r="DM10" s="79">
        <v>37.56</v>
      </c>
      <c r="DN10" s="79">
        <v>37.700000000000003</v>
      </c>
      <c r="DO10" s="79">
        <v>40</v>
      </c>
      <c r="DP10" s="79">
        <v>41.74</v>
      </c>
      <c r="DQ10" s="79">
        <v>42.46</v>
      </c>
      <c r="DR10" s="79">
        <v>42.24</v>
      </c>
      <c r="DS10" s="79">
        <v>41.26</v>
      </c>
      <c r="DT10" s="79">
        <v>40.94</v>
      </c>
      <c r="DU10" s="79">
        <v>40.549999999999997</v>
      </c>
      <c r="DV10" s="79">
        <v>39.72</v>
      </c>
      <c r="DW10" s="79">
        <v>38.869999999999997</v>
      </c>
      <c r="DX10" s="79">
        <v>37.97</v>
      </c>
      <c r="DY10" s="79">
        <v>37.18</v>
      </c>
      <c r="DZ10" s="79">
        <v>37.090000000000003</v>
      </c>
      <c r="EA10" s="79">
        <v>36.44</v>
      </c>
      <c r="EB10" s="79">
        <v>35.14</v>
      </c>
      <c r="EC10" s="79">
        <v>33.99</v>
      </c>
      <c r="ED10" s="79">
        <v>32.479999999999997</v>
      </c>
      <c r="EE10" s="79">
        <v>31.52</v>
      </c>
      <c r="EF10" s="79">
        <v>31.52</v>
      </c>
      <c r="EG10" s="79">
        <v>30.79</v>
      </c>
      <c r="EH10" s="79">
        <v>30.85</v>
      </c>
      <c r="EI10" s="79">
        <v>29.83</v>
      </c>
      <c r="EJ10" s="79">
        <v>28.83</v>
      </c>
      <c r="EK10" s="79">
        <v>27.94</v>
      </c>
      <c r="EL10" s="79">
        <v>27.78</v>
      </c>
      <c r="EM10" s="79">
        <v>28.38</v>
      </c>
      <c r="EN10" s="79">
        <v>29.5</v>
      </c>
      <c r="EO10" s="79">
        <v>29.77</v>
      </c>
      <c r="EP10" s="79">
        <v>29.74</v>
      </c>
      <c r="EQ10" s="79">
        <v>28.87</v>
      </c>
      <c r="ER10" s="79">
        <v>28.13</v>
      </c>
      <c r="ES10" s="79">
        <v>27.31</v>
      </c>
      <c r="ET10" s="79">
        <v>25.74</v>
      </c>
      <c r="EU10" s="79">
        <v>23.96</v>
      </c>
      <c r="EV10" s="79">
        <v>23.22</v>
      </c>
      <c r="EW10" s="79">
        <v>23.42</v>
      </c>
      <c r="EX10" s="79">
        <v>24.3</v>
      </c>
      <c r="EY10" s="79">
        <v>26.37</v>
      </c>
      <c r="EZ10" s="79">
        <v>30.42</v>
      </c>
      <c r="FA10" s="79">
        <v>33.14</v>
      </c>
      <c r="FB10" s="79">
        <v>33.67</v>
      </c>
      <c r="FC10" s="79">
        <v>34.130000000000003</v>
      </c>
      <c r="FD10" s="79">
        <v>33.97</v>
      </c>
      <c r="FE10" s="79">
        <v>33.56</v>
      </c>
      <c r="FF10" s="79">
        <v>33.49</v>
      </c>
      <c r="FG10" s="79">
        <v>33.83</v>
      </c>
      <c r="FH10" s="79">
        <v>34.380000000000003</v>
      </c>
      <c r="FI10" s="79">
        <v>35.89</v>
      </c>
      <c r="FJ10" s="79">
        <v>37.44</v>
      </c>
      <c r="FK10" s="79">
        <v>39.39</v>
      </c>
      <c r="FL10" s="79">
        <v>40.340000000000003</v>
      </c>
      <c r="FM10" s="79">
        <v>40.520000000000003</v>
      </c>
      <c r="FN10" s="79">
        <v>39.96</v>
      </c>
      <c r="FO10" s="79">
        <v>36.76</v>
      </c>
      <c r="FP10" s="79">
        <v>34.880000000000003</v>
      </c>
      <c r="FQ10" s="79">
        <v>34.21</v>
      </c>
      <c r="FR10" s="79">
        <v>32.99</v>
      </c>
      <c r="FS10" s="79">
        <v>32.380000000000003</v>
      </c>
      <c r="FT10" s="79">
        <v>32.56</v>
      </c>
      <c r="FU10" s="79">
        <v>33.19</v>
      </c>
      <c r="FV10" s="79">
        <v>33.83</v>
      </c>
      <c r="FW10" s="79">
        <v>35.43</v>
      </c>
      <c r="FX10" s="79">
        <v>36.630000000000003</v>
      </c>
      <c r="FY10" s="79">
        <v>37.159999999999997</v>
      </c>
      <c r="FZ10" s="79">
        <v>36.47</v>
      </c>
      <c r="GA10" s="79">
        <v>35.47</v>
      </c>
      <c r="GB10" s="79">
        <v>36.22</v>
      </c>
      <c r="GC10" s="79">
        <v>34.979999999999997</v>
      </c>
      <c r="GD10" s="79">
        <v>34.49</v>
      </c>
      <c r="GE10" s="79">
        <v>33.97</v>
      </c>
      <c r="GF10" s="79">
        <v>33.46</v>
      </c>
      <c r="GG10" s="79">
        <v>32.93</v>
      </c>
      <c r="GH10" s="79">
        <v>33.01</v>
      </c>
      <c r="GI10" s="79">
        <v>33.880000000000003</v>
      </c>
      <c r="GJ10" s="79">
        <v>34.65</v>
      </c>
      <c r="GK10" s="79">
        <v>35.19</v>
      </c>
      <c r="GL10" s="79">
        <v>35.29</v>
      </c>
      <c r="GM10" s="79">
        <v>34.94</v>
      </c>
      <c r="GN10" s="79">
        <v>34.81</v>
      </c>
      <c r="GO10" s="79">
        <v>34.909999999999997</v>
      </c>
      <c r="GP10" s="79">
        <v>34.049999999999997</v>
      </c>
      <c r="GQ10" s="79">
        <v>32.520000000000003</v>
      </c>
      <c r="GR10" s="79">
        <v>31.96</v>
      </c>
      <c r="GS10" s="79">
        <v>31.82</v>
      </c>
      <c r="GT10" s="79"/>
    </row>
    <row r="11" spans="2:202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9">
        <v>26.49</v>
      </c>
      <c r="AN11" s="79">
        <v>26.52</v>
      </c>
      <c r="AO11" s="79">
        <v>26.62</v>
      </c>
      <c r="AP11" s="79">
        <v>26.94</v>
      </c>
      <c r="AQ11" s="79">
        <v>27.26</v>
      </c>
      <c r="AR11" s="79">
        <v>27.02</v>
      </c>
      <c r="AS11" s="79">
        <v>28.09</v>
      </c>
      <c r="AT11" s="79">
        <v>28.84</v>
      </c>
      <c r="AU11" s="79">
        <v>30.9</v>
      </c>
      <c r="AV11" s="79">
        <v>33.47</v>
      </c>
      <c r="AW11" s="79">
        <v>35.69</v>
      </c>
      <c r="AX11" s="79">
        <v>36.700000000000003</v>
      </c>
      <c r="AY11" s="79">
        <v>34.299999999999997</v>
      </c>
      <c r="AZ11" s="79">
        <v>33.799999999999997</v>
      </c>
      <c r="BA11" s="79">
        <v>33.22</v>
      </c>
      <c r="BB11" s="79">
        <v>32.43</v>
      </c>
      <c r="BC11" s="79">
        <v>31.46</v>
      </c>
      <c r="BD11" s="79">
        <v>30.73</v>
      </c>
      <c r="BE11" s="79">
        <v>31.14</v>
      </c>
      <c r="BF11" s="79">
        <v>30.32</v>
      </c>
      <c r="BG11" s="79">
        <v>29.46</v>
      </c>
      <c r="BH11" s="79">
        <v>27.16</v>
      </c>
      <c r="BI11" s="79">
        <v>25.78</v>
      </c>
      <c r="BJ11" s="79">
        <v>24.02</v>
      </c>
      <c r="BK11" s="79">
        <v>22.27</v>
      </c>
      <c r="BL11" s="79">
        <v>20.28</v>
      </c>
      <c r="BM11" s="79">
        <v>20.5</v>
      </c>
      <c r="BN11" s="79">
        <v>21.05</v>
      </c>
      <c r="BO11" s="79">
        <v>21</v>
      </c>
      <c r="BP11" s="79">
        <v>20.54</v>
      </c>
      <c r="BQ11" s="79">
        <v>21.33</v>
      </c>
      <c r="BR11" s="79">
        <v>22.45</v>
      </c>
      <c r="BS11" s="79">
        <v>22.73</v>
      </c>
      <c r="BT11" s="79">
        <v>23.18</v>
      </c>
      <c r="BU11" s="79">
        <v>25.23</v>
      </c>
      <c r="BV11" s="79">
        <v>25.73</v>
      </c>
      <c r="BW11" s="79">
        <v>26.02</v>
      </c>
      <c r="BX11" s="79">
        <v>26.6</v>
      </c>
      <c r="BY11" s="79">
        <v>26.92</v>
      </c>
      <c r="BZ11" s="79">
        <v>26.91</v>
      </c>
      <c r="CA11" s="79">
        <v>25.81</v>
      </c>
      <c r="CB11" s="79">
        <v>25.6</v>
      </c>
      <c r="CC11" s="79">
        <v>25.82</v>
      </c>
      <c r="CD11" s="79">
        <v>27.19</v>
      </c>
      <c r="CE11" s="79">
        <v>28.2</v>
      </c>
      <c r="CF11" s="79">
        <v>28.94</v>
      </c>
      <c r="CG11" s="79">
        <v>30.1</v>
      </c>
      <c r="CH11" s="79">
        <v>29.79</v>
      </c>
      <c r="CI11" s="79">
        <v>30.02</v>
      </c>
      <c r="CJ11" s="79">
        <v>30.26</v>
      </c>
      <c r="CK11" s="79">
        <v>30.28</v>
      </c>
      <c r="CL11" s="79">
        <v>30.24</v>
      </c>
      <c r="CM11" s="79">
        <v>30.24</v>
      </c>
      <c r="CN11" s="79">
        <v>29.9</v>
      </c>
      <c r="CO11" s="79">
        <v>30.08</v>
      </c>
      <c r="CP11" s="79">
        <v>29.13</v>
      </c>
      <c r="CQ11" s="79">
        <v>27.98</v>
      </c>
      <c r="CR11" s="79">
        <v>28.33</v>
      </c>
      <c r="CS11" s="79">
        <v>28.91</v>
      </c>
      <c r="CT11" s="79">
        <v>28.74</v>
      </c>
      <c r="CU11" s="79">
        <v>28.82</v>
      </c>
      <c r="CV11" s="79">
        <v>30.34</v>
      </c>
      <c r="CW11" s="79">
        <v>30.25</v>
      </c>
      <c r="CX11" s="79">
        <v>28.79</v>
      </c>
      <c r="CY11" s="79">
        <v>27.46</v>
      </c>
      <c r="CZ11" s="79">
        <v>26.84</v>
      </c>
      <c r="DA11" s="79">
        <v>27.34</v>
      </c>
      <c r="DB11" s="79">
        <v>28.19</v>
      </c>
      <c r="DC11" s="79">
        <v>28.13</v>
      </c>
      <c r="DD11" s="79">
        <v>28.95</v>
      </c>
      <c r="DE11" s="79">
        <v>29.73</v>
      </c>
      <c r="DF11" s="79">
        <v>30.1</v>
      </c>
      <c r="DG11" s="79">
        <v>29.75</v>
      </c>
      <c r="DH11" s="79">
        <v>29.63</v>
      </c>
      <c r="DI11" s="79">
        <v>30.02</v>
      </c>
      <c r="DJ11" s="79">
        <v>30.26</v>
      </c>
      <c r="DK11" s="79">
        <v>30.03</v>
      </c>
      <c r="DL11" s="79">
        <v>29.48</v>
      </c>
      <c r="DM11" s="79">
        <v>30.21</v>
      </c>
      <c r="DN11" s="79">
        <v>31.17</v>
      </c>
      <c r="DO11" s="79">
        <v>32.64</v>
      </c>
      <c r="DP11" s="79">
        <v>34.07</v>
      </c>
      <c r="DQ11" s="79">
        <v>36.549999999999997</v>
      </c>
      <c r="DR11" s="79">
        <v>37.17</v>
      </c>
      <c r="DS11" s="79">
        <v>35.799999999999997</v>
      </c>
      <c r="DT11" s="79">
        <v>35.6</v>
      </c>
      <c r="DU11" s="79">
        <v>35.159999999999997</v>
      </c>
      <c r="DV11" s="79">
        <v>33.83</v>
      </c>
      <c r="DW11" s="79">
        <v>32.94</v>
      </c>
      <c r="DX11" s="79">
        <v>32.43</v>
      </c>
      <c r="DY11" s="79">
        <v>32.04</v>
      </c>
      <c r="DZ11" s="79">
        <v>30.18</v>
      </c>
      <c r="EA11" s="79">
        <v>29.74</v>
      </c>
      <c r="EB11" s="79">
        <v>29.64</v>
      </c>
      <c r="EC11" s="79">
        <v>29.61</v>
      </c>
      <c r="ED11" s="79">
        <v>29.98</v>
      </c>
      <c r="EE11" s="79">
        <v>28.55</v>
      </c>
      <c r="EF11" s="79">
        <v>29.09</v>
      </c>
      <c r="EG11" s="79">
        <v>29.57</v>
      </c>
      <c r="EH11" s="79">
        <v>29.35</v>
      </c>
      <c r="EI11" s="79">
        <v>28.23</v>
      </c>
      <c r="EJ11" s="79">
        <v>26.98</v>
      </c>
      <c r="EK11" s="79">
        <v>26.96</v>
      </c>
      <c r="EL11" s="79">
        <v>26.54</v>
      </c>
      <c r="EM11" s="79">
        <v>26.56</v>
      </c>
      <c r="EN11" s="79">
        <v>27.31</v>
      </c>
      <c r="EO11" s="79">
        <v>27.41</v>
      </c>
      <c r="EP11" s="79">
        <v>27.39</v>
      </c>
      <c r="EQ11" s="79">
        <v>26.14</v>
      </c>
      <c r="ER11" s="79">
        <v>25.6</v>
      </c>
      <c r="ES11" s="79">
        <v>25.71</v>
      </c>
      <c r="ET11" s="79">
        <v>24.43</v>
      </c>
      <c r="EU11" s="79">
        <v>23.33</v>
      </c>
      <c r="EV11" s="79">
        <v>23.12</v>
      </c>
      <c r="EW11" s="79">
        <v>23.29</v>
      </c>
      <c r="EX11" s="79">
        <v>24.95</v>
      </c>
      <c r="EY11" s="79">
        <v>26.41</v>
      </c>
      <c r="EZ11" s="79">
        <v>28.3</v>
      </c>
      <c r="FA11" s="79">
        <v>29.62</v>
      </c>
      <c r="FB11" s="79">
        <v>30.67</v>
      </c>
      <c r="FC11" s="79">
        <v>30.21</v>
      </c>
      <c r="FD11" s="79">
        <v>30.57</v>
      </c>
      <c r="FE11" s="79">
        <v>30.52</v>
      </c>
      <c r="FF11" s="79">
        <v>30.66</v>
      </c>
      <c r="FG11" s="79">
        <v>30.95</v>
      </c>
      <c r="FH11" s="79">
        <v>31.25</v>
      </c>
      <c r="FI11" s="79">
        <v>31.64</v>
      </c>
      <c r="FJ11" s="79">
        <v>32.57</v>
      </c>
      <c r="FK11" s="79">
        <v>33.71</v>
      </c>
      <c r="FL11" s="79">
        <v>34.75</v>
      </c>
      <c r="FM11" s="79">
        <v>36.020000000000003</v>
      </c>
      <c r="FN11" s="79">
        <v>36.07</v>
      </c>
      <c r="FO11" s="79">
        <v>34.020000000000003</v>
      </c>
      <c r="FP11" s="79">
        <v>32.950000000000003</v>
      </c>
      <c r="FQ11" s="79">
        <v>32.409999999999997</v>
      </c>
      <c r="FR11" s="79">
        <v>31.96</v>
      </c>
      <c r="FS11" s="79">
        <v>30.69</v>
      </c>
      <c r="FT11" s="79">
        <v>30.4</v>
      </c>
      <c r="FU11" s="79">
        <v>30.42</v>
      </c>
      <c r="FV11" s="79">
        <v>30.72</v>
      </c>
      <c r="FW11" s="79">
        <v>31.6</v>
      </c>
      <c r="FX11" s="79">
        <v>32.57</v>
      </c>
      <c r="FY11" s="79">
        <v>32.85</v>
      </c>
      <c r="FZ11" s="79">
        <v>33.200000000000003</v>
      </c>
      <c r="GA11" s="79">
        <v>32.479999999999997</v>
      </c>
      <c r="GB11" s="79">
        <v>32.229999999999997</v>
      </c>
      <c r="GC11" s="79">
        <v>32.39</v>
      </c>
      <c r="GD11" s="79">
        <v>31.77</v>
      </c>
      <c r="GE11" s="79">
        <v>31.49</v>
      </c>
      <c r="GF11" s="79">
        <v>31.02</v>
      </c>
      <c r="GG11" s="79">
        <v>30.78</v>
      </c>
      <c r="GH11" s="79">
        <v>30.12</v>
      </c>
      <c r="GI11" s="79">
        <v>30.41</v>
      </c>
      <c r="GJ11" s="79">
        <v>31.42</v>
      </c>
      <c r="GK11" s="79">
        <v>32.85</v>
      </c>
      <c r="GL11" s="79">
        <v>33.33</v>
      </c>
      <c r="GM11" s="79">
        <v>32.76</v>
      </c>
      <c r="GN11" s="79">
        <v>32.54</v>
      </c>
      <c r="GO11" s="79">
        <v>31.17</v>
      </c>
      <c r="GP11" s="79">
        <v>29.55</v>
      </c>
      <c r="GQ11" s="79">
        <v>29.4</v>
      </c>
      <c r="GR11" s="79">
        <v>29.62</v>
      </c>
      <c r="GS11" s="79">
        <v>29.84</v>
      </c>
      <c r="GT11" s="79"/>
    </row>
    <row r="12" spans="2:202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0">
        <v>27.39</v>
      </c>
      <c r="AN12" s="80">
        <v>27.46</v>
      </c>
      <c r="AO12" s="80">
        <v>28.24</v>
      </c>
      <c r="AP12" s="80">
        <v>27.8</v>
      </c>
      <c r="AQ12" s="80">
        <v>27.57</v>
      </c>
      <c r="AR12" s="80">
        <v>27.2</v>
      </c>
      <c r="AS12" s="80">
        <v>27.75</v>
      </c>
      <c r="AT12" s="80">
        <v>27.82</v>
      </c>
      <c r="AU12" s="80">
        <v>28.85</v>
      </c>
      <c r="AV12" s="80">
        <v>30.9</v>
      </c>
      <c r="AW12" s="80">
        <v>32.68</v>
      </c>
      <c r="AX12" s="80">
        <v>33.729999999999997</v>
      </c>
      <c r="AY12" s="80">
        <v>35.22</v>
      </c>
      <c r="AZ12" s="80">
        <v>35.22</v>
      </c>
      <c r="BA12" s="80">
        <v>35.61</v>
      </c>
      <c r="BB12" s="80">
        <v>33.869999999999997</v>
      </c>
      <c r="BC12" s="80">
        <v>33.44</v>
      </c>
      <c r="BD12" s="80">
        <v>33.28</v>
      </c>
      <c r="BE12" s="80">
        <v>32.32</v>
      </c>
      <c r="BF12" s="80">
        <v>31.61</v>
      </c>
      <c r="BG12" s="80">
        <v>31.24</v>
      </c>
      <c r="BH12" s="80">
        <v>30.45</v>
      </c>
      <c r="BI12" s="80">
        <v>27.99</v>
      </c>
      <c r="BJ12" s="80">
        <v>27.3</v>
      </c>
      <c r="BK12" s="80">
        <v>24.39</v>
      </c>
      <c r="BL12" s="80">
        <v>21.39</v>
      </c>
      <c r="BM12" s="80">
        <v>18.7</v>
      </c>
      <c r="BN12" s="80">
        <v>17.68</v>
      </c>
      <c r="BO12" s="80">
        <v>17.670000000000002</v>
      </c>
      <c r="BP12" s="80">
        <v>18</v>
      </c>
      <c r="BQ12" s="80">
        <v>18.600000000000001</v>
      </c>
      <c r="BR12" s="80">
        <v>19.54</v>
      </c>
      <c r="BS12" s="80">
        <v>20.96</v>
      </c>
      <c r="BT12" s="80">
        <v>23.24</v>
      </c>
      <c r="BU12" s="80">
        <v>25.16</v>
      </c>
      <c r="BV12" s="80">
        <v>25.99</v>
      </c>
      <c r="BW12" s="80">
        <v>25.84</v>
      </c>
      <c r="BX12" s="80">
        <v>25.84</v>
      </c>
      <c r="BY12" s="80">
        <v>26.08</v>
      </c>
      <c r="BZ12" s="80">
        <v>26.03</v>
      </c>
      <c r="CA12" s="80">
        <v>26.09</v>
      </c>
      <c r="CB12" s="80">
        <v>26.35</v>
      </c>
      <c r="CC12" s="80">
        <v>26.59</v>
      </c>
      <c r="CD12" s="80">
        <v>26.96</v>
      </c>
      <c r="CE12" s="80">
        <v>27.93</v>
      </c>
      <c r="CF12" s="80">
        <v>29.27</v>
      </c>
      <c r="CG12" s="80">
        <v>29.93</v>
      </c>
      <c r="CH12" s="80">
        <v>30.57</v>
      </c>
      <c r="CI12" s="80">
        <v>30.86</v>
      </c>
      <c r="CJ12" s="80">
        <v>31.21</v>
      </c>
      <c r="CK12" s="80">
        <v>31.21</v>
      </c>
      <c r="CL12" s="80">
        <v>31.79</v>
      </c>
      <c r="CM12" s="80">
        <v>31.64</v>
      </c>
      <c r="CN12" s="80">
        <v>31.61</v>
      </c>
      <c r="CO12" s="80">
        <v>31.39</v>
      </c>
      <c r="CP12" s="80">
        <v>31.58</v>
      </c>
      <c r="CQ12" s="80">
        <v>31.65</v>
      </c>
      <c r="CR12" s="80">
        <v>32.01</v>
      </c>
      <c r="CS12" s="80">
        <v>32.31</v>
      </c>
      <c r="CT12" s="80">
        <v>32.21</v>
      </c>
      <c r="CU12" s="80">
        <v>31.72</v>
      </c>
      <c r="CV12" s="80">
        <v>31.63</v>
      </c>
      <c r="CW12" s="80">
        <v>30.84</v>
      </c>
      <c r="CX12" s="80">
        <v>29.75</v>
      </c>
      <c r="CY12" s="80">
        <v>30.52</v>
      </c>
      <c r="CZ12" s="80">
        <v>27.69</v>
      </c>
      <c r="DA12" s="80">
        <v>27.18</v>
      </c>
      <c r="DB12" s="80">
        <v>27.24</v>
      </c>
      <c r="DC12" s="80">
        <v>28.05</v>
      </c>
      <c r="DD12" s="80">
        <v>29.33</v>
      </c>
      <c r="DE12" s="80">
        <v>30.43</v>
      </c>
      <c r="DF12" s="80">
        <v>31.03</v>
      </c>
      <c r="DG12" s="80">
        <v>31.4</v>
      </c>
      <c r="DH12" s="80">
        <v>31.66</v>
      </c>
      <c r="DI12" s="80">
        <v>31.73</v>
      </c>
      <c r="DJ12" s="80">
        <v>31.78</v>
      </c>
      <c r="DK12" s="80">
        <v>31.54</v>
      </c>
      <c r="DL12" s="80">
        <v>31.72</v>
      </c>
      <c r="DM12" s="80">
        <v>32.020000000000003</v>
      </c>
      <c r="DN12" s="80">
        <v>32.28</v>
      </c>
      <c r="DO12" s="80">
        <v>33.299999999999997</v>
      </c>
      <c r="DP12" s="80">
        <v>34.409999999999997</v>
      </c>
      <c r="DQ12" s="80">
        <v>35.03</v>
      </c>
      <c r="DR12" s="80">
        <v>35.549999999999997</v>
      </c>
      <c r="DS12" s="80">
        <v>35.799999999999997</v>
      </c>
      <c r="DT12" s="80">
        <v>35.950000000000003</v>
      </c>
      <c r="DU12" s="80">
        <v>35.799999999999997</v>
      </c>
      <c r="DV12" s="80">
        <v>35.049999999999997</v>
      </c>
      <c r="DW12" s="80">
        <v>34.47</v>
      </c>
      <c r="DX12" s="80">
        <v>33.630000000000003</v>
      </c>
      <c r="DY12" s="80">
        <v>33.18</v>
      </c>
      <c r="DZ12" s="80">
        <v>32.840000000000003</v>
      </c>
      <c r="EA12" s="80">
        <v>32.630000000000003</v>
      </c>
      <c r="EB12" s="80">
        <v>32.49</v>
      </c>
      <c r="EC12" s="80">
        <v>32.06</v>
      </c>
      <c r="ED12" s="80">
        <v>31.79</v>
      </c>
      <c r="EE12" s="80">
        <v>30.79</v>
      </c>
      <c r="EF12" s="80">
        <v>29.92</v>
      </c>
      <c r="EG12" s="80">
        <v>29.41</v>
      </c>
      <c r="EH12" s="80">
        <v>29.08</v>
      </c>
      <c r="EI12" s="80">
        <v>27.89</v>
      </c>
      <c r="EJ12" s="80">
        <v>27</v>
      </c>
      <c r="EK12" s="80">
        <v>26.43</v>
      </c>
      <c r="EL12" s="80">
        <v>26.25</v>
      </c>
      <c r="EM12" s="80">
        <v>26.63</v>
      </c>
      <c r="EN12" s="80">
        <v>27.08</v>
      </c>
      <c r="EO12" s="80">
        <v>27.41</v>
      </c>
      <c r="EP12" s="80">
        <v>27.43</v>
      </c>
      <c r="EQ12" s="80">
        <v>27.53</v>
      </c>
      <c r="ER12" s="80">
        <v>26.83</v>
      </c>
      <c r="ES12" s="80">
        <v>25.89</v>
      </c>
      <c r="ET12" s="80">
        <v>24.72</v>
      </c>
      <c r="EU12" s="80">
        <v>23.67</v>
      </c>
      <c r="EV12" s="80">
        <v>23.17</v>
      </c>
      <c r="EW12" s="80">
        <v>23.12</v>
      </c>
      <c r="EX12" s="80">
        <v>23.39</v>
      </c>
      <c r="EY12" s="80">
        <v>24.21</v>
      </c>
      <c r="EZ12" s="80">
        <v>25.78</v>
      </c>
      <c r="FA12" s="80">
        <v>27.05</v>
      </c>
      <c r="FB12" s="80">
        <v>28.29</v>
      </c>
      <c r="FC12" s="80">
        <v>29.15</v>
      </c>
      <c r="FD12" s="80">
        <v>29.52</v>
      </c>
      <c r="FE12" s="80">
        <v>29.51</v>
      </c>
      <c r="FF12" s="80">
        <v>29.79</v>
      </c>
      <c r="FG12" s="80">
        <v>29.86</v>
      </c>
      <c r="FH12" s="80">
        <v>29.99</v>
      </c>
      <c r="FI12" s="80">
        <v>30.49</v>
      </c>
      <c r="FJ12" s="80">
        <v>30.91</v>
      </c>
      <c r="FK12" s="80">
        <v>31.97</v>
      </c>
      <c r="FL12" s="80">
        <v>33.06</v>
      </c>
      <c r="FM12" s="80">
        <v>33.61</v>
      </c>
      <c r="FN12" s="80">
        <v>33.97</v>
      </c>
      <c r="FO12" s="80">
        <v>33.71</v>
      </c>
      <c r="FP12" s="80">
        <v>33.020000000000003</v>
      </c>
      <c r="FQ12" s="80">
        <v>32.42</v>
      </c>
      <c r="FR12" s="80">
        <v>30.87</v>
      </c>
      <c r="FS12" s="80">
        <v>30.65</v>
      </c>
      <c r="FT12" s="80">
        <v>30.59</v>
      </c>
      <c r="FU12" s="80">
        <v>30.77</v>
      </c>
      <c r="FV12" s="80">
        <v>30.82</v>
      </c>
      <c r="FW12" s="80">
        <v>31.71</v>
      </c>
      <c r="FX12" s="80">
        <v>32.450000000000003</v>
      </c>
      <c r="FY12" s="80">
        <v>32.92</v>
      </c>
      <c r="FZ12" s="80">
        <v>33.159999999999997</v>
      </c>
      <c r="GA12" s="80">
        <v>33.26</v>
      </c>
      <c r="GB12" s="80">
        <v>33.03</v>
      </c>
      <c r="GC12" s="80">
        <v>32.78</v>
      </c>
      <c r="GD12" s="80">
        <v>32.6</v>
      </c>
      <c r="GE12" s="80">
        <v>32.950000000000003</v>
      </c>
      <c r="GF12" s="80">
        <v>32.18</v>
      </c>
      <c r="GG12" s="80">
        <v>31.99</v>
      </c>
      <c r="GH12" s="80">
        <v>31.67</v>
      </c>
      <c r="GI12" s="80">
        <v>32.26</v>
      </c>
      <c r="GJ12" s="80">
        <v>32.68</v>
      </c>
      <c r="GK12" s="80">
        <v>33.03</v>
      </c>
      <c r="GL12" s="80">
        <v>33.130000000000003</v>
      </c>
      <c r="GM12" s="80">
        <v>33.229999999999997</v>
      </c>
      <c r="GN12" s="80">
        <v>33.28</v>
      </c>
      <c r="GO12" s="80">
        <v>33.21</v>
      </c>
      <c r="GP12" s="80">
        <v>32.89</v>
      </c>
      <c r="GQ12" s="80">
        <v>32.08</v>
      </c>
      <c r="GR12" s="80">
        <v>31.84</v>
      </c>
      <c r="GS12" s="80">
        <v>31.62</v>
      </c>
      <c r="GT12" s="80"/>
    </row>
    <row r="13" spans="2:202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1">
        <v>26.9</v>
      </c>
      <c r="AN13" s="81">
        <v>27.18</v>
      </c>
      <c r="AO13" s="81">
        <v>27.03</v>
      </c>
      <c r="AP13" s="81">
        <v>27.08</v>
      </c>
      <c r="AQ13" s="81">
        <v>26.9</v>
      </c>
      <c r="AR13" s="81">
        <v>26.6</v>
      </c>
      <c r="AS13" s="81">
        <v>27.06</v>
      </c>
      <c r="AT13" s="81">
        <v>28.24</v>
      </c>
      <c r="AU13" s="81">
        <v>29.95</v>
      </c>
      <c r="AV13" s="81">
        <v>33.380000000000003</v>
      </c>
      <c r="AW13" s="81">
        <v>36.35</v>
      </c>
      <c r="AX13" s="81">
        <v>36.96</v>
      </c>
      <c r="AY13" s="81">
        <v>36.99</v>
      </c>
      <c r="AZ13" s="81">
        <v>37.479999999999997</v>
      </c>
      <c r="BA13" s="81">
        <v>37.65</v>
      </c>
      <c r="BB13" s="81">
        <v>35.56</v>
      </c>
      <c r="BC13" s="81">
        <v>33.9</v>
      </c>
      <c r="BD13" s="81">
        <v>34.26</v>
      </c>
      <c r="BE13" s="81">
        <v>33.409999999999997</v>
      </c>
      <c r="BF13" s="81">
        <v>31.62</v>
      </c>
      <c r="BG13" s="81">
        <v>30.74</v>
      </c>
      <c r="BH13" s="81">
        <v>29.31</v>
      </c>
      <c r="BI13" s="81">
        <v>27.55</v>
      </c>
      <c r="BJ13" s="81">
        <v>25.46</v>
      </c>
      <c r="BK13" s="81">
        <v>23.04</v>
      </c>
      <c r="BL13" s="81">
        <v>21.12</v>
      </c>
      <c r="BM13" s="81">
        <v>21.7</v>
      </c>
      <c r="BN13" s="81">
        <v>22.04</v>
      </c>
      <c r="BO13" s="81">
        <v>21.92</v>
      </c>
      <c r="BP13" s="81">
        <v>21.81</v>
      </c>
      <c r="BQ13" s="81">
        <v>22.25</v>
      </c>
      <c r="BR13" s="81">
        <v>22.42</v>
      </c>
      <c r="BS13" s="81">
        <v>23</v>
      </c>
      <c r="BT13" s="81">
        <v>23.24</v>
      </c>
      <c r="BU13" s="81">
        <v>24.1</v>
      </c>
      <c r="BV13" s="81">
        <v>24.88</v>
      </c>
      <c r="BW13" s="81">
        <v>25.71</v>
      </c>
      <c r="BX13" s="81">
        <v>26.52</v>
      </c>
      <c r="BY13" s="81">
        <v>27.29</v>
      </c>
      <c r="BZ13" s="81">
        <v>27.82</v>
      </c>
      <c r="CA13" s="81">
        <v>27.9</v>
      </c>
      <c r="CB13" s="81">
        <v>27.76</v>
      </c>
      <c r="CC13" s="81">
        <v>28.35</v>
      </c>
      <c r="CD13" s="81">
        <v>28.13</v>
      </c>
      <c r="CE13" s="81">
        <v>30.1</v>
      </c>
      <c r="CF13" s="81">
        <v>27.6</v>
      </c>
      <c r="CG13" s="81">
        <v>31.18</v>
      </c>
      <c r="CH13" s="81">
        <v>31.02</v>
      </c>
      <c r="CI13" s="81">
        <v>32.19</v>
      </c>
      <c r="CJ13" s="81">
        <v>32.19</v>
      </c>
      <c r="CK13" s="81">
        <v>32.71</v>
      </c>
      <c r="CL13" s="81">
        <v>33</v>
      </c>
      <c r="CM13" s="81">
        <v>33.020000000000003</v>
      </c>
      <c r="CN13" s="81">
        <v>33.15</v>
      </c>
      <c r="CO13" s="81">
        <v>33.159999999999997</v>
      </c>
      <c r="CP13" s="81">
        <v>33.159999999999997</v>
      </c>
      <c r="CQ13" s="81">
        <v>32.86</v>
      </c>
      <c r="CR13" s="81">
        <v>32.86</v>
      </c>
      <c r="CS13" s="81">
        <v>32.01</v>
      </c>
      <c r="CT13" s="81">
        <v>31.98</v>
      </c>
      <c r="CU13" s="81">
        <v>31.98</v>
      </c>
      <c r="CV13" s="81">
        <v>32.270000000000003</v>
      </c>
      <c r="CW13" s="81">
        <v>32.14</v>
      </c>
      <c r="CX13" s="81">
        <v>30.71</v>
      </c>
      <c r="CY13" s="81">
        <v>28.96</v>
      </c>
      <c r="CZ13" s="81">
        <v>27.73</v>
      </c>
      <c r="DA13" s="81">
        <v>27.51</v>
      </c>
      <c r="DB13" s="81">
        <v>28.06</v>
      </c>
      <c r="DC13" s="81">
        <v>28.72</v>
      </c>
      <c r="DD13" s="81">
        <v>29.19</v>
      </c>
      <c r="DE13" s="81">
        <v>29.49</v>
      </c>
      <c r="DF13" s="81">
        <v>30.1</v>
      </c>
      <c r="DG13" s="81">
        <v>32</v>
      </c>
      <c r="DH13" s="81">
        <v>31.4</v>
      </c>
      <c r="DI13" s="81">
        <v>31.75</v>
      </c>
      <c r="DJ13" s="81">
        <v>31.8</v>
      </c>
      <c r="DK13" s="81">
        <v>32.03</v>
      </c>
      <c r="DL13" s="81">
        <v>32.020000000000003</v>
      </c>
      <c r="DM13" s="81">
        <v>32.229999999999997</v>
      </c>
      <c r="DN13" s="81">
        <v>32.79</v>
      </c>
      <c r="DO13" s="81">
        <v>33.94</v>
      </c>
      <c r="DP13" s="81">
        <v>35.06</v>
      </c>
      <c r="DQ13" s="81">
        <v>33.57</v>
      </c>
      <c r="DR13" s="81">
        <v>33.57</v>
      </c>
      <c r="DS13" s="81">
        <v>34.24</v>
      </c>
      <c r="DT13" s="81">
        <v>34.47</v>
      </c>
      <c r="DU13" s="81">
        <v>34.64</v>
      </c>
      <c r="DV13" s="81">
        <v>34.46</v>
      </c>
      <c r="DW13" s="81">
        <v>34.11</v>
      </c>
      <c r="DX13" s="81">
        <v>33.729999999999997</v>
      </c>
      <c r="DY13" s="81">
        <v>33.54</v>
      </c>
      <c r="DZ13" s="81">
        <v>32.54</v>
      </c>
      <c r="EA13" s="81">
        <v>31.99</v>
      </c>
      <c r="EB13" s="81">
        <v>30.93</v>
      </c>
      <c r="EC13" s="81">
        <v>31.19</v>
      </c>
      <c r="ED13" s="81">
        <v>31.13</v>
      </c>
      <c r="EE13" s="81">
        <v>29.76</v>
      </c>
      <c r="EF13" s="81">
        <v>29.57</v>
      </c>
      <c r="EG13" s="81">
        <v>29.55</v>
      </c>
      <c r="EH13" s="81">
        <v>28.9</v>
      </c>
      <c r="EI13" s="81">
        <v>27.57</v>
      </c>
      <c r="EJ13" s="81">
        <v>26.6</v>
      </c>
      <c r="EK13" s="81">
        <v>25.87</v>
      </c>
      <c r="EL13" s="81">
        <v>25.32</v>
      </c>
      <c r="EM13" s="81">
        <v>25.42</v>
      </c>
      <c r="EN13" s="81">
        <v>26.01</v>
      </c>
      <c r="EO13" s="81">
        <v>26.4</v>
      </c>
      <c r="EP13" s="81">
        <v>26.7</v>
      </c>
      <c r="EQ13" s="81">
        <v>26.37</v>
      </c>
      <c r="ER13" s="81">
        <v>25.49</v>
      </c>
      <c r="ES13" s="81">
        <v>24.51</v>
      </c>
      <c r="ET13" s="81">
        <v>23.56</v>
      </c>
      <c r="EU13" s="81">
        <v>22.52</v>
      </c>
      <c r="EV13" s="81">
        <v>22.02</v>
      </c>
      <c r="EW13" s="81">
        <v>21.96</v>
      </c>
      <c r="EX13" s="81">
        <v>22.34</v>
      </c>
      <c r="EY13" s="81">
        <v>23.13</v>
      </c>
      <c r="EZ13" s="81">
        <v>24.36</v>
      </c>
      <c r="FA13" s="81">
        <v>25.68</v>
      </c>
      <c r="FB13" s="81">
        <v>27.02</v>
      </c>
      <c r="FC13" s="81">
        <v>28</v>
      </c>
      <c r="FD13" s="81">
        <v>28.79</v>
      </c>
      <c r="FE13" s="81">
        <v>29.26</v>
      </c>
      <c r="FF13" s="81">
        <v>29.88</v>
      </c>
      <c r="FG13" s="81">
        <v>30.42</v>
      </c>
      <c r="FH13" s="81">
        <v>31.02</v>
      </c>
      <c r="FI13" s="81">
        <v>31.53</v>
      </c>
      <c r="FJ13" s="81">
        <v>31.6</v>
      </c>
      <c r="FK13" s="81">
        <v>33.08</v>
      </c>
      <c r="FL13" s="81">
        <v>34.68</v>
      </c>
      <c r="FM13" s="81">
        <v>35.21</v>
      </c>
      <c r="FN13" s="81">
        <v>35.4</v>
      </c>
      <c r="FO13" s="81">
        <v>34.479999999999997</v>
      </c>
      <c r="FP13" s="81">
        <v>33.82</v>
      </c>
      <c r="FQ13" s="81">
        <v>32.82</v>
      </c>
      <c r="FR13" s="81">
        <v>32.049999999999997</v>
      </c>
      <c r="FS13" s="81">
        <v>31.21</v>
      </c>
      <c r="FT13" s="81">
        <v>30.78</v>
      </c>
      <c r="FU13" s="81">
        <v>28.23</v>
      </c>
      <c r="FV13" s="81">
        <v>31.17</v>
      </c>
      <c r="FW13" s="81">
        <v>31.96</v>
      </c>
      <c r="FX13" s="81">
        <v>32.82</v>
      </c>
      <c r="FY13" s="81">
        <v>33.54</v>
      </c>
      <c r="FZ13" s="81">
        <v>34.5</v>
      </c>
      <c r="GA13" s="81">
        <v>34.659999999999997</v>
      </c>
      <c r="GB13" s="81">
        <v>34.17</v>
      </c>
      <c r="GC13" s="81">
        <v>34.21</v>
      </c>
      <c r="GD13" s="81">
        <v>33.71</v>
      </c>
      <c r="GE13" s="81">
        <v>33.42</v>
      </c>
      <c r="GF13" s="81">
        <v>32.99</v>
      </c>
      <c r="GG13" s="81">
        <v>32.83</v>
      </c>
      <c r="GH13" s="81">
        <v>32.39</v>
      </c>
      <c r="GI13" s="81">
        <v>32.56</v>
      </c>
      <c r="GJ13" s="81">
        <v>33.270000000000003</v>
      </c>
      <c r="GK13" s="81">
        <v>33.950000000000003</v>
      </c>
      <c r="GL13" s="81">
        <v>34.25</v>
      </c>
      <c r="GM13" s="81">
        <v>34.58</v>
      </c>
      <c r="GN13" s="81">
        <v>34.479999999999997</v>
      </c>
      <c r="GO13" s="81">
        <v>32.43</v>
      </c>
      <c r="GP13" s="81">
        <v>30.82</v>
      </c>
      <c r="GQ13" s="81">
        <v>29.87</v>
      </c>
      <c r="GR13" s="81">
        <v>30.24</v>
      </c>
      <c r="GS13" s="81">
        <v>30.26</v>
      </c>
      <c r="GT13" s="81"/>
    </row>
    <row r="14" spans="2:202" ht="13.5" thickBot="1" x14ac:dyDescent="0.25"/>
    <row r="15" spans="2:202" ht="13.5" thickBot="1" x14ac:dyDescent="0.25">
      <c r="B15" s="40"/>
      <c r="C15" t="s">
        <v>94</v>
      </c>
      <c r="CF15" s="87"/>
      <c r="CG15" s="505" t="s">
        <v>294</v>
      </c>
      <c r="CH15" s="506" t="s">
        <v>295</v>
      </c>
    </row>
    <row r="16" spans="2:202" x14ac:dyDescent="0.2">
      <c r="CF16" s="212" t="s">
        <v>189</v>
      </c>
      <c r="CG16" s="212">
        <v>56.82</v>
      </c>
      <c r="CH16" s="213">
        <v>57.01</v>
      </c>
    </row>
    <row r="17" spans="3:86" x14ac:dyDescent="0.2">
      <c r="Z17" s="41"/>
      <c r="CF17" s="214" t="s">
        <v>191</v>
      </c>
      <c r="CG17" s="214">
        <v>50.18</v>
      </c>
      <c r="CH17" s="215">
        <v>50.55</v>
      </c>
    </row>
    <row r="18" spans="3:86" x14ac:dyDescent="0.2">
      <c r="CF18" s="214" t="s">
        <v>156</v>
      </c>
      <c r="CG18" s="214">
        <v>38.479999999999997</v>
      </c>
      <c r="CH18" s="215">
        <v>37.93</v>
      </c>
    </row>
    <row r="19" spans="3:86" x14ac:dyDescent="0.2">
      <c r="CF19" s="214" t="s">
        <v>137</v>
      </c>
      <c r="CG19" s="214">
        <v>37.51</v>
      </c>
      <c r="CH19" s="215">
        <v>37.619999999999997</v>
      </c>
    </row>
    <row r="20" spans="3:86" x14ac:dyDescent="0.2">
      <c r="CF20" s="214" t="s">
        <v>130</v>
      </c>
      <c r="CG20" s="214">
        <v>36.24</v>
      </c>
      <c r="CH20" s="215">
        <v>35.97</v>
      </c>
    </row>
    <row r="21" spans="3:86" x14ac:dyDescent="0.2">
      <c r="CF21" s="214" t="s">
        <v>76</v>
      </c>
      <c r="CG21" s="214">
        <v>35.380000000000003</v>
      </c>
      <c r="CH21" s="215">
        <v>35.92</v>
      </c>
    </row>
    <row r="22" spans="3:86" x14ac:dyDescent="0.2">
      <c r="CF22" s="214" t="s">
        <v>125</v>
      </c>
      <c r="CG22" s="214">
        <v>34.64</v>
      </c>
      <c r="CH22" s="215">
        <v>39.159999999999997</v>
      </c>
    </row>
    <row r="23" spans="3:86" x14ac:dyDescent="0.2">
      <c r="CF23" s="214" t="s">
        <v>263</v>
      </c>
      <c r="CG23" s="214">
        <v>34</v>
      </c>
      <c r="CH23" s="215">
        <v>35</v>
      </c>
    </row>
    <row r="24" spans="3:86" x14ac:dyDescent="0.2">
      <c r="CF24" s="214" t="s">
        <v>145</v>
      </c>
      <c r="CG24" s="214">
        <v>33.869999999999997</v>
      </c>
      <c r="CH24" s="215">
        <v>34.020000000000003</v>
      </c>
    </row>
    <row r="25" spans="3:86" x14ac:dyDescent="0.2">
      <c r="CF25" s="214" t="s">
        <v>135</v>
      </c>
      <c r="CG25" s="214">
        <v>33.44</v>
      </c>
      <c r="CH25" s="215">
        <v>34.159999999999997</v>
      </c>
    </row>
    <row r="26" spans="3:86" x14ac:dyDescent="0.2">
      <c r="CF26" s="214" t="s">
        <v>192</v>
      </c>
      <c r="CG26" s="214">
        <v>32.96</v>
      </c>
      <c r="CH26" s="215">
        <v>32.69</v>
      </c>
    </row>
    <row r="27" spans="3:86" x14ac:dyDescent="0.2">
      <c r="CF27" s="214" t="s">
        <v>126</v>
      </c>
      <c r="CG27" s="214">
        <v>32.53</v>
      </c>
      <c r="CH27" s="215">
        <v>31.08</v>
      </c>
    </row>
    <row r="28" spans="3:86" x14ac:dyDescent="0.2">
      <c r="CF28" s="214" t="s">
        <v>186</v>
      </c>
      <c r="CG28" s="214">
        <v>32.49</v>
      </c>
      <c r="CH28" s="215">
        <v>32.44</v>
      </c>
    </row>
    <row r="29" spans="3:86" x14ac:dyDescent="0.2">
      <c r="CF29" s="214" t="s">
        <v>77</v>
      </c>
      <c r="CG29" s="214">
        <v>31.82</v>
      </c>
      <c r="CH29" s="215">
        <v>32.93</v>
      </c>
    </row>
    <row r="30" spans="3:86" x14ac:dyDescent="0.2">
      <c r="CF30" s="214" t="s">
        <v>79</v>
      </c>
      <c r="CG30" s="214">
        <v>31.62</v>
      </c>
      <c r="CH30" s="215">
        <v>31.99</v>
      </c>
    </row>
    <row r="31" spans="3:86" x14ac:dyDescent="0.2">
      <c r="CF31" s="214" t="s">
        <v>127</v>
      </c>
      <c r="CG31" s="214">
        <v>31.55</v>
      </c>
      <c r="CH31" s="215">
        <v>31.07</v>
      </c>
    </row>
    <row r="32" spans="3:86" ht="14.25" x14ac:dyDescent="0.2">
      <c r="C32" s="30" t="s">
        <v>259</v>
      </c>
      <c r="CF32" s="214" t="s">
        <v>134</v>
      </c>
      <c r="CG32" s="214">
        <v>30.94</v>
      </c>
      <c r="CH32" s="215">
        <v>29.66</v>
      </c>
    </row>
    <row r="33" spans="84:86" x14ac:dyDescent="0.2">
      <c r="CF33" s="214" t="s">
        <v>80</v>
      </c>
      <c r="CG33" s="214">
        <v>30.26</v>
      </c>
      <c r="CH33" s="215">
        <v>32.83</v>
      </c>
    </row>
    <row r="34" spans="84:86" x14ac:dyDescent="0.2">
      <c r="CF34" s="214" t="s">
        <v>193</v>
      </c>
      <c r="CG34" s="214">
        <v>30.16</v>
      </c>
      <c r="CH34" s="215">
        <v>31.74</v>
      </c>
    </row>
    <row r="35" spans="84:86" x14ac:dyDescent="0.2">
      <c r="CF35" s="343" t="s">
        <v>78</v>
      </c>
      <c r="CG35" s="343">
        <v>29.84</v>
      </c>
      <c r="CH35" s="216">
        <v>30.78</v>
      </c>
    </row>
    <row r="36" spans="84:86" x14ac:dyDescent="0.2">
      <c r="CF36" s="509" t="s">
        <v>138</v>
      </c>
      <c r="CG36" s="509">
        <v>29.7</v>
      </c>
      <c r="CH36" s="376">
        <v>28.43</v>
      </c>
    </row>
    <row r="37" spans="84:86" x14ac:dyDescent="0.2">
      <c r="CF37" s="214" t="s">
        <v>143</v>
      </c>
      <c r="CG37" s="214">
        <v>29.64</v>
      </c>
      <c r="CH37" s="215">
        <v>30.17</v>
      </c>
    </row>
    <row r="38" spans="84:86" x14ac:dyDescent="0.2">
      <c r="CF38" s="214" t="s">
        <v>194</v>
      </c>
      <c r="CG38" s="214">
        <v>29.57</v>
      </c>
      <c r="CH38" s="215">
        <v>30.82</v>
      </c>
    </row>
    <row r="39" spans="84:86" x14ac:dyDescent="0.2">
      <c r="CF39" s="214" t="s">
        <v>131</v>
      </c>
      <c r="CG39" s="214">
        <v>29.56</v>
      </c>
      <c r="CH39" s="215">
        <v>31.12</v>
      </c>
    </row>
    <row r="40" spans="84:86" x14ac:dyDescent="0.2">
      <c r="CF40" s="214" t="s">
        <v>195</v>
      </c>
      <c r="CG40" s="214">
        <v>28.59</v>
      </c>
      <c r="CH40" s="215">
        <v>29.83</v>
      </c>
    </row>
    <row r="41" spans="84:86" x14ac:dyDescent="0.2">
      <c r="CF41" s="214" t="s">
        <v>178</v>
      </c>
      <c r="CG41" s="214">
        <v>27.71</v>
      </c>
      <c r="CH41" s="215">
        <v>30.34</v>
      </c>
    </row>
    <row r="42" spans="84:86" x14ac:dyDescent="0.2">
      <c r="CF42" s="214" t="s">
        <v>128</v>
      </c>
      <c r="CG42" s="214">
        <v>26.48</v>
      </c>
      <c r="CH42" s="215">
        <v>28.44</v>
      </c>
    </row>
    <row r="43" spans="84:86" ht="13.5" thickBot="1" x14ac:dyDescent="0.25">
      <c r="CF43" s="214" t="s">
        <v>147</v>
      </c>
      <c r="CG43" s="214">
        <v>25.49</v>
      </c>
      <c r="CH43" s="215">
        <v>26.21</v>
      </c>
    </row>
    <row r="44" spans="84:86" ht="13.5" thickBot="1" x14ac:dyDescent="0.25">
      <c r="CF44" s="510" t="s">
        <v>196</v>
      </c>
      <c r="CG44" s="510">
        <v>32.840000000000003</v>
      </c>
      <c r="CH44" s="511">
        <v>33.83</v>
      </c>
    </row>
    <row r="45" spans="84:86" ht="13.5" thickBot="1" x14ac:dyDescent="0.25">
      <c r="CF45" s="507" t="s">
        <v>284</v>
      </c>
      <c r="CG45" s="87">
        <v>32.520000000000003</v>
      </c>
      <c r="CH45" s="211">
        <v>33.54</v>
      </c>
    </row>
    <row r="46" spans="84:86" ht="13.5" thickBot="1" x14ac:dyDescent="0.25"/>
    <row r="47" spans="84:86" ht="13.5" thickBot="1" x14ac:dyDescent="0.25">
      <c r="CF47" s="87"/>
      <c r="CG47" s="332" t="s">
        <v>273</v>
      </c>
      <c r="CH47" s="87" t="s">
        <v>222</v>
      </c>
    </row>
    <row r="48" spans="84:86" x14ac:dyDescent="0.2">
      <c r="CF48" s="214" t="s">
        <v>189</v>
      </c>
      <c r="CG48" s="215">
        <v>57.63</v>
      </c>
      <c r="CH48" s="215">
        <v>55.97</v>
      </c>
    </row>
    <row r="49" spans="2:86" x14ac:dyDescent="0.2">
      <c r="B49" s="37"/>
      <c r="C49" s="37"/>
      <c r="D49" s="37"/>
      <c r="E49" s="37"/>
      <c r="CF49" s="214" t="s">
        <v>125</v>
      </c>
      <c r="CG49" s="215">
        <v>39.32</v>
      </c>
      <c r="CH49" s="215">
        <v>35.869999999999997</v>
      </c>
    </row>
    <row r="50" spans="2:86" x14ac:dyDescent="0.2">
      <c r="CF50" s="214" t="s">
        <v>156</v>
      </c>
      <c r="CG50" s="215">
        <v>38.369999999999997</v>
      </c>
      <c r="CH50" s="215">
        <v>39.619999999999997</v>
      </c>
    </row>
    <row r="51" spans="2:86" x14ac:dyDescent="0.2">
      <c r="CF51" s="214" t="s">
        <v>137</v>
      </c>
      <c r="CG51" s="215">
        <v>38.03</v>
      </c>
      <c r="CH51" s="215">
        <v>37.840000000000003</v>
      </c>
    </row>
    <row r="52" spans="2:86" x14ac:dyDescent="0.2">
      <c r="CF52" s="214" t="s">
        <v>130</v>
      </c>
      <c r="CG52" s="215">
        <v>36.97</v>
      </c>
      <c r="CH52" s="215">
        <v>36.950000000000003</v>
      </c>
    </row>
    <row r="53" spans="2:86" x14ac:dyDescent="0.2">
      <c r="CF53" s="214" t="s">
        <v>76</v>
      </c>
      <c r="CG53" s="215">
        <v>35.950000000000003</v>
      </c>
      <c r="CH53" s="215">
        <v>34.659999999999997</v>
      </c>
    </row>
    <row r="54" spans="2:86" x14ac:dyDescent="0.2">
      <c r="CF54" s="214" t="s">
        <v>263</v>
      </c>
      <c r="CG54" s="215">
        <v>35.659999999999997</v>
      </c>
      <c r="CH54" s="215">
        <v>36.04</v>
      </c>
    </row>
    <row r="55" spans="2:86" x14ac:dyDescent="0.2">
      <c r="CF55" s="214" t="s">
        <v>145</v>
      </c>
      <c r="CG55" s="215">
        <v>34.82</v>
      </c>
      <c r="CH55" s="215">
        <v>34.64</v>
      </c>
    </row>
    <row r="56" spans="2:86" x14ac:dyDescent="0.2">
      <c r="CF56" s="214" t="s">
        <v>77</v>
      </c>
      <c r="CG56" s="215">
        <v>34.35</v>
      </c>
      <c r="CH56" s="215">
        <v>34.71</v>
      </c>
    </row>
    <row r="57" spans="2:86" x14ac:dyDescent="0.2">
      <c r="CF57" s="214" t="s">
        <v>192</v>
      </c>
      <c r="CG57" s="215">
        <v>34.22</v>
      </c>
      <c r="CH57" s="215">
        <v>33.19</v>
      </c>
    </row>
    <row r="58" spans="2:86" x14ac:dyDescent="0.2">
      <c r="CF58" s="214" t="s">
        <v>135</v>
      </c>
      <c r="CG58" s="215">
        <v>34.11</v>
      </c>
      <c r="CH58" s="215">
        <v>35.96</v>
      </c>
    </row>
    <row r="59" spans="2:86" x14ac:dyDescent="0.2">
      <c r="CF59" s="214" t="s">
        <v>126</v>
      </c>
      <c r="CG59" s="215">
        <v>33.69</v>
      </c>
      <c r="CH59" s="215">
        <v>35.04</v>
      </c>
    </row>
    <row r="60" spans="2:86" x14ac:dyDescent="0.2">
      <c r="CF60" s="214" t="s">
        <v>80</v>
      </c>
      <c r="CG60" s="215">
        <v>33.53</v>
      </c>
      <c r="CH60" s="215">
        <v>32.5</v>
      </c>
    </row>
    <row r="61" spans="2:86" x14ac:dyDescent="0.2">
      <c r="CF61" s="214" t="s">
        <v>131</v>
      </c>
      <c r="CG61" s="215">
        <v>33.049999999999997</v>
      </c>
      <c r="CH61" s="215">
        <v>32.19</v>
      </c>
    </row>
    <row r="62" spans="2:86" x14ac:dyDescent="0.2">
      <c r="CF62" s="214" t="s">
        <v>193</v>
      </c>
      <c r="CG62" s="215">
        <v>32.619999999999997</v>
      </c>
      <c r="CH62" s="215">
        <v>30.3</v>
      </c>
    </row>
    <row r="63" spans="2:86" x14ac:dyDescent="0.2">
      <c r="CF63" s="214" t="s">
        <v>79</v>
      </c>
      <c r="CG63" s="215">
        <v>32.6</v>
      </c>
      <c r="CH63" s="215">
        <v>31.96</v>
      </c>
    </row>
    <row r="64" spans="2:86" x14ac:dyDescent="0.2">
      <c r="CF64" s="484" t="s">
        <v>194</v>
      </c>
      <c r="CG64" s="376">
        <v>32.08</v>
      </c>
      <c r="CH64" s="376">
        <v>32.369999999999997</v>
      </c>
    </row>
    <row r="65" spans="84:86" x14ac:dyDescent="0.2">
      <c r="CF65" s="214" t="s">
        <v>127</v>
      </c>
      <c r="CG65" s="215">
        <v>31.85</v>
      </c>
      <c r="CH65" s="215">
        <v>31.23</v>
      </c>
    </row>
    <row r="66" spans="84:86" x14ac:dyDescent="0.2">
      <c r="CF66" s="343" t="s">
        <v>78</v>
      </c>
      <c r="CG66" s="216">
        <v>31.69</v>
      </c>
      <c r="CH66" s="216">
        <v>31.98</v>
      </c>
    </row>
    <row r="67" spans="84:86" x14ac:dyDescent="0.2">
      <c r="CF67" s="214" t="s">
        <v>178</v>
      </c>
      <c r="CG67" s="215">
        <v>31</v>
      </c>
      <c r="CH67" s="215">
        <v>30.74</v>
      </c>
    </row>
    <row r="68" spans="84:86" x14ac:dyDescent="0.2">
      <c r="CF68" s="214" t="s">
        <v>195</v>
      </c>
      <c r="CG68" s="215">
        <v>30.98</v>
      </c>
      <c r="CH68" s="215">
        <v>29.75</v>
      </c>
    </row>
    <row r="69" spans="84:86" x14ac:dyDescent="0.2">
      <c r="CF69" s="214" t="s">
        <v>143</v>
      </c>
      <c r="CG69" s="215">
        <v>30.65</v>
      </c>
      <c r="CH69" s="215">
        <v>30.75</v>
      </c>
    </row>
    <row r="70" spans="84:86" x14ac:dyDescent="0.2">
      <c r="CF70" s="214" t="s">
        <v>138</v>
      </c>
      <c r="CG70" s="215">
        <v>30.46</v>
      </c>
      <c r="CH70" s="215">
        <v>30.12</v>
      </c>
    </row>
    <row r="71" spans="84:86" x14ac:dyDescent="0.2">
      <c r="CF71" s="214" t="s">
        <v>128</v>
      </c>
      <c r="CG71" s="215">
        <v>29.39</v>
      </c>
      <c r="CH71" s="215">
        <v>28.38</v>
      </c>
    </row>
    <row r="72" spans="84:86" ht="13.5" thickBot="1" x14ac:dyDescent="0.25">
      <c r="CF72" s="214" t="s">
        <v>147</v>
      </c>
      <c r="CG72" s="215">
        <v>28.88</v>
      </c>
      <c r="CH72" s="215">
        <v>33.19</v>
      </c>
    </row>
    <row r="73" spans="84:86" ht="13.5" thickBot="1" x14ac:dyDescent="0.25">
      <c r="CF73" s="87" t="s">
        <v>196</v>
      </c>
      <c r="CG73" s="211">
        <v>34.43</v>
      </c>
      <c r="CH73" s="211">
        <v>34.11</v>
      </c>
    </row>
    <row r="84" spans="2:7" ht="18.75" x14ac:dyDescent="0.25">
      <c r="B84" s="587" t="s">
        <v>199</v>
      </c>
      <c r="C84" s="588"/>
      <c r="D84" s="588"/>
      <c r="E84" s="588"/>
      <c r="F84" s="588"/>
      <c r="G84" s="58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P24" sqref="P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0"/>
      <c r="H3" s="150"/>
    </row>
    <row r="4" spans="1:21" ht="22.5" x14ac:dyDescent="0.3">
      <c r="B4" s="278" t="s">
        <v>298</v>
      </c>
    </row>
    <row r="5" spans="1:21" ht="15.75" x14ac:dyDescent="0.25">
      <c r="B5" s="279" t="s">
        <v>117</v>
      </c>
      <c r="F5" s="150"/>
      <c r="J5" s="41"/>
      <c r="L5" s="125"/>
      <c r="M5" s="125"/>
      <c r="N5" s="41"/>
      <c r="O5" s="41"/>
      <c r="P5" s="128"/>
      <c r="Q5" s="128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5"/>
      <c r="B7" s="196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0"/>
      <c r="S7" s="91"/>
    </row>
    <row r="8" spans="1:21" ht="14.25" x14ac:dyDescent="0.2">
      <c r="A8" s="195"/>
      <c r="B8" s="197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2" t="s">
        <v>150</v>
      </c>
      <c r="S8" s="57"/>
    </row>
    <row r="9" spans="1:21" ht="13.5" thickBot="1" x14ac:dyDescent="0.25">
      <c r="A9" s="195"/>
      <c r="B9" s="198"/>
      <c r="C9" s="50"/>
      <c r="D9" s="141" t="s">
        <v>299</v>
      </c>
      <c r="E9" s="132" t="s">
        <v>300</v>
      </c>
      <c r="F9" s="131" t="s">
        <v>299</v>
      </c>
      <c r="G9" s="132" t="s">
        <v>300</v>
      </c>
      <c r="H9" s="134" t="s">
        <v>299</v>
      </c>
      <c r="I9" s="135" t="s">
        <v>300</v>
      </c>
      <c r="J9" s="143" t="s">
        <v>299</v>
      </c>
      <c r="K9" s="74" t="s">
        <v>300</v>
      </c>
      <c r="L9" s="93" t="s">
        <v>299</v>
      </c>
      <c r="M9" s="74" t="s">
        <v>300</v>
      </c>
      <c r="N9" s="73" t="s">
        <v>299</v>
      </c>
      <c r="O9" s="75" t="s">
        <v>300</v>
      </c>
      <c r="P9" s="143" t="s">
        <v>299</v>
      </c>
      <c r="Q9" s="74" t="s">
        <v>300</v>
      </c>
      <c r="R9" s="94" t="s">
        <v>299</v>
      </c>
      <c r="S9" s="76" t="s">
        <v>300</v>
      </c>
    </row>
    <row r="10" spans="1:21" ht="15.75" x14ac:dyDescent="0.25">
      <c r="A10" s="195"/>
      <c r="B10" s="201" t="s">
        <v>102</v>
      </c>
      <c r="C10" s="236"/>
      <c r="D10" s="224">
        <f t="shared" ref="D10:O10" si="0">SUM(D11:D16)</f>
        <v>1266450.7890000001</v>
      </c>
      <c r="E10" s="133">
        <f t="shared" si="0"/>
        <v>1260411.575</v>
      </c>
      <c r="F10" s="136">
        <f>SUM(F11:F16)</f>
        <v>5435871.3509999998</v>
      </c>
      <c r="G10" s="137">
        <f>SUM(G11:G16)</f>
        <v>5542989.8810000001</v>
      </c>
      <c r="H10" s="140">
        <f t="shared" si="0"/>
        <v>961146.03300000017</v>
      </c>
      <c r="I10" s="144">
        <f t="shared" si="0"/>
        <v>976232.13100000005</v>
      </c>
      <c r="J10" s="142">
        <f t="shared" si="0"/>
        <v>548878.4580000001</v>
      </c>
      <c r="K10" s="122">
        <f t="shared" si="0"/>
        <v>524253.44999999995</v>
      </c>
      <c r="L10" s="123">
        <f t="shared" si="0"/>
        <v>2355971.83</v>
      </c>
      <c r="M10" s="122">
        <f t="shared" si="0"/>
        <v>2300811.3570000003</v>
      </c>
      <c r="N10" s="124">
        <f t="shared" si="0"/>
        <v>353668.90600000002</v>
      </c>
      <c r="O10" s="146">
        <f t="shared" si="0"/>
        <v>322682.75900000002</v>
      </c>
      <c r="P10" s="142">
        <f t="shared" ref="P10:Q10" si="1">SUM(P11:P16)</f>
        <v>717572.33100000001</v>
      </c>
      <c r="Q10" s="116">
        <f t="shared" si="1"/>
        <v>736158.125</v>
      </c>
      <c r="R10" s="115">
        <f>SUM(R11:R16)</f>
        <v>3079899.5210000002</v>
      </c>
      <c r="S10" s="116">
        <f>SUM(S11:S16)</f>
        <v>3242178.5240000002</v>
      </c>
      <c r="T10" s="127"/>
      <c r="U10" s="210"/>
    </row>
    <row r="11" spans="1:21" x14ac:dyDescent="0.2">
      <c r="A11" s="195"/>
      <c r="B11" s="202" t="s">
        <v>103</v>
      </c>
      <c r="C11" s="237" t="s">
        <v>161</v>
      </c>
      <c r="D11" s="239">
        <v>255714.065</v>
      </c>
      <c r="E11" s="161">
        <v>233049.56200000001</v>
      </c>
      <c r="F11" s="95">
        <v>1097581.162</v>
      </c>
      <c r="G11" s="52">
        <v>1024780.507</v>
      </c>
      <c r="H11" s="160">
        <v>475473.48499999999</v>
      </c>
      <c r="I11" s="162">
        <v>482019.40500000003</v>
      </c>
      <c r="J11" s="160">
        <v>96792.841</v>
      </c>
      <c r="K11" s="161">
        <v>77060.281000000003</v>
      </c>
      <c r="L11" s="95">
        <v>415278.79599999997</v>
      </c>
      <c r="M11" s="52">
        <v>337981.03600000002</v>
      </c>
      <c r="N11" s="160">
        <v>130516.073</v>
      </c>
      <c r="O11" s="162">
        <v>98389.770999999993</v>
      </c>
      <c r="P11" s="163">
        <f t="shared" ref="P11:S16" si="2">D11-J11</f>
        <v>158921.22399999999</v>
      </c>
      <c r="Q11" s="164">
        <f t="shared" si="2"/>
        <v>155989.28100000002</v>
      </c>
      <c r="R11" s="96">
        <f t="shared" si="2"/>
        <v>682302.36600000004</v>
      </c>
      <c r="S11" s="97">
        <f t="shared" si="2"/>
        <v>686799.4709999999</v>
      </c>
      <c r="T11" s="127"/>
      <c r="U11" s="210"/>
    </row>
    <row r="12" spans="1:21" x14ac:dyDescent="0.2">
      <c r="A12" s="195"/>
      <c r="B12" s="202" t="s">
        <v>104</v>
      </c>
      <c r="C12" s="237" t="s">
        <v>105</v>
      </c>
      <c r="D12" s="239">
        <v>194423.45600000001</v>
      </c>
      <c r="E12" s="161">
        <v>221974.242</v>
      </c>
      <c r="F12" s="95">
        <v>834559.10900000005</v>
      </c>
      <c r="G12" s="52">
        <v>978407.88300000003</v>
      </c>
      <c r="H12" s="160">
        <v>108015.25</v>
      </c>
      <c r="I12" s="162">
        <v>102401.39599999999</v>
      </c>
      <c r="J12" s="160">
        <v>111158.777</v>
      </c>
      <c r="K12" s="161">
        <v>119268.21400000001</v>
      </c>
      <c r="L12" s="95">
        <v>477278.02500000002</v>
      </c>
      <c r="M12" s="52">
        <v>523082.19500000001</v>
      </c>
      <c r="N12" s="160">
        <v>67615.887000000002</v>
      </c>
      <c r="O12" s="162">
        <v>67436.297000000006</v>
      </c>
      <c r="P12" s="163">
        <f t="shared" si="2"/>
        <v>83264.679000000004</v>
      </c>
      <c r="Q12" s="164">
        <f t="shared" si="2"/>
        <v>102706.02799999999</v>
      </c>
      <c r="R12" s="96">
        <f t="shared" si="2"/>
        <v>357281.08400000003</v>
      </c>
      <c r="S12" s="97">
        <f t="shared" si="2"/>
        <v>455325.68800000002</v>
      </c>
      <c r="T12" s="127"/>
      <c r="U12" s="210"/>
    </row>
    <row r="13" spans="1:21" x14ac:dyDescent="0.2">
      <c r="A13" s="195"/>
      <c r="B13" s="202" t="s">
        <v>106</v>
      </c>
      <c r="C13" s="237" t="s">
        <v>107</v>
      </c>
      <c r="D13" s="239">
        <v>80696.076000000001</v>
      </c>
      <c r="E13" s="161">
        <v>71731.612999999998</v>
      </c>
      <c r="F13" s="95">
        <v>346355.16200000001</v>
      </c>
      <c r="G13" s="52">
        <v>315587.00300000003</v>
      </c>
      <c r="H13" s="160">
        <v>68383.517999999996</v>
      </c>
      <c r="I13" s="162">
        <v>65474.811999999998</v>
      </c>
      <c r="J13" s="160">
        <v>48657.014999999999</v>
      </c>
      <c r="K13" s="161">
        <v>41593.197</v>
      </c>
      <c r="L13" s="95">
        <v>208836.56299999999</v>
      </c>
      <c r="M13" s="52">
        <v>182442.07500000001</v>
      </c>
      <c r="N13" s="160">
        <v>42248.978999999999</v>
      </c>
      <c r="O13" s="162">
        <v>33165.500999999997</v>
      </c>
      <c r="P13" s="163">
        <f t="shared" si="2"/>
        <v>32039.061000000002</v>
      </c>
      <c r="Q13" s="164">
        <f t="shared" si="2"/>
        <v>30138.415999999997</v>
      </c>
      <c r="R13" s="96">
        <f t="shared" si="2"/>
        <v>137518.59900000002</v>
      </c>
      <c r="S13" s="97">
        <f t="shared" si="2"/>
        <v>133144.92800000001</v>
      </c>
      <c r="T13" s="127"/>
      <c r="U13" s="512"/>
    </row>
    <row r="14" spans="1:21" x14ac:dyDescent="0.2">
      <c r="A14" s="195"/>
      <c r="B14" s="202" t="s">
        <v>108</v>
      </c>
      <c r="C14" s="237" t="s">
        <v>109</v>
      </c>
      <c r="D14" s="239">
        <v>114869.147</v>
      </c>
      <c r="E14" s="161">
        <v>124590.44</v>
      </c>
      <c r="F14" s="95">
        <v>493074.239</v>
      </c>
      <c r="G14" s="52">
        <v>547535.31299999997</v>
      </c>
      <c r="H14" s="160">
        <v>117838.141</v>
      </c>
      <c r="I14" s="162">
        <v>134448.67199999999</v>
      </c>
      <c r="J14" s="160">
        <v>26871.903999999999</v>
      </c>
      <c r="K14" s="161">
        <v>32838.981</v>
      </c>
      <c r="L14" s="95">
        <v>115351.789</v>
      </c>
      <c r="M14" s="52">
        <v>144416.18900000001</v>
      </c>
      <c r="N14" s="160">
        <v>44005.987000000001</v>
      </c>
      <c r="O14" s="162">
        <v>58469.402999999998</v>
      </c>
      <c r="P14" s="163">
        <f t="shared" si="2"/>
        <v>87997.243000000002</v>
      </c>
      <c r="Q14" s="164">
        <f t="shared" si="2"/>
        <v>91751.459000000003</v>
      </c>
      <c r="R14" s="96">
        <f t="shared" si="2"/>
        <v>377722.45</v>
      </c>
      <c r="S14" s="97">
        <f t="shared" si="2"/>
        <v>403119.12399999995</v>
      </c>
      <c r="T14" s="127"/>
      <c r="U14" s="210"/>
    </row>
    <row r="15" spans="1:21" x14ac:dyDescent="0.2">
      <c r="A15" s="195"/>
      <c r="B15" s="202" t="s">
        <v>110</v>
      </c>
      <c r="C15" s="237" t="s">
        <v>111</v>
      </c>
      <c r="D15" s="239">
        <v>151768.74400000001</v>
      </c>
      <c r="E15" s="161">
        <v>135044.43299999999</v>
      </c>
      <c r="F15" s="95">
        <v>651427.005</v>
      </c>
      <c r="G15" s="52">
        <v>592252.44200000004</v>
      </c>
      <c r="H15" s="160">
        <v>36647.141000000003</v>
      </c>
      <c r="I15" s="162">
        <v>39847.175000000003</v>
      </c>
      <c r="J15" s="160">
        <v>48663.285000000003</v>
      </c>
      <c r="K15" s="161">
        <v>40086.489000000001</v>
      </c>
      <c r="L15" s="95">
        <v>208893.83600000001</v>
      </c>
      <c r="M15" s="52">
        <v>176321.14</v>
      </c>
      <c r="N15" s="160">
        <v>9343.4629999999997</v>
      </c>
      <c r="O15" s="162">
        <v>9394.3109999999997</v>
      </c>
      <c r="P15" s="163">
        <f t="shared" si="2"/>
        <v>103105.459</v>
      </c>
      <c r="Q15" s="164">
        <f t="shared" si="2"/>
        <v>94957.943999999989</v>
      </c>
      <c r="R15" s="96">
        <f t="shared" si="2"/>
        <v>442533.16899999999</v>
      </c>
      <c r="S15" s="97">
        <f t="shared" si="2"/>
        <v>415931.30200000003</v>
      </c>
      <c r="T15" s="127"/>
      <c r="U15" s="210"/>
    </row>
    <row r="16" spans="1:21" ht="13.5" thickBot="1" x14ac:dyDescent="0.25">
      <c r="A16" s="195"/>
      <c r="B16" s="203" t="s">
        <v>112</v>
      </c>
      <c r="C16" s="238" t="s">
        <v>113</v>
      </c>
      <c r="D16" s="240">
        <v>468979.30099999998</v>
      </c>
      <c r="E16" s="169">
        <v>474021.28499999997</v>
      </c>
      <c r="F16" s="98">
        <v>2012874.6740000001</v>
      </c>
      <c r="G16" s="54">
        <v>2084426.733</v>
      </c>
      <c r="H16" s="168">
        <v>154788.49799999999</v>
      </c>
      <c r="I16" s="170">
        <v>152040.671</v>
      </c>
      <c r="J16" s="168">
        <v>216734.636</v>
      </c>
      <c r="K16" s="169">
        <v>213406.288</v>
      </c>
      <c r="L16" s="98">
        <v>930332.821</v>
      </c>
      <c r="M16" s="54">
        <v>936568.72199999995</v>
      </c>
      <c r="N16" s="168">
        <v>59938.517</v>
      </c>
      <c r="O16" s="170">
        <v>55827.476000000002</v>
      </c>
      <c r="P16" s="171">
        <f t="shared" si="2"/>
        <v>252244.66499999998</v>
      </c>
      <c r="Q16" s="172">
        <f t="shared" si="2"/>
        <v>260614.99699999997</v>
      </c>
      <c r="R16" s="99">
        <f t="shared" si="2"/>
        <v>1082541.8530000001</v>
      </c>
      <c r="S16" s="100">
        <f t="shared" si="2"/>
        <v>1147858.0109999999</v>
      </c>
      <c r="U16" s="210"/>
    </row>
    <row r="17" spans="1:19" x14ac:dyDescent="0.2">
      <c r="E17" s="117"/>
      <c r="G17" s="117"/>
      <c r="H17" s="117"/>
      <c r="I17" s="117"/>
      <c r="L17" s="117"/>
      <c r="M17" s="117"/>
      <c r="N17" s="117"/>
      <c r="O17" s="117"/>
      <c r="R17" s="184"/>
    </row>
    <row r="18" spans="1:19" ht="27.75" thickBot="1" x14ac:dyDescent="0.4">
      <c r="B18" s="58" t="s">
        <v>264</v>
      </c>
      <c r="G18" s="117"/>
      <c r="I18" s="117"/>
      <c r="L18" s="117"/>
    </row>
    <row r="19" spans="1:19" ht="14.25" x14ac:dyDescent="0.2">
      <c r="A19" s="195"/>
      <c r="B19" s="196"/>
      <c r="C19" s="101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49" t="s">
        <v>116</v>
      </c>
      <c r="Q19" s="56"/>
      <c r="R19" s="90"/>
      <c r="S19" s="91"/>
    </row>
    <row r="20" spans="1:19" ht="14.25" x14ac:dyDescent="0.2">
      <c r="A20" s="195"/>
      <c r="B20" s="197" t="s">
        <v>98</v>
      </c>
      <c r="C20" s="102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2" t="s">
        <v>100</v>
      </c>
      <c r="Q20" s="48"/>
      <c r="R20" s="92" t="s">
        <v>150</v>
      </c>
      <c r="S20" s="57"/>
    </row>
    <row r="21" spans="1:19" ht="13.5" thickBot="1" x14ac:dyDescent="0.25">
      <c r="A21" s="195"/>
      <c r="B21" s="198"/>
      <c r="C21" s="103"/>
      <c r="D21" s="141" t="s">
        <v>299</v>
      </c>
      <c r="E21" s="132" t="s">
        <v>300</v>
      </c>
      <c r="F21" s="131" t="s">
        <v>299</v>
      </c>
      <c r="G21" s="132" t="s">
        <v>300</v>
      </c>
      <c r="H21" s="134" t="s">
        <v>299</v>
      </c>
      <c r="I21" s="135" t="s">
        <v>300</v>
      </c>
      <c r="J21" s="143" t="s">
        <v>299</v>
      </c>
      <c r="K21" s="74" t="s">
        <v>300</v>
      </c>
      <c r="L21" s="93" t="s">
        <v>299</v>
      </c>
      <c r="M21" s="74" t="s">
        <v>300</v>
      </c>
      <c r="N21" s="73" t="s">
        <v>299</v>
      </c>
      <c r="O21" s="75" t="s">
        <v>300</v>
      </c>
      <c r="P21" s="141" t="s">
        <v>299</v>
      </c>
      <c r="Q21" s="132" t="s">
        <v>300</v>
      </c>
      <c r="R21" s="241" t="s">
        <v>299</v>
      </c>
      <c r="S21" s="242" t="s">
        <v>300</v>
      </c>
    </row>
    <row r="22" spans="1:19" ht="15.75" x14ac:dyDescent="0.25">
      <c r="A22" s="195"/>
      <c r="B22" s="201" t="s">
        <v>102</v>
      </c>
      <c r="C22" s="145"/>
      <c r="D22" s="142">
        <f t="shared" ref="D22:S22" si="3">SUM(D23:D28)</f>
        <v>76951.242000000013</v>
      </c>
      <c r="E22" s="122">
        <f t="shared" si="3"/>
        <v>64728.493000000002</v>
      </c>
      <c r="F22" s="123">
        <f t="shared" si="3"/>
        <v>330310.56400000007</v>
      </c>
      <c r="G22" s="122">
        <f t="shared" si="3"/>
        <v>284772.18099999998</v>
      </c>
      <c r="H22" s="124">
        <f t="shared" si="3"/>
        <v>44307.559000000001</v>
      </c>
      <c r="I22" s="146">
        <f t="shared" si="3"/>
        <v>41429.118000000002</v>
      </c>
      <c r="J22" s="142">
        <f t="shared" si="3"/>
        <v>70789.468999999997</v>
      </c>
      <c r="K22" s="122">
        <f>SUM(K23:K28)</f>
        <v>45095.995999999999</v>
      </c>
      <c r="L22" s="123">
        <f>SUM(L23:L28)</f>
        <v>303781.50900000002</v>
      </c>
      <c r="M22" s="122">
        <f>SUM(M23:M28)</f>
        <v>197552.04300000001</v>
      </c>
      <c r="N22" s="124">
        <f t="shared" si="3"/>
        <v>24967.169000000002</v>
      </c>
      <c r="O22" s="133">
        <f t="shared" si="3"/>
        <v>19530.652999999998</v>
      </c>
      <c r="P22" s="243">
        <f t="shared" si="3"/>
        <v>6161.773000000001</v>
      </c>
      <c r="Q22" s="244">
        <f t="shared" si="3"/>
        <v>19632.496999999999</v>
      </c>
      <c r="R22" s="338">
        <f t="shared" si="3"/>
        <v>26529.055000000008</v>
      </c>
      <c r="S22" s="244">
        <f t="shared" si="3"/>
        <v>87220.137999999992</v>
      </c>
    </row>
    <row r="23" spans="1:19" x14ac:dyDescent="0.2">
      <c r="A23" s="195"/>
      <c r="B23" s="202" t="s">
        <v>103</v>
      </c>
      <c r="C23" s="159" t="s">
        <v>161</v>
      </c>
      <c r="D23" s="160">
        <v>982.96699999999998</v>
      </c>
      <c r="E23" s="161">
        <v>1363.2840000000001</v>
      </c>
      <c r="F23" s="51">
        <v>4215.8789999999999</v>
      </c>
      <c r="G23" s="52">
        <v>6022.4719999999998</v>
      </c>
      <c r="H23" s="160">
        <v>1247.8499999999999</v>
      </c>
      <c r="I23" s="162">
        <v>1538.5060000000001</v>
      </c>
      <c r="J23" s="120">
        <v>1098.2139999999999</v>
      </c>
      <c r="K23" s="52">
        <v>2159.404</v>
      </c>
      <c r="L23" s="95">
        <v>4703.9780000000001</v>
      </c>
      <c r="M23" s="52">
        <v>9335.098</v>
      </c>
      <c r="N23" s="51">
        <v>1000.798</v>
      </c>
      <c r="O23" s="227">
        <v>1682.0029999999999</v>
      </c>
      <c r="P23" s="334">
        <f t="shared" ref="P23:P28" si="4">D23-J23</f>
        <v>-115.24699999999996</v>
      </c>
      <c r="Q23" s="335">
        <f t="shared" ref="Q23:Q28" si="5">E23-K23</f>
        <v>-796.11999999999989</v>
      </c>
      <c r="R23" s="339">
        <f t="shared" ref="P23:S28" si="6">F23-L23</f>
        <v>-488.09900000000016</v>
      </c>
      <c r="S23" s="340">
        <f t="shared" si="6"/>
        <v>-3312.6260000000002</v>
      </c>
    </row>
    <row r="24" spans="1:19" x14ac:dyDescent="0.2">
      <c r="A24" s="195"/>
      <c r="B24" s="202" t="s">
        <v>104</v>
      </c>
      <c r="C24" s="159" t="s">
        <v>105</v>
      </c>
      <c r="D24" s="160">
        <v>9450.6910000000007</v>
      </c>
      <c r="E24" s="161">
        <v>6701.2190000000001</v>
      </c>
      <c r="F24" s="51">
        <v>40586.305</v>
      </c>
      <c r="G24" s="52">
        <v>29796.786</v>
      </c>
      <c r="H24" s="160">
        <v>4531.683</v>
      </c>
      <c r="I24" s="162">
        <v>3569.5459999999998</v>
      </c>
      <c r="J24" s="120">
        <v>16517.866000000002</v>
      </c>
      <c r="K24" s="52">
        <v>11384.611000000001</v>
      </c>
      <c r="L24" s="95">
        <v>70926.706999999995</v>
      </c>
      <c r="M24" s="52">
        <v>50222.584999999999</v>
      </c>
      <c r="N24" s="51">
        <v>7296.5150000000003</v>
      </c>
      <c r="O24" s="227">
        <v>5349.8559999999998</v>
      </c>
      <c r="P24" s="334">
        <f t="shared" si="4"/>
        <v>-7067.1750000000011</v>
      </c>
      <c r="Q24" s="335">
        <f t="shared" si="5"/>
        <v>-4683.3920000000007</v>
      </c>
      <c r="R24" s="339">
        <f t="shared" si="6"/>
        <v>-30340.401999999995</v>
      </c>
      <c r="S24" s="340">
        <f t="shared" si="6"/>
        <v>-20425.798999999999</v>
      </c>
    </row>
    <row r="25" spans="1:19" x14ac:dyDescent="0.2">
      <c r="A25" s="195"/>
      <c r="B25" s="202" t="s">
        <v>106</v>
      </c>
      <c r="C25" s="159" t="s">
        <v>107</v>
      </c>
      <c r="D25" s="160">
        <v>2976.0830000000001</v>
      </c>
      <c r="E25" s="161">
        <v>2051.7240000000002</v>
      </c>
      <c r="F25" s="51">
        <v>12767.888000000001</v>
      </c>
      <c r="G25" s="52">
        <v>9036.8389999999999</v>
      </c>
      <c r="H25" s="160">
        <v>1914.19</v>
      </c>
      <c r="I25" s="162">
        <v>1407.596</v>
      </c>
      <c r="J25" s="120">
        <v>201.827</v>
      </c>
      <c r="K25" s="52">
        <v>367.71699999999998</v>
      </c>
      <c r="L25" s="95">
        <v>865.678</v>
      </c>
      <c r="M25" s="52">
        <v>1586.2</v>
      </c>
      <c r="N25" s="51">
        <v>83.132000000000005</v>
      </c>
      <c r="O25" s="227">
        <v>163.88399999999999</v>
      </c>
      <c r="P25" s="334">
        <f t="shared" si="4"/>
        <v>2774.2560000000003</v>
      </c>
      <c r="Q25" s="335">
        <f t="shared" si="5"/>
        <v>1684.0070000000001</v>
      </c>
      <c r="R25" s="339">
        <f t="shared" si="6"/>
        <v>11902.210000000001</v>
      </c>
      <c r="S25" s="340">
        <f t="shared" si="6"/>
        <v>7450.6390000000001</v>
      </c>
    </row>
    <row r="26" spans="1:19" x14ac:dyDescent="0.2">
      <c r="A26" s="195"/>
      <c r="B26" s="202" t="s">
        <v>108</v>
      </c>
      <c r="C26" s="159" t="s">
        <v>109</v>
      </c>
      <c r="D26" s="160">
        <v>34935.474999999999</v>
      </c>
      <c r="E26" s="161">
        <v>30488.727999999999</v>
      </c>
      <c r="F26" s="51">
        <v>149983.427</v>
      </c>
      <c r="G26" s="52">
        <v>133745.891</v>
      </c>
      <c r="H26" s="160">
        <v>28827.656999999999</v>
      </c>
      <c r="I26" s="162">
        <v>27290.811000000002</v>
      </c>
      <c r="J26" s="120">
        <v>4263.8689999999997</v>
      </c>
      <c r="K26" s="52">
        <v>4608.9610000000002</v>
      </c>
      <c r="L26" s="95">
        <v>18286.532999999999</v>
      </c>
      <c r="M26" s="52">
        <v>20221.543000000001</v>
      </c>
      <c r="N26" s="51">
        <v>4046.011</v>
      </c>
      <c r="O26" s="227">
        <v>5091.3029999999999</v>
      </c>
      <c r="P26" s="334">
        <f t="shared" si="6"/>
        <v>30671.606</v>
      </c>
      <c r="Q26" s="335">
        <f t="shared" si="5"/>
        <v>25879.767</v>
      </c>
      <c r="R26" s="339">
        <f t="shared" si="6"/>
        <v>131696.894</v>
      </c>
      <c r="S26" s="340">
        <f t="shared" si="6"/>
        <v>113524.348</v>
      </c>
    </row>
    <row r="27" spans="1:19" x14ac:dyDescent="0.2">
      <c r="A27" s="195"/>
      <c r="B27" s="202" t="s">
        <v>110</v>
      </c>
      <c r="C27" s="159" t="s">
        <v>111</v>
      </c>
      <c r="D27" s="160">
        <v>19793.525000000001</v>
      </c>
      <c r="E27" s="161">
        <v>14442.409</v>
      </c>
      <c r="F27" s="51">
        <v>84937.801000000007</v>
      </c>
      <c r="G27" s="52">
        <v>63101.152000000002</v>
      </c>
      <c r="H27" s="160">
        <v>4795.402</v>
      </c>
      <c r="I27" s="162">
        <v>4535.0429999999997</v>
      </c>
      <c r="J27" s="120">
        <v>19392.62</v>
      </c>
      <c r="K27" s="52">
        <v>3857.855</v>
      </c>
      <c r="L27" s="95">
        <v>83183.873000000007</v>
      </c>
      <c r="M27" s="52">
        <v>17112.577000000001</v>
      </c>
      <c r="N27" s="51">
        <v>3577.86</v>
      </c>
      <c r="O27" s="227">
        <v>1076.797</v>
      </c>
      <c r="P27" s="334">
        <f t="shared" si="4"/>
        <v>400.90500000000247</v>
      </c>
      <c r="Q27" s="335">
        <f t="shared" si="5"/>
        <v>10584.554</v>
      </c>
      <c r="R27" s="339">
        <f t="shared" si="6"/>
        <v>1753.9279999999999</v>
      </c>
      <c r="S27" s="340">
        <f t="shared" si="6"/>
        <v>45988.574999999997</v>
      </c>
    </row>
    <row r="28" spans="1:19" ht="13.5" thickBot="1" x14ac:dyDescent="0.25">
      <c r="A28" s="195"/>
      <c r="B28" s="203" t="s">
        <v>112</v>
      </c>
      <c r="C28" s="167" t="s">
        <v>113</v>
      </c>
      <c r="D28" s="168">
        <v>8812.5010000000002</v>
      </c>
      <c r="E28" s="169">
        <v>9681.1290000000008</v>
      </c>
      <c r="F28" s="53">
        <v>37819.264000000003</v>
      </c>
      <c r="G28" s="54">
        <v>43069.040999999997</v>
      </c>
      <c r="H28" s="168">
        <v>2990.777</v>
      </c>
      <c r="I28" s="170">
        <v>3087.616</v>
      </c>
      <c r="J28" s="121">
        <v>29315.073</v>
      </c>
      <c r="K28" s="54">
        <v>22717.448</v>
      </c>
      <c r="L28" s="98">
        <v>125814.74</v>
      </c>
      <c r="M28" s="54">
        <v>99074.04</v>
      </c>
      <c r="N28" s="53">
        <v>8962.8529999999992</v>
      </c>
      <c r="O28" s="228">
        <v>6166.81</v>
      </c>
      <c r="P28" s="336">
        <f t="shared" si="4"/>
        <v>-20502.572</v>
      </c>
      <c r="Q28" s="337">
        <f t="shared" si="5"/>
        <v>-13036.319</v>
      </c>
      <c r="R28" s="341">
        <f t="shared" si="6"/>
        <v>-87995.475999999995</v>
      </c>
      <c r="S28" s="342">
        <f t="shared" si="6"/>
        <v>-56004.998999999996</v>
      </c>
    </row>
    <row r="29" spans="1:19" x14ac:dyDescent="0.2">
      <c r="G29" s="117"/>
      <c r="H29" s="117"/>
    </row>
    <row r="30" spans="1:19" ht="27" customHeight="1" thickBot="1" x14ac:dyDescent="0.4">
      <c r="B30" s="58" t="s">
        <v>154</v>
      </c>
      <c r="G30" s="117"/>
    </row>
    <row r="31" spans="1:19" ht="14.25" x14ac:dyDescent="0.2">
      <c r="A31" s="195"/>
      <c r="B31" s="196"/>
      <c r="C31" s="101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0"/>
      <c r="S31" s="91"/>
    </row>
    <row r="32" spans="1:19" ht="14.25" x14ac:dyDescent="0.2">
      <c r="A32" s="195"/>
      <c r="B32" s="197" t="s">
        <v>98</v>
      </c>
      <c r="C32" s="102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2" t="s">
        <v>150</v>
      </c>
      <c r="S32" s="57"/>
    </row>
    <row r="33" spans="1:21" ht="13.5" thickBot="1" x14ac:dyDescent="0.25">
      <c r="A33" s="195"/>
      <c r="B33" s="198"/>
      <c r="C33" s="103"/>
      <c r="D33" s="141" t="s">
        <v>299</v>
      </c>
      <c r="E33" s="132" t="s">
        <v>300</v>
      </c>
      <c r="F33" s="131" t="s">
        <v>299</v>
      </c>
      <c r="G33" s="132" t="s">
        <v>300</v>
      </c>
      <c r="H33" s="134" t="s">
        <v>299</v>
      </c>
      <c r="I33" s="135" t="s">
        <v>300</v>
      </c>
      <c r="J33" s="143" t="s">
        <v>299</v>
      </c>
      <c r="K33" s="74" t="s">
        <v>300</v>
      </c>
      <c r="L33" s="93" t="s">
        <v>299</v>
      </c>
      <c r="M33" s="74" t="s">
        <v>300</v>
      </c>
      <c r="N33" s="73" t="s">
        <v>299</v>
      </c>
      <c r="O33" s="75" t="s">
        <v>300</v>
      </c>
      <c r="P33" s="143" t="s">
        <v>299</v>
      </c>
      <c r="Q33" s="74" t="s">
        <v>300</v>
      </c>
      <c r="R33" s="94" t="s">
        <v>299</v>
      </c>
      <c r="S33" s="76" t="s">
        <v>300</v>
      </c>
      <c r="T33" s="218"/>
    </row>
    <row r="34" spans="1:21" ht="15.75" x14ac:dyDescent="0.25">
      <c r="A34" s="195"/>
      <c r="B34" s="201" t="s">
        <v>102</v>
      </c>
      <c r="C34" s="145"/>
      <c r="D34" s="142">
        <f t="shared" ref="D34:S34" si="7">SUM(D35:D40)</f>
        <v>271102.87599999999</v>
      </c>
      <c r="E34" s="122">
        <f t="shared" si="7"/>
        <v>217340.09299999999</v>
      </c>
      <c r="F34" s="123">
        <f t="shared" si="7"/>
        <v>1163650.0079999999</v>
      </c>
      <c r="G34" s="122">
        <f t="shared" si="7"/>
        <v>955700.44900000002</v>
      </c>
      <c r="H34" s="124">
        <f t="shared" si="7"/>
        <v>367282.43</v>
      </c>
      <c r="I34" s="146">
        <f t="shared" si="7"/>
        <v>348424.68699999998</v>
      </c>
      <c r="J34" s="142">
        <f t="shared" si="7"/>
        <v>197512.51800000001</v>
      </c>
      <c r="K34" s="122">
        <f t="shared" si="7"/>
        <v>190275.948</v>
      </c>
      <c r="L34" s="123">
        <f t="shared" si="7"/>
        <v>847906.55799999996</v>
      </c>
      <c r="M34" s="122">
        <f t="shared" si="7"/>
        <v>836521.62199999997</v>
      </c>
      <c r="N34" s="124">
        <f t="shared" si="7"/>
        <v>119063.45699999998</v>
      </c>
      <c r="O34" s="133">
        <f t="shared" si="7"/>
        <v>110953.51800000001</v>
      </c>
      <c r="P34" s="224">
        <f t="shared" ref="P34:Q34" si="8">SUM(P35:P40)</f>
        <v>73590.358000000007</v>
      </c>
      <c r="Q34" s="116">
        <f t="shared" si="8"/>
        <v>27064.14499999999</v>
      </c>
      <c r="R34" s="115">
        <f t="shared" si="7"/>
        <v>315743.45000000007</v>
      </c>
      <c r="S34" s="116">
        <f t="shared" si="7"/>
        <v>119178.82699999996</v>
      </c>
      <c r="T34" s="218"/>
    </row>
    <row r="35" spans="1:21" x14ac:dyDescent="0.2">
      <c r="A35" s="195"/>
      <c r="B35" s="202" t="s">
        <v>103</v>
      </c>
      <c r="C35" s="159" t="s">
        <v>161</v>
      </c>
      <c r="D35" s="160">
        <v>149818.32</v>
      </c>
      <c r="E35" s="161">
        <v>118225.037</v>
      </c>
      <c r="F35" s="95">
        <v>642987.85900000005</v>
      </c>
      <c r="G35" s="52">
        <v>519410.576</v>
      </c>
      <c r="H35" s="160">
        <v>296454.27799999999</v>
      </c>
      <c r="I35" s="162">
        <v>288473.663</v>
      </c>
      <c r="J35" s="192">
        <v>26312.807000000001</v>
      </c>
      <c r="K35" s="161">
        <v>24391.802</v>
      </c>
      <c r="L35" s="95">
        <v>112926.493</v>
      </c>
      <c r="M35" s="52">
        <v>107435.856</v>
      </c>
      <c r="N35" s="160">
        <v>30531.171999999999</v>
      </c>
      <c r="O35" s="222">
        <v>27707.991999999998</v>
      </c>
      <c r="P35" s="225">
        <f t="shared" ref="P35:R40" si="9">D35-J35</f>
        <v>123505.51300000001</v>
      </c>
      <c r="Q35" s="164">
        <f t="shared" si="9"/>
        <v>93833.235000000001</v>
      </c>
      <c r="R35" s="96">
        <f t="shared" si="9"/>
        <v>530061.36600000004</v>
      </c>
      <c r="S35" s="97">
        <f t="shared" ref="S35:S40" si="10">G35-M35</f>
        <v>411974.72</v>
      </c>
      <c r="T35" s="218"/>
      <c r="U35" s="184"/>
    </row>
    <row r="36" spans="1:21" x14ac:dyDescent="0.2">
      <c r="A36" s="195"/>
      <c r="B36" s="202" t="s">
        <v>104</v>
      </c>
      <c r="C36" s="159" t="s">
        <v>105</v>
      </c>
      <c r="D36" s="160">
        <v>23147.584999999999</v>
      </c>
      <c r="E36" s="161">
        <v>23759.406999999999</v>
      </c>
      <c r="F36" s="95">
        <v>99368.403999999995</v>
      </c>
      <c r="G36" s="52">
        <v>105047.34299999999</v>
      </c>
      <c r="H36" s="160">
        <v>17396.641</v>
      </c>
      <c r="I36" s="162">
        <v>14703.941999999999</v>
      </c>
      <c r="J36" s="192">
        <v>41239.760000000002</v>
      </c>
      <c r="K36" s="161">
        <v>45120.883000000002</v>
      </c>
      <c r="L36" s="95">
        <v>177083.851</v>
      </c>
      <c r="M36" s="52">
        <v>198176.745</v>
      </c>
      <c r="N36" s="160">
        <v>32817.383999999998</v>
      </c>
      <c r="O36" s="222">
        <v>32357.985000000001</v>
      </c>
      <c r="P36" s="225">
        <f t="shared" si="9"/>
        <v>-18092.175000000003</v>
      </c>
      <c r="Q36" s="164">
        <f t="shared" si="9"/>
        <v>-21361.476000000002</v>
      </c>
      <c r="R36" s="96">
        <f t="shared" si="9"/>
        <v>-77715.447</v>
      </c>
      <c r="S36" s="97">
        <f t="shared" si="10"/>
        <v>-93129.402000000002</v>
      </c>
    </row>
    <row r="37" spans="1:21" x14ac:dyDescent="0.2">
      <c r="A37" s="195"/>
      <c r="B37" s="202" t="s">
        <v>106</v>
      </c>
      <c r="C37" s="159" t="s">
        <v>107</v>
      </c>
      <c r="D37" s="160">
        <v>5274.933</v>
      </c>
      <c r="E37" s="161">
        <v>5932.1809999999996</v>
      </c>
      <c r="F37" s="95">
        <v>22637.246999999999</v>
      </c>
      <c r="G37" s="52">
        <v>26136.1</v>
      </c>
      <c r="H37" s="160">
        <v>5133.7089999999998</v>
      </c>
      <c r="I37" s="162">
        <v>5618.2539999999999</v>
      </c>
      <c r="J37" s="192">
        <v>21462.742999999999</v>
      </c>
      <c r="K37" s="161">
        <v>15508.047</v>
      </c>
      <c r="L37" s="95">
        <v>92131.574999999997</v>
      </c>
      <c r="M37" s="52">
        <v>68104.92</v>
      </c>
      <c r="N37" s="160">
        <v>18992.455999999998</v>
      </c>
      <c r="O37" s="222">
        <v>11285.114</v>
      </c>
      <c r="P37" s="225">
        <f t="shared" si="9"/>
        <v>-16187.809999999998</v>
      </c>
      <c r="Q37" s="164">
        <f t="shared" si="9"/>
        <v>-9575.8660000000018</v>
      </c>
      <c r="R37" s="96">
        <f t="shared" si="9"/>
        <v>-69494.327999999994</v>
      </c>
      <c r="S37" s="97">
        <f t="shared" si="10"/>
        <v>-41968.82</v>
      </c>
      <c r="T37" s="218"/>
    </row>
    <row r="38" spans="1:21" x14ac:dyDescent="0.2">
      <c r="A38" s="195"/>
      <c r="B38" s="202" t="s">
        <v>108</v>
      </c>
      <c r="C38" s="159" t="s">
        <v>109</v>
      </c>
      <c r="D38" s="160">
        <v>7383.9120000000003</v>
      </c>
      <c r="E38" s="161">
        <v>5483.0230000000001</v>
      </c>
      <c r="F38" s="95">
        <v>31701.574000000001</v>
      </c>
      <c r="G38" s="52">
        <v>23956.126</v>
      </c>
      <c r="H38" s="160">
        <v>17089.212</v>
      </c>
      <c r="I38" s="162">
        <v>14293.869000000001</v>
      </c>
      <c r="J38" s="192">
        <v>5817.4809999999998</v>
      </c>
      <c r="K38" s="161">
        <v>7784.9359999999997</v>
      </c>
      <c r="L38" s="95">
        <v>24959.124</v>
      </c>
      <c r="M38" s="52">
        <v>34327.699000000001</v>
      </c>
      <c r="N38" s="160">
        <v>7106.4570000000003</v>
      </c>
      <c r="O38" s="222">
        <v>10655.772999999999</v>
      </c>
      <c r="P38" s="225">
        <f t="shared" si="9"/>
        <v>1566.4310000000005</v>
      </c>
      <c r="Q38" s="164">
        <f t="shared" si="9"/>
        <v>-2301.9129999999996</v>
      </c>
      <c r="R38" s="96">
        <f t="shared" si="9"/>
        <v>6742.4500000000007</v>
      </c>
      <c r="S38" s="97">
        <f t="shared" si="10"/>
        <v>-10371.573</v>
      </c>
      <c r="T38" s="218"/>
    </row>
    <row r="39" spans="1:21" x14ac:dyDescent="0.2">
      <c r="A39" s="195"/>
      <c r="B39" s="202" t="s">
        <v>110</v>
      </c>
      <c r="C39" s="159" t="s">
        <v>111</v>
      </c>
      <c r="D39" s="160">
        <v>19119.918000000001</v>
      </c>
      <c r="E39" s="161">
        <v>10173.471</v>
      </c>
      <c r="F39" s="95">
        <v>82086.592999999993</v>
      </c>
      <c r="G39" s="52">
        <v>44986.953999999998</v>
      </c>
      <c r="H39" s="160">
        <v>4827.7259999999997</v>
      </c>
      <c r="I39" s="162">
        <v>3100.6819999999998</v>
      </c>
      <c r="J39" s="192">
        <v>14702.837</v>
      </c>
      <c r="K39" s="161">
        <v>12701.76</v>
      </c>
      <c r="L39" s="95">
        <v>63110.343000000001</v>
      </c>
      <c r="M39" s="52">
        <v>55954.942000000003</v>
      </c>
      <c r="N39" s="160">
        <v>2723.7950000000001</v>
      </c>
      <c r="O39" s="222">
        <v>2839.4209999999998</v>
      </c>
      <c r="P39" s="225">
        <f t="shared" si="9"/>
        <v>4417.0810000000019</v>
      </c>
      <c r="Q39" s="164">
        <f t="shared" si="9"/>
        <v>-2528.2890000000007</v>
      </c>
      <c r="R39" s="96">
        <f t="shared" si="9"/>
        <v>18976.249999999993</v>
      </c>
      <c r="S39" s="97">
        <f t="shared" si="10"/>
        <v>-10967.988000000005</v>
      </c>
    </row>
    <row r="40" spans="1:21" ht="13.5" thickBot="1" x14ac:dyDescent="0.25">
      <c r="A40" s="195"/>
      <c r="B40" s="203" t="s">
        <v>112</v>
      </c>
      <c r="C40" s="167" t="s">
        <v>113</v>
      </c>
      <c r="D40" s="168">
        <v>66358.207999999999</v>
      </c>
      <c r="E40" s="169">
        <v>53766.974000000002</v>
      </c>
      <c r="F40" s="98">
        <v>284868.33100000001</v>
      </c>
      <c r="G40" s="54">
        <v>236163.35</v>
      </c>
      <c r="H40" s="168">
        <v>26380.864000000001</v>
      </c>
      <c r="I40" s="170">
        <v>22234.276999999998</v>
      </c>
      <c r="J40" s="193">
        <v>87976.89</v>
      </c>
      <c r="K40" s="169">
        <v>84768.52</v>
      </c>
      <c r="L40" s="98">
        <v>377695.17200000002</v>
      </c>
      <c r="M40" s="54">
        <v>372521.46</v>
      </c>
      <c r="N40" s="168">
        <v>26892.192999999999</v>
      </c>
      <c r="O40" s="223">
        <v>26107.233</v>
      </c>
      <c r="P40" s="226">
        <f t="shared" si="9"/>
        <v>-21618.682000000001</v>
      </c>
      <c r="Q40" s="172">
        <f t="shared" si="9"/>
        <v>-31001.546000000002</v>
      </c>
      <c r="R40" s="99">
        <f t="shared" si="9"/>
        <v>-92826.841000000015</v>
      </c>
      <c r="S40" s="100">
        <f t="shared" si="10"/>
        <v>-136358.11000000002</v>
      </c>
    </row>
    <row r="41" spans="1:21" x14ac:dyDescent="0.2">
      <c r="G41" s="117"/>
      <c r="H41" s="117"/>
      <c r="L41" s="117"/>
    </row>
    <row r="42" spans="1:21" ht="27.75" thickBot="1" x14ac:dyDescent="0.4">
      <c r="B42" s="58" t="s">
        <v>177</v>
      </c>
      <c r="H42" s="117"/>
    </row>
    <row r="43" spans="1:21" ht="14.25" x14ac:dyDescent="0.2">
      <c r="A43" s="195"/>
      <c r="B43" s="196"/>
      <c r="C43" s="101"/>
      <c r="D43" s="149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0"/>
      <c r="S43" s="91"/>
    </row>
    <row r="44" spans="1:21" ht="14.25" x14ac:dyDescent="0.2">
      <c r="A44" s="195"/>
      <c r="B44" s="197" t="s">
        <v>98</v>
      </c>
      <c r="C44" s="102" t="s">
        <v>99</v>
      </c>
      <c r="D44" s="92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2" t="s">
        <v>150</v>
      </c>
      <c r="S44" s="57"/>
    </row>
    <row r="45" spans="1:21" ht="13.5" thickBot="1" x14ac:dyDescent="0.25">
      <c r="A45" s="195"/>
      <c r="B45" s="198"/>
      <c r="C45" s="103"/>
      <c r="D45" s="143" t="s">
        <v>299</v>
      </c>
      <c r="E45" s="74" t="s">
        <v>300</v>
      </c>
      <c r="F45" s="93" t="s">
        <v>299</v>
      </c>
      <c r="G45" s="74" t="s">
        <v>300</v>
      </c>
      <c r="H45" s="73" t="s">
        <v>299</v>
      </c>
      <c r="I45" s="75" t="s">
        <v>300</v>
      </c>
      <c r="J45" s="143" t="s">
        <v>299</v>
      </c>
      <c r="K45" s="74" t="s">
        <v>300</v>
      </c>
      <c r="L45" s="93" t="s">
        <v>299</v>
      </c>
      <c r="M45" s="74" t="s">
        <v>300</v>
      </c>
      <c r="N45" s="73" t="s">
        <v>299</v>
      </c>
      <c r="O45" s="75" t="s">
        <v>300</v>
      </c>
      <c r="P45" s="143" t="s">
        <v>299</v>
      </c>
      <c r="Q45" s="74" t="s">
        <v>300</v>
      </c>
      <c r="R45" s="94" t="s">
        <v>299</v>
      </c>
      <c r="S45" s="76" t="s">
        <v>300</v>
      </c>
    </row>
    <row r="46" spans="1:21" ht="15.75" x14ac:dyDescent="0.25">
      <c r="A46" s="195"/>
      <c r="B46" s="173" t="s">
        <v>102</v>
      </c>
      <c r="C46" s="174"/>
      <c r="D46" s="142">
        <f t="shared" ref="D46:S46" si="11">SUM(D47:D52)</f>
        <v>929610.85000000009</v>
      </c>
      <c r="E46" s="122">
        <f t="shared" si="11"/>
        <v>793727.20799999998</v>
      </c>
      <c r="F46" s="123">
        <f>(SUM(F47:F52))/1</f>
        <v>3990061.5260000005</v>
      </c>
      <c r="G46" s="122">
        <f>(SUM(G47:G52))/1</f>
        <v>3488511.6700000004</v>
      </c>
      <c r="H46" s="124">
        <f t="shared" si="11"/>
        <v>720184.16299999994</v>
      </c>
      <c r="I46" s="146">
        <f t="shared" si="11"/>
        <v>667831.51900000009</v>
      </c>
      <c r="J46" s="142">
        <f t="shared" si="11"/>
        <v>543602.71600000001</v>
      </c>
      <c r="K46" s="122">
        <f t="shared" si="11"/>
        <v>522327.45699999999</v>
      </c>
      <c r="L46" s="123">
        <f>(SUM(L47:L52))/1</f>
        <v>2333302.1880000001</v>
      </c>
      <c r="M46" s="122">
        <f>(SUM(M47:M52))/1</f>
        <v>2292323.497</v>
      </c>
      <c r="N46" s="124">
        <f t="shared" si="11"/>
        <v>349572.42199999996</v>
      </c>
      <c r="O46" s="133">
        <f t="shared" si="11"/>
        <v>321022.68699999998</v>
      </c>
      <c r="P46" s="224">
        <f t="shared" ref="P46:Q46" si="12">SUM(P47:P52)</f>
        <v>386008.13399999996</v>
      </c>
      <c r="Q46" s="116">
        <f t="shared" si="12"/>
        <v>271399.75099999999</v>
      </c>
      <c r="R46" s="115">
        <f t="shared" si="11"/>
        <v>1656759.338</v>
      </c>
      <c r="S46" s="116">
        <f t="shared" si="11"/>
        <v>1196188.173</v>
      </c>
    </row>
    <row r="47" spans="1:21" x14ac:dyDescent="0.2">
      <c r="A47" s="195"/>
      <c r="B47" s="194" t="s">
        <v>103</v>
      </c>
      <c r="C47" s="165" t="s">
        <v>161</v>
      </c>
      <c r="D47" s="120">
        <v>210835.64199999999</v>
      </c>
      <c r="E47" s="52">
        <v>174476.01699999999</v>
      </c>
      <c r="F47" s="95">
        <v>904863.58799999999</v>
      </c>
      <c r="G47" s="52">
        <v>767066.84299999999</v>
      </c>
      <c r="H47" s="51">
        <v>389413.32699999999</v>
      </c>
      <c r="I47" s="147">
        <v>372372.174</v>
      </c>
      <c r="J47" s="120">
        <v>95862.399000000005</v>
      </c>
      <c r="K47" s="52">
        <v>77046.467000000004</v>
      </c>
      <c r="L47" s="95">
        <v>411280.74400000001</v>
      </c>
      <c r="M47" s="52">
        <v>337918.12800000003</v>
      </c>
      <c r="N47" s="51">
        <v>129784.129</v>
      </c>
      <c r="O47" s="227">
        <v>98383.759000000005</v>
      </c>
      <c r="P47" s="229">
        <f t="shared" ref="P47:S52" si="13">D47-J47</f>
        <v>114973.24299999999</v>
      </c>
      <c r="Q47" s="118">
        <f t="shared" si="13"/>
        <v>97429.549999999988</v>
      </c>
      <c r="R47" s="96">
        <f t="shared" si="13"/>
        <v>493582.84399999998</v>
      </c>
      <c r="S47" s="97">
        <f t="shared" si="13"/>
        <v>429148.71499999997</v>
      </c>
    </row>
    <row r="48" spans="1:21" x14ac:dyDescent="0.2">
      <c r="A48" s="195"/>
      <c r="B48" s="199" t="s">
        <v>104</v>
      </c>
      <c r="C48" s="165" t="s">
        <v>105</v>
      </c>
      <c r="D48" s="120">
        <v>71222.974000000002</v>
      </c>
      <c r="E48" s="52">
        <v>67898.937000000005</v>
      </c>
      <c r="F48" s="95">
        <v>305692.63099999999</v>
      </c>
      <c r="G48" s="52">
        <v>299658.06800000003</v>
      </c>
      <c r="H48" s="51">
        <v>43998.036</v>
      </c>
      <c r="I48" s="147">
        <v>37253.076999999997</v>
      </c>
      <c r="J48" s="120">
        <v>109620.625</v>
      </c>
      <c r="K48" s="52">
        <v>118923.232</v>
      </c>
      <c r="L48" s="95">
        <v>470665.41600000003</v>
      </c>
      <c r="M48" s="52">
        <v>521524.26699999999</v>
      </c>
      <c r="N48" s="51">
        <v>66791.262000000002</v>
      </c>
      <c r="O48" s="227">
        <v>67316.142999999996</v>
      </c>
      <c r="P48" s="229">
        <f t="shared" si="13"/>
        <v>-38397.650999999998</v>
      </c>
      <c r="Q48" s="118">
        <f t="shared" si="13"/>
        <v>-51024.294999999998</v>
      </c>
      <c r="R48" s="96">
        <f t="shared" si="13"/>
        <v>-164972.78500000003</v>
      </c>
      <c r="S48" s="97">
        <f t="shared" si="13"/>
        <v>-221866.19899999996</v>
      </c>
    </row>
    <row r="49" spans="1:19" x14ac:dyDescent="0.2">
      <c r="A49" s="195"/>
      <c r="B49" s="199" t="s">
        <v>106</v>
      </c>
      <c r="C49" s="165" t="s">
        <v>107</v>
      </c>
      <c r="D49" s="120">
        <v>73115.388999999996</v>
      </c>
      <c r="E49" s="52">
        <v>61151.177000000003</v>
      </c>
      <c r="F49" s="95">
        <v>313821.33399999997</v>
      </c>
      <c r="G49" s="52">
        <v>268802.076</v>
      </c>
      <c r="H49" s="51">
        <v>62451.741999999998</v>
      </c>
      <c r="I49" s="147">
        <v>58594.358</v>
      </c>
      <c r="J49" s="120">
        <v>48139.010999999999</v>
      </c>
      <c r="K49" s="52">
        <v>41272.81</v>
      </c>
      <c r="L49" s="95">
        <v>206613.27900000001</v>
      </c>
      <c r="M49" s="52">
        <v>181037.96299999999</v>
      </c>
      <c r="N49" s="51">
        <v>41643.891000000003</v>
      </c>
      <c r="O49" s="227">
        <v>32833.286</v>
      </c>
      <c r="P49" s="229">
        <f t="shared" si="13"/>
        <v>24976.377999999997</v>
      </c>
      <c r="Q49" s="118">
        <f t="shared" si="13"/>
        <v>19878.367000000006</v>
      </c>
      <c r="R49" s="96">
        <f t="shared" si="13"/>
        <v>107208.05499999996</v>
      </c>
      <c r="S49" s="97">
        <f t="shared" si="13"/>
        <v>87764.113000000012</v>
      </c>
    </row>
    <row r="50" spans="1:19" x14ac:dyDescent="0.2">
      <c r="A50" s="195"/>
      <c r="B50" s="199" t="s">
        <v>108</v>
      </c>
      <c r="C50" s="165" t="s">
        <v>109</v>
      </c>
      <c r="D50" s="120">
        <v>68355.035000000003</v>
      </c>
      <c r="E50" s="52">
        <v>63648.813999999998</v>
      </c>
      <c r="F50" s="95">
        <v>293430.95199999999</v>
      </c>
      <c r="G50" s="52">
        <v>278825.239</v>
      </c>
      <c r="H50" s="51">
        <v>65795.206000000006</v>
      </c>
      <c r="I50" s="147">
        <v>61499.533000000003</v>
      </c>
      <c r="J50" s="120">
        <v>25744.218000000001</v>
      </c>
      <c r="K50" s="52">
        <v>32307.95</v>
      </c>
      <c r="L50" s="95">
        <v>110507.497</v>
      </c>
      <c r="M50" s="52">
        <v>142094.24900000001</v>
      </c>
      <c r="N50" s="51">
        <v>42323.05</v>
      </c>
      <c r="O50" s="227">
        <v>57426.53</v>
      </c>
      <c r="P50" s="229">
        <f t="shared" si="13"/>
        <v>42610.817000000003</v>
      </c>
      <c r="Q50" s="118">
        <f t="shared" si="13"/>
        <v>31340.863999999998</v>
      </c>
      <c r="R50" s="96">
        <f t="shared" si="13"/>
        <v>182923.45499999999</v>
      </c>
      <c r="S50" s="97">
        <f t="shared" si="13"/>
        <v>136730.99</v>
      </c>
    </row>
    <row r="51" spans="1:19" x14ac:dyDescent="0.2">
      <c r="A51" s="195"/>
      <c r="B51" s="199" t="s">
        <v>110</v>
      </c>
      <c r="C51" s="165" t="s">
        <v>111</v>
      </c>
      <c r="D51" s="120">
        <v>138458.92800000001</v>
      </c>
      <c r="E51" s="52">
        <v>97340.179000000004</v>
      </c>
      <c r="F51" s="95">
        <v>594423.41099999996</v>
      </c>
      <c r="G51" s="52">
        <v>426739.47899999999</v>
      </c>
      <c r="H51" s="51">
        <v>33612.692999999999</v>
      </c>
      <c r="I51" s="147">
        <v>28817.214</v>
      </c>
      <c r="J51" s="120">
        <v>47896.440999999999</v>
      </c>
      <c r="K51" s="52">
        <v>39953.936999999998</v>
      </c>
      <c r="L51" s="95">
        <v>205596.52299999999</v>
      </c>
      <c r="M51" s="52">
        <v>175720.299</v>
      </c>
      <c r="N51" s="51">
        <v>9143.4590000000007</v>
      </c>
      <c r="O51" s="227">
        <v>9352.3109999999997</v>
      </c>
      <c r="P51" s="229">
        <f t="shared" si="13"/>
        <v>90562.487000000023</v>
      </c>
      <c r="Q51" s="118">
        <f t="shared" si="13"/>
        <v>57386.242000000006</v>
      </c>
      <c r="R51" s="96">
        <f t="shared" si="13"/>
        <v>388826.88799999998</v>
      </c>
      <c r="S51" s="97">
        <f t="shared" si="13"/>
        <v>251019.18</v>
      </c>
    </row>
    <row r="52" spans="1:19" ht="13.5" thickBot="1" x14ac:dyDescent="0.25">
      <c r="A52" s="195"/>
      <c r="B52" s="200" t="s">
        <v>112</v>
      </c>
      <c r="C52" s="166" t="s">
        <v>113</v>
      </c>
      <c r="D52" s="121">
        <v>367622.88199999998</v>
      </c>
      <c r="E52" s="54">
        <v>329212.08399999997</v>
      </c>
      <c r="F52" s="98">
        <v>1577829.61</v>
      </c>
      <c r="G52" s="54">
        <v>1447419.9650000001</v>
      </c>
      <c r="H52" s="53">
        <v>124913.159</v>
      </c>
      <c r="I52" s="148">
        <v>109295.163</v>
      </c>
      <c r="J52" s="121">
        <v>216340.022</v>
      </c>
      <c r="K52" s="54">
        <v>212823.06099999999</v>
      </c>
      <c r="L52" s="98">
        <v>928638.72900000005</v>
      </c>
      <c r="M52" s="54">
        <v>934028.59100000001</v>
      </c>
      <c r="N52" s="53">
        <v>59886.631000000001</v>
      </c>
      <c r="O52" s="228">
        <v>55710.658000000003</v>
      </c>
      <c r="P52" s="230">
        <f t="shared" si="13"/>
        <v>151282.85999999999</v>
      </c>
      <c r="Q52" s="119">
        <f t="shared" si="13"/>
        <v>116389.02299999999</v>
      </c>
      <c r="R52" s="99">
        <f t="shared" si="13"/>
        <v>649190.88100000005</v>
      </c>
      <c r="S52" s="100">
        <f t="shared" si="13"/>
        <v>513391.37400000007</v>
      </c>
    </row>
    <row r="53" spans="1:19" x14ac:dyDescent="0.2">
      <c r="J53" s="117"/>
      <c r="O53" s="117"/>
    </row>
    <row r="54" spans="1:19" ht="14.25" x14ac:dyDescent="0.2">
      <c r="C54" s="59" t="s">
        <v>119</v>
      </c>
      <c r="H54" s="117"/>
      <c r="I54" s="117"/>
      <c r="J54" s="117"/>
      <c r="K54" s="117"/>
      <c r="L54" s="117"/>
      <c r="M54" s="117"/>
      <c r="Q54" s="184"/>
    </row>
    <row r="55" spans="1:19" x14ac:dyDescent="0.2">
      <c r="G55" s="117"/>
      <c r="J55" s="117"/>
      <c r="K55" s="117"/>
      <c r="L55" s="117"/>
      <c r="N55" s="117"/>
      <c r="O55" s="117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X37" sqref="X37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4" t="s">
        <v>207</v>
      </c>
      <c r="C2" s="104"/>
      <c r="D2" s="104"/>
      <c r="E2" s="104"/>
      <c r="F2" s="104"/>
      <c r="G2" s="104"/>
      <c r="H2" s="104"/>
      <c r="I2" s="104"/>
      <c r="J2" s="104"/>
      <c r="K2" s="104" t="s">
        <v>208</v>
      </c>
      <c r="L2" s="104"/>
      <c r="M2" s="104"/>
      <c r="N2" s="104"/>
      <c r="O2" s="104"/>
      <c r="P2" s="104"/>
    </row>
    <row r="3" spans="2:18" ht="17.25" thickBot="1" x14ac:dyDescent="0.3">
      <c r="B3" s="277" t="s">
        <v>206</v>
      </c>
      <c r="C3" s="104"/>
      <c r="D3" s="104"/>
      <c r="E3" s="104"/>
      <c r="F3" s="104"/>
      <c r="G3" s="104"/>
      <c r="H3" s="104"/>
      <c r="I3" s="104"/>
      <c r="J3" s="104"/>
      <c r="K3" s="277" t="s">
        <v>206</v>
      </c>
      <c r="L3" s="104"/>
      <c r="M3" s="104"/>
      <c r="N3" s="104"/>
      <c r="O3" s="104"/>
      <c r="P3" s="104"/>
    </row>
    <row r="4" spans="2:18" ht="21" thickBot="1" x14ac:dyDescent="0.35">
      <c r="B4" s="106" t="s">
        <v>121</v>
      </c>
      <c r="C4" s="107"/>
      <c r="D4" s="107"/>
      <c r="E4" s="107"/>
      <c r="F4" s="107"/>
      <c r="G4" s="107"/>
      <c r="H4" s="107"/>
      <c r="I4" s="108"/>
      <c r="J4" s="109"/>
      <c r="K4" s="106" t="s">
        <v>122</v>
      </c>
      <c r="L4" s="107"/>
      <c r="M4" s="107"/>
      <c r="N4" s="107"/>
      <c r="O4" s="107"/>
      <c r="P4" s="107"/>
      <c r="Q4" s="107"/>
      <c r="R4" s="108"/>
    </row>
    <row r="5" spans="2:18" ht="19.5" thickBot="1" x14ac:dyDescent="0.35">
      <c r="B5" s="273" t="s">
        <v>296</v>
      </c>
      <c r="C5" s="274"/>
      <c r="D5" s="275"/>
      <c r="E5" s="276"/>
      <c r="F5" s="273" t="s">
        <v>297</v>
      </c>
      <c r="G5" s="274"/>
      <c r="H5" s="275"/>
      <c r="I5" s="276"/>
      <c r="J5" s="109"/>
      <c r="K5" s="273" t="s">
        <v>296</v>
      </c>
      <c r="L5" s="274"/>
      <c r="M5" s="275"/>
      <c r="N5" s="276"/>
      <c r="O5" s="273" t="s">
        <v>297</v>
      </c>
      <c r="P5" s="274"/>
      <c r="Q5" s="275"/>
      <c r="R5" s="276"/>
    </row>
    <row r="6" spans="2:18" ht="29.25" thickBot="1" x14ac:dyDescent="0.25">
      <c r="B6" s="110" t="s">
        <v>123</v>
      </c>
      <c r="C6" s="111" t="s">
        <v>100</v>
      </c>
      <c r="D6" s="112" t="s">
        <v>150</v>
      </c>
      <c r="E6" s="113" t="s">
        <v>124</v>
      </c>
      <c r="F6" s="110" t="s">
        <v>123</v>
      </c>
      <c r="G6" s="111" t="s">
        <v>100</v>
      </c>
      <c r="H6" s="112" t="s">
        <v>150</v>
      </c>
      <c r="I6" s="113" t="s">
        <v>124</v>
      </c>
      <c r="J6" s="109"/>
      <c r="K6" s="110" t="s">
        <v>123</v>
      </c>
      <c r="L6" s="111" t="s">
        <v>100</v>
      </c>
      <c r="M6" s="112" t="s">
        <v>150</v>
      </c>
      <c r="N6" s="113" t="s">
        <v>124</v>
      </c>
      <c r="O6" s="110" t="s">
        <v>123</v>
      </c>
      <c r="P6" s="111" t="s">
        <v>100</v>
      </c>
      <c r="Q6" s="112" t="s">
        <v>150</v>
      </c>
      <c r="R6" s="113" t="s">
        <v>124</v>
      </c>
    </row>
    <row r="7" spans="2:18" ht="16.5" thickBot="1" x14ac:dyDescent="0.3">
      <c r="B7" s="245" t="s">
        <v>114</v>
      </c>
      <c r="C7" s="246">
        <v>255714.065</v>
      </c>
      <c r="D7" s="247">
        <v>1097581.162</v>
      </c>
      <c r="E7" s="248">
        <v>475473.48499999999</v>
      </c>
      <c r="F7" s="249" t="s">
        <v>114</v>
      </c>
      <c r="G7" s="250">
        <v>233049.56200000001</v>
      </c>
      <c r="H7" s="251">
        <v>1024780.507</v>
      </c>
      <c r="I7" s="248">
        <v>482019.40500000003</v>
      </c>
      <c r="J7" s="109"/>
      <c r="K7" s="245" t="s">
        <v>114</v>
      </c>
      <c r="L7" s="246">
        <v>96792.841</v>
      </c>
      <c r="M7" s="247">
        <v>415278.79599999997</v>
      </c>
      <c r="N7" s="248">
        <v>130516.073</v>
      </c>
      <c r="O7" s="249" t="s">
        <v>114</v>
      </c>
      <c r="P7" s="250">
        <v>77060.281000000003</v>
      </c>
      <c r="Q7" s="251">
        <v>337981.03600000002</v>
      </c>
      <c r="R7" s="248">
        <v>98389.770999999993</v>
      </c>
    </row>
    <row r="8" spans="2:18" ht="15.75" x14ac:dyDescent="0.25">
      <c r="B8" s="252" t="s">
        <v>77</v>
      </c>
      <c r="C8" s="253">
        <v>149818.32</v>
      </c>
      <c r="D8" s="254">
        <v>642987.85900000005</v>
      </c>
      <c r="E8" s="253">
        <v>296454.27799999999</v>
      </c>
      <c r="F8" s="255" t="s">
        <v>77</v>
      </c>
      <c r="G8" s="256">
        <v>118225.037</v>
      </c>
      <c r="H8" s="257">
        <v>519410.576</v>
      </c>
      <c r="I8" s="258">
        <v>288473.663</v>
      </c>
      <c r="J8" s="109"/>
      <c r="K8" s="252" t="s">
        <v>128</v>
      </c>
      <c r="L8" s="253">
        <v>50858.099000000002</v>
      </c>
      <c r="M8" s="254">
        <v>218141.576</v>
      </c>
      <c r="N8" s="253">
        <v>58111.553999999996</v>
      </c>
      <c r="O8" s="255" t="s">
        <v>128</v>
      </c>
      <c r="P8" s="256">
        <v>40130.743000000002</v>
      </c>
      <c r="Q8" s="257">
        <v>175663.28400000001</v>
      </c>
      <c r="R8" s="258">
        <v>51313.302000000003</v>
      </c>
    </row>
    <row r="9" spans="2:18" ht="15.75" x14ac:dyDescent="0.25">
      <c r="B9" s="259" t="s">
        <v>160</v>
      </c>
      <c r="C9" s="260">
        <v>23679.131000000001</v>
      </c>
      <c r="D9" s="261">
        <v>101601.245</v>
      </c>
      <c r="E9" s="260">
        <v>47692.646000000001</v>
      </c>
      <c r="F9" s="262" t="s">
        <v>160</v>
      </c>
      <c r="G9" s="263">
        <v>30526.851999999999</v>
      </c>
      <c r="H9" s="264">
        <v>134619.14600000001</v>
      </c>
      <c r="I9" s="265">
        <v>61110.144999999997</v>
      </c>
      <c r="J9" s="109"/>
      <c r="K9" s="259" t="s">
        <v>77</v>
      </c>
      <c r="L9" s="260">
        <v>26312.807000000001</v>
      </c>
      <c r="M9" s="261">
        <v>112926.493</v>
      </c>
      <c r="N9" s="260">
        <v>30531.171999999999</v>
      </c>
      <c r="O9" s="262" t="s">
        <v>77</v>
      </c>
      <c r="P9" s="263">
        <v>24391.802</v>
      </c>
      <c r="Q9" s="264">
        <v>107435.856</v>
      </c>
      <c r="R9" s="265">
        <v>27707.991999999998</v>
      </c>
    </row>
    <row r="10" spans="2:18" ht="15.75" x14ac:dyDescent="0.25">
      <c r="B10" s="259" t="s">
        <v>136</v>
      </c>
      <c r="C10" s="260">
        <v>9476.6959999999999</v>
      </c>
      <c r="D10" s="261">
        <v>40659.911999999997</v>
      </c>
      <c r="E10" s="260">
        <v>14526.956</v>
      </c>
      <c r="F10" s="262" t="s">
        <v>128</v>
      </c>
      <c r="G10" s="263">
        <v>12142.67</v>
      </c>
      <c r="H10" s="264">
        <v>53619.712</v>
      </c>
      <c r="I10" s="265">
        <v>27760.317999999999</v>
      </c>
      <c r="J10" s="109"/>
      <c r="K10" s="259" t="s">
        <v>129</v>
      </c>
      <c r="L10" s="260">
        <v>8540.8680000000004</v>
      </c>
      <c r="M10" s="261">
        <v>36658.514999999999</v>
      </c>
      <c r="N10" s="260">
        <v>24211.725999999999</v>
      </c>
      <c r="O10" s="262" t="s">
        <v>131</v>
      </c>
      <c r="P10" s="263">
        <v>2977.1860000000001</v>
      </c>
      <c r="Q10" s="264">
        <v>13094.457</v>
      </c>
      <c r="R10" s="265">
        <v>3599.6350000000002</v>
      </c>
    </row>
    <row r="11" spans="2:18" ht="15.75" x14ac:dyDescent="0.25">
      <c r="B11" s="259" t="s">
        <v>128</v>
      </c>
      <c r="C11" s="260">
        <v>9084.9750000000004</v>
      </c>
      <c r="D11" s="261">
        <v>38999.830999999998</v>
      </c>
      <c r="E11" s="260">
        <v>20339.75</v>
      </c>
      <c r="F11" s="262" t="s">
        <v>136</v>
      </c>
      <c r="G11" s="263">
        <v>7452.232</v>
      </c>
      <c r="H11" s="264">
        <v>32797.226000000002</v>
      </c>
      <c r="I11" s="265">
        <v>9477.2240000000002</v>
      </c>
      <c r="J11" s="109"/>
      <c r="K11" s="259" t="s">
        <v>130</v>
      </c>
      <c r="L11" s="260">
        <v>2806.2579999999998</v>
      </c>
      <c r="M11" s="261">
        <v>12032.666999999999</v>
      </c>
      <c r="N11" s="260">
        <v>5830.2849999999999</v>
      </c>
      <c r="O11" s="262" t="s">
        <v>129</v>
      </c>
      <c r="P11" s="263">
        <v>2577.2910000000002</v>
      </c>
      <c r="Q11" s="264">
        <v>11328.588</v>
      </c>
      <c r="R11" s="265">
        <v>8153.1059999999998</v>
      </c>
    </row>
    <row r="12" spans="2:18" ht="15.75" x14ac:dyDescent="0.25">
      <c r="B12" s="259" t="s">
        <v>187</v>
      </c>
      <c r="C12" s="260">
        <v>7995.2669999999998</v>
      </c>
      <c r="D12" s="261">
        <v>34382.593000000001</v>
      </c>
      <c r="E12" s="260">
        <v>16066.629000000001</v>
      </c>
      <c r="F12" s="262" t="s">
        <v>275</v>
      </c>
      <c r="G12" s="263">
        <v>5480.6610000000001</v>
      </c>
      <c r="H12" s="264">
        <v>24112.134999999998</v>
      </c>
      <c r="I12" s="265">
        <v>11225.777</v>
      </c>
      <c r="J12" s="109"/>
      <c r="K12" s="259" t="s">
        <v>131</v>
      </c>
      <c r="L12" s="260">
        <v>2496.625</v>
      </c>
      <c r="M12" s="261">
        <v>10710.887000000001</v>
      </c>
      <c r="N12" s="260">
        <v>2799.5129999999999</v>
      </c>
      <c r="O12" s="262" t="s">
        <v>291</v>
      </c>
      <c r="P12" s="263">
        <v>2159.404</v>
      </c>
      <c r="Q12" s="264">
        <v>9335.098</v>
      </c>
      <c r="R12" s="265">
        <v>1682.0029999999999</v>
      </c>
    </row>
    <row r="13" spans="2:18" ht="15.75" x14ac:dyDescent="0.25">
      <c r="B13" s="259" t="s">
        <v>125</v>
      </c>
      <c r="C13" s="260">
        <v>6035.6589999999997</v>
      </c>
      <c r="D13" s="261">
        <v>25908.138999999999</v>
      </c>
      <c r="E13" s="260">
        <v>9779.5280000000002</v>
      </c>
      <c r="F13" s="262" t="s">
        <v>133</v>
      </c>
      <c r="G13" s="263">
        <v>5174.7190000000001</v>
      </c>
      <c r="H13" s="264">
        <v>22745.791000000001</v>
      </c>
      <c r="I13" s="265">
        <v>3973.6990000000001</v>
      </c>
      <c r="J13" s="109"/>
      <c r="K13" s="259" t="s">
        <v>291</v>
      </c>
      <c r="L13" s="260">
        <v>1098.2139999999999</v>
      </c>
      <c r="M13" s="261">
        <v>4703.9780000000001</v>
      </c>
      <c r="N13" s="260">
        <v>1000.798</v>
      </c>
      <c r="O13" s="262" t="s">
        <v>79</v>
      </c>
      <c r="P13" s="263">
        <v>1411.4110000000001</v>
      </c>
      <c r="Q13" s="264">
        <v>6215.442</v>
      </c>
      <c r="R13" s="265">
        <v>3603.4810000000002</v>
      </c>
    </row>
    <row r="14" spans="2:18" ht="15.75" x14ac:dyDescent="0.25">
      <c r="B14" s="259" t="s">
        <v>133</v>
      </c>
      <c r="C14" s="260">
        <v>5944.0690000000004</v>
      </c>
      <c r="D14" s="261">
        <v>25513.501</v>
      </c>
      <c r="E14" s="260">
        <v>6114.7719999999999</v>
      </c>
      <c r="F14" s="262" t="s">
        <v>79</v>
      </c>
      <c r="G14" s="263">
        <v>4755.1930000000002</v>
      </c>
      <c r="H14" s="264">
        <v>20923.148000000001</v>
      </c>
      <c r="I14" s="265">
        <v>3020.502</v>
      </c>
      <c r="J14" s="109"/>
      <c r="K14" s="259" t="s">
        <v>178</v>
      </c>
      <c r="L14" s="260">
        <v>991.03499999999997</v>
      </c>
      <c r="M14" s="261">
        <v>4261.835</v>
      </c>
      <c r="N14" s="260">
        <v>502.43099999999998</v>
      </c>
      <c r="O14" s="262" t="s">
        <v>178</v>
      </c>
      <c r="P14" s="263">
        <v>1350.8720000000001</v>
      </c>
      <c r="Q14" s="264">
        <v>5786.9620000000004</v>
      </c>
      <c r="R14" s="265">
        <v>689.71900000000005</v>
      </c>
    </row>
    <row r="15" spans="2:18" ht="15.75" x14ac:dyDescent="0.25">
      <c r="B15" s="259" t="s">
        <v>204</v>
      </c>
      <c r="C15" s="260">
        <v>4672.1469999999999</v>
      </c>
      <c r="D15" s="261">
        <v>20126.095000000001</v>
      </c>
      <c r="E15" s="260">
        <v>8992.8680000000004</v>
      </c>
      <c r="F15" s="262" t="s">
        <v>204</v>
      </c>
      <c r="G15" s="263">
        <v>3822.9290000000001</v>
      </c>
      <c r="H15" s="264">
        <v>16583.775000000001</v>
      </c>
      <c r="I15" s="265">
        <v>7735.9380000000001</v>
      </c>
      <c r="J15" s="109"/>
      <c r="K15" s="259" t="s">
        <v>198</v>
      </c>
      <c r="L15" s="260">
        <v>930.39</v>
      </c>
      <c r="M15" s="261">
        <v>3997.8290000000002</v>
      </c>
      <c r="N15" s="260">
        <v>731.94399999999996</v>
      </c>
      <c r="O15" s="262" t="s">
        <v>135</v>
      </c>
      <c r="P15" s="263">
        <v>784.51800000000003</v>
      </c>
      <c r="Q15" s="264">
        <v>3465.2440000000001</v>
      </c>
      <c r="R15" s="265">
        <v>510.86399999999998</v>
      </c>
    </row>
    <row r="16" spans="2:18" ht="15.75" x14ac:dyDescent="0.25">
      <c r="B16" s="259" t="s">
        <v>156</v>
      </c>
      <c r="C16" s="260">
        <v>3843.4870000000001</v>
      </c>
      <c r="D16" s="261">
        <v>16493.583999999999</v>
      </c>
      <c r="E16" s="260">
        <v>7460.6030000000001</v>
      </c>
      <c r="F16" s="262" t="s">
        <v>198</v>
      </c>
      <c r="G16" s="263">
        <v>3819.1689999999999</v>
      </c>
      <c r="H16" s="264">
        <v>16899.478999999999</v>
      </c>
      <c r="I16" s="265">
        <v>5691.6729999999998</v>
      </c>
      <c r="J16" s="109"/>
      <c r="K16" s="259" t="s">
        <v>133</v>
      </c>
      <c r="L16" s="260">
        <v>872.98400000000004</v>
      </c>
      <c r="M16" s="261">
        <v>3756.7849999999999</v>
      </c>
      <c r="N16" s="260">
        <v>4525.1480000000001</v>
      </c>
      <c r="O16" s="262" t="s">
        <v>136</v>
      </c>
      <c r="P16" s="263">
        <v>442.69799999999998</v>
      </c>
      <c r="Q16" s="264">
        <v>1969.7380000000001</v>
      </c>
      <c r="R16" s="265">
        <v>395.33699999999999</v>
      </c>
    </row>
    <row r="17" spans="2:18" ht="15.75" x14ac:dyDescent="0.25">
      <c r="B17" s="259" t="s">
        <v>134</v>
      </c>
      <c r="C17" s="260">
        <v>3615.4340000000002</v>
      </c>
      <c r="D17" s="261">
        <v>15518.508</v>
      </c>
      <c r="E17" s="260">
        <v>7364.6790000000001</v>
      </c>
      <c r="F17" s="262" t="s">
        <v>147</v>
      </c>
      <c r="G17" s="263">
        <v>3716.86</v>
      </c>
      <c r="H17" s="264">
        <v>16349.556</v>
      </c>
      <c r="I17" s="265">
        <v>8274.1579999999994</v>
      </c>
      <c r="J17" s="109"/>
      <c r="K17" s="259" t="s">
        <v>79</v>
      </c>
      <c r="L17" s="260">
        <v>603.57299999999998</v>
      </c>
      <c r="M17" s="261">
        <v>2587.7570000000001</v>
      </c>
      <c r="N17" s="260">
        <v>771.08600000000001</v>
      </c>
      <c r="O17" s="262" t="s">
        <v>76</v>
      </c>
      <c r="P17" s="263">
        <v>235.32900000000001</v>
      </c>
      <c r="Q17" s="264">
        <v>1037.0989999999999</v>
      </c>
      <c r="R17" s="265">
        <v>210.941</v>
      </c>
    </row>
    <row r="18" spans="2:18" ht="15.75" x14ac:dyDescent="0.25">
      <c r="B18" s="259" t="s">
        <v>147</v>
      </c>
      <c r="C18" s="260">
        <v>3299.6680000000001</v>
      </c>
      <c r="D18" s="261">
        <v>14159.29</v>
      </c>
      <c r="E18" s="260">
        <v>7378.7060000000001</v>
      </c>
      <c r="F18" s="262" t="s">
        <v>134</v>
      </c>
      <c r="G18" s="263">
        <v>2910.5439999999999</v>
      </c>
      <c r="H18" s="264">
        <v>12795.222</v>
      </c>
      <c r="I18" s="265">
        <v>5652.3410000000003</v>
      </c>
      <c r="J18" s="109"/>
      <c r="K18" s="259" t="s">
        <v>145</v>
      </c>
      <c r="L18" s="260">
        <v>538.04200000000003</v>
      </c>
      <c r="M18" s="261">
        <v>2312.0340000000001</v>
      </c>
      <c r="N18" s="260">
        <v>948.02300000000002</v>
      </c>
      <c r="O18" s="262" t="s">
        <v>133</v>
      </c>
      <c r="P18" s="263">
        <v>181.20599999999999</v>
      </c>
      <c r="Q18" s="264">
        <v>815.72900000000004</v>
      </c>
      <c r="R18" s="265">
        <v>261.762</v>
      </c>
    </row>
    <row r="19" spans="2:18" ht="15.75" x14ac:dyDescent="0.25">
      <c r="B19" s="259" t="s">
        <v>138</v>
      </c>
      <c r="C19" s="260">
        <v>3083.25</v>
      </c>
      <c r="D19" s="261">
        <v>13228.299000000001</v>
      </c>
      <c r="E19" s="260">
        <v>4028.8609999999999</v>
      </c>
      <c r="F19" s="262" t="s">
        <v>138</v>
      </c>
      <c r="G19" s="263">
        <v>2846.0050000000001</v>
      </c>
      <c r="H19" s="264">
        <v>12446.102000000001</v>
      </c>
      <c r="I19" s="265">
        <v>2950.6880000000001</v>
      </c>
      <c r="J19" s="109"/>
      <c r="K19" s="259" t="s">
        <v>125</v>
      </c>
      <c r="L19" s="260">
        <v>275.67700000000002</v>
      </c>
      <c r="M19" s="261">
        <v>1178.222</v>
      </c>
      <c r="N19" s="260">
        <v>92.796000000000006</v>
      </c>
      <c r="O19" s="262" t="s">
        <v>130</v>
      </c>
      <c r="P19" s="263">
        <v>158.44499999999999</v>
      </c>
      <c r="Q19" s="264">
        <v>699.71199999999999</v>
      </c>
      <c r="R19" s="265">
        <v>115.925</v>
      </c>
    </row>
    <row r="20" spans="2:18" ht="15.75" x14ac:dyDescent="0.25">
      <c r="B20" s="259" t="s">
        <v>79</v>
      </c>
      <c r="C20" s="260">
        <v>3017.3989999999999</v>
      </c>
      <c r="D20" s="261">
        <v>12956.152</v>
      </c>
      <c r="E20" s="260">
        <v>1889.55</v>
      </c>
      <c r="F20" s="262" t="s">
        <v>129</v>
      </c>
      <c r="G20" s="263">
        <v>2792.5859999999998</v>
      </c>
      <c r="H20" s="264">
        <v>12356.599</v>
      </c>
      <c r="I20" s="265">
        <v>2879.7020000000002</v>
      </c>
      <c r="J20" s="109"/>
      <c r="K20" s="259" t="s">
        <v>136</v>
      </c>
      <c r="L20" s="260">
        <v>234.18700000000001</v>
      </c>
      <c r="M20" s="261">
        <v>1005.331</v>
      </c>
      <c r="N20" s="260">
        <v>258.48399999999998</v>
      </c>
      <c r="O20" s="262" t="s">
        <v>145</v>
      </c>
      <c r="P20" s="263">
        <v>124.824</v>
      </c>
      <c r="Q20" s="264">
        <v>532.30100000000004</v>
      </c>
      <c r="R20" s="265">
        <v>73.39</v>
      </c>
    </row>
    <row r="21" spans="2:18" ht="15.75" x14ac:dyDescent="0.25">
      <c r="B21" s="259" t="s">
        <v>76</v>
      </c>
      <c r="C21" s="260">
        <v>2485.5479999999998</v>
      </c>
      <c r="D21" s="261">
        <v>10656.601000000001</v>
      </c>
      <c r="E21" s="260">
        <v>1751.19</v>
      </c>
      <c r="F21" s="262" t="s">
        <v>156</v>
      </c>
      <c r="G21" s="263">
        <v>2540.002</v>
      </c>
      <c r="H21" s="264">
        <v>11106.851000000001</v>
      </c>
      <c r="I21" s="265">
        <v>4847.4639999999999</v>
      </c>
      <c r="J21" s="109"/>
      <c r="K21" s="259" t="s">
        <v>76</v>
      </c>
      <c r="L21" s="260">
        <v>194.995</v>
      </c>
      <c r="M21" s="261">
        <v>837.53</v>
      </c>
      <c r="N21" s="260">
        <v>144.999</v>
      </c>
      <c r="O21" s="262" t="s">
        <v>125</v>
      </c>
      <c r="P21" s="263">
        <v>62.029000000000003</v>
      </c>
      <c r="Q21" s="264">
        <v>278.952</v>
      </c>
      <c r="R21" s="265">
        <v>26.048999999999999</v>
      </c>
    </row>
    <row r="22" spans="2:18" ht="15.75" x14ac:dyDescent="0.25">
      <c r="B22" s="259" t="s">
        <v>129</v>
      </c>
      <c r="C22" s="260">
        <v>2463.9630000000002</v>
      </c>
      <c r="D22" s="261">
        <v>10581.111999999999</v>
      </c>
      <c r="E22" s="260">
        <v>2998.8150000000001</v>
      </c>
      <c r="F22" s="262" t="s">
        <v>125</v>
      </c>
      <c r="G22" s="263">
        <v>2419.25</v>
      </c>
      <c r="H22" s="264">
        <v>10737.712</v>
      </c>
      <c r="I22" s="265">
        <v>5216.2349999999997</v>
      </c>
      <c r="J22" s="109"/>
      <c r="K22" s="259" t="s">
        <v>147</v>
      </c>
      <c r="L22" s="260">
        <v>20.018000000000001</v>
      </c>
      <c r="M22" s="261">
        <v>85.983999999999995</v>
      </c>
      <c r="N22" s="260">
        <v>7.06</v>
      </c>
      <c r="O22" s="262" t="s">
        <v>147</v>
      </c>
      <c r="P22" s="263">
        <v>34.659999999999997</v>
      </c>
      <c r="Q22" s="264">
        <v>151.37100000000001</v>
      </c>
      <c r="R22" s="265">
        <v>12.026999999999999</v>
      </c>
    </row>
    <row r="23" spans="2:18" ht="16.5" thickBot="1" x14ac:dyDescent="0.3">
      <c r="B23" s="266" t="s">
        <v>186</v>
      </c>
      <c r="C23" s="267">
        <v>2017.442</v>
      </c>
      <c r="D23" s="268">
        <v>8655.0110000000004</v>
      </c>
      <c r="E23" s="267">
        <v>1323.623</v>
      </c>
      <c r="F23" s="269" t="s">
        <v>276</v>
      </c>
      <c r="G23" s="270">
        <v>1941.376</v>
      </c>
      <c r="H23" s="271">
        <v>8480.2150000000001</v>
      </c>
      <c r="I23" s="272">
        <v>793</v>
      </c>
      <c r="J23" s="109"/>
      <c r="K23" s="266" t="s">
        <v>127</v>
      </c>
      <c r="L23" s="267">
        <v>19.016999999999999</v>
      </c>
      <c r="M23" s="268">
        <v>81.150000000000006</v>
      </c>
      <c r="N23" s="267">
        <v>49.054000000000002</v>
      </c>
      <c r="O23" s="269" t="s">
        <v>193</v>
      </c>
      <c r="P23" s="270">
        <v>21.393999999999998</v>
      </c>
      <c r="Q23" s="271">
        <v>96.977999999999994</v>
      </c>
      <c r="R23" s="272">
        <v>17.71</v>
      </c>
    </row>
    <row r="27" spans="2:18" ht="16.5" x14ac:dyDescent="0.25">
      <c r="B27" s="104" t="s">
        <v>209</v>
      </c>
      <c r="C27" s="328"/>
      <c r="D27" s="104"/>
      <c r="E27" s="104"/>
      <c r="F27" s="104"/>
      <c r="G27" s="105"/>
      <c r="H27" s="104"/>
      <c r="I27" s="105"/>
      <c r="J27" s="105"/>
      <c r="K27" s="104" t="s">
        <v>210</v>
      </c>
      <c r="L27" s="104"/>
      <c r="M27" s="104"/>
      <c r="N27" s="104"/>
      <c r="O27" s="104"/>
      <c r="P27" s="105"/>
      <c r="Q27" s="104"/>
      <c r="R27" s="105"/>
    </row>
    <row r="28" spans="2:18" ht="17.25" thickBot="1" x14ac:dyDescent="0.3">
      <c r="B28" s="277" t="s">
        <v>206</v>
      </c>
      <c r="C28" s="104"/>
      <c r="D28" s="104"/>
      <c r="E28" s="104"/>
      <c r="F28" s="104"/>
      <c r="G28" s="105"/>
      <c r="H28" s="104"/>
      <c r="I28" s="105"/>
      <c r="J28" s="105"/>
      <c r="K28" s="277" t="s">
        <v>206</v>
      </c>
      <c r="L28" s="104"/>
      <c r="M28" s="104"/>
      <c r="N28" s="104"/>
      <c r="O28" s="104"/>
      <c r="P28" s="105"/>
      <c r="Q28" s="104"/>
      <c r="R28" s="105"/>
    </row>
    <row r="29" spans="2:18" ht="21" thickBot="1" x14ac:dyDescent="0.35">
      <c r="B29" s="106" t="s">
        <v>121</v>
      </c>
      <c r="C29" s="107"/>
      <c r="D29" s="107"/>
      <c r="E29" s="107"/>
      <c r="F29" s="107"/>
      <c r="G29" s="107"/>
      <c r="H29" s="107"/>
      <c r="I29" s="108"/>
      <c r="J29" s="109"/>
      <c r="K29" s="106" t="s">
        <v>122</v>
      </c>
      <c r="L29" s="107"/>
      <c r="M29" s="107"/>
      <c r="N29" s="107"/>
      <c r="O29" s="107"/>
      <c r="P29" s="107"/>
      <c r="Q29" s="107"/>
      <c r="R29" s="108"/>
    </row>
    <row r="30" spans="2:18" ht="19.5" thickBot="1" x14ac:dyDescent="0.35">
      <c r="B30" s="273" t="s">
        <v>296</v>
      </c>
      <c r="C30" s="274"/>
      <c r="D30" s="275"/>
      <c r="E30" s="276"/>
      <c r="F30" s="273" t="s">
        <v>297</v>
      </c>
      <c r="G30" s="274"/>
      <c r="H30" s="275"/>
      <c r="I30" s="276"/>
      <c r="J30" s="109"/>
      <c r="K30" s="273" t="s">
        <v>296</v>
      </c>
      <c r="L30" s="274"/>
      <c r="M30" s="275"/>
      <c r="N30" s="276"/>
      <c r="O30" s="273" t="s">
        <v>297</v>
      </c>
      <c r="P30" s="274"/>
      <c r="Q30" s="275"/>
      <c r="R30" s="276"/>
    </row>
    <row r="31" spans="2:18" ht="29.25" thickBot="1" x14ac:dyDescent="0.25">
      <c r="B31" s="110" t="s">
        <v>123</v>
      </c>
      <c r="C31" s="111" t="s">
        <v>100</v>
      </c>
      <c r="D31" s="112" t="s">
        <v>150</v>
      </c>
      <c r="E31" s="113" t="s">
        <v>124</v>
      </c>
      <c r="F31" s="110" t="s">
        <v>123</v>
      </c>
      <c r="G31" s="111" t="s">
        <v>100</v>
      </c>
      <c r="H31" s="112" t="s">
        <v>150</v>
      </c>
      <c r="I31" s="113" t="s">
        <v>124</v>
      </c>
      <c r="J31" s="109"/>
      <c r="K31" s="110" t="s">
        <v>123</v>
      </c>
      <c r="L31" s="111" t="s">
        <v>100</v>
      </c>
      <c r="M31" s="112" t="s">
        <v>150</v>
      </c>
      <c r="N31" s="113" t="s">
        <v>124</v>
      </c>
      <c r="O31" s="110" t="s">
        <v>123</v>
      </c>
      <c r="P31" s="111" t="s">
        <v>100</v>
      </c>
      <c r="Q31" s="112" t="s">
        <v>150</v>
      </c>
      <c r="R31" s="113" t="s">
        <v>124</v>
      </c>
    </row>
    <row r="32" spans="2:18" ht="16.5" thickBot="1" x14ac:dyDescent="0.3">
      <c r="B32" s="245" t="s">
        <v>114</v>
      </c>
      <c r="C32" s="246">
        <v>194423.45600000001</v>
      </c>
      <c r="D32" s="247">
        <v>834559.10900000005</v>
      </c>
      <c r="E32" s="248">
        <v>108015.25</v>
      </c>
      <c r="F32" s="249" t="s">
        <v>114</v>
      </c>
      <c r="G32" s="250">
        <v>221974.242</v>
      </c>
      <c r="H32" s="251">
        <v>978407.88300000003</v>
      </c>
      <c r="I32" s="248">
        <v>102401.39599999999</v>
      </c>
      <c r="J32" s="109"/>
      <c r="K32" s="245" t="s">
        <v>114</v>
      </c>
      <c r="L32" s="246">
        <v>111158.777</v>
      </c>
      <c r="M32" s="247">
        <v>477278.02500000002</v>
      </c>
      <c r="N32" s="248">
        <v>67615.887000000002</v>
      </c>
      <c r="O32" s="249" t="s">
        <v>114</v>
      </c>
      <c r="P32" s="250">
        <v>119268.21400000001</v>
      </c>
      <c r="Q32" s="251">
        <v>523082.19500000001</v>
      </c>
      <c r="R32" s="248">
        <v>67436.297000000006</v>
      </c>
    </row>
    <row r="33" spans="2:20" ht="15.75" x14ac:dyDescent="0.25">
      <c r="B33" s="252" t="s">
        <v>151</v>
      </c>
      <c r="C33" s="253">
        <v>30721.951000000001</v>
      </c>
      <c r="D33" s="254">
        <v>131689.80100000001</v>
      </c>
      <c r="E33" s="253">
        <v>16187</v>
      </c>
      <c r="F33" s="255" t="s">
        <v>151</v>
      </c>
      <c r="G33" s="256">
        <v>69479.100000000006</v>
      </c>
      <c r="H33" s="257">
        <v>304065.43900000001</v>
      </c>
      <c r="I33" s="258">
        <v>29420</v>
      </c>
      <c r="J33" s="109"/>
      <c r="K33" s="252" t="s">
        <v>77</v>
      </c>
      <c r="L33" s="253">
        <v>41239.760000000002</v>
      </c>
      <c r="M33" s="254">
        <v>177083.851</v>
      </c>
      <c r="N33" s="253">
        <v>32817.383999999998</v>
      </c>
      <c r="O33" s="255" t="s">
        <v>77</v>
      </c>
      <c r="P33" s="256">
        <v>45120.883000000002</v>
      </c>
      <c r="Q33" s="257">
        <v>198176.745</v>
      </c>
      <c r="R33" s="258">
        <v>32357.985000000001</v>
      </c>
    </row>
    <row r="34" spans="2:20" ht="15.75" x14ac:dyDescent="0.25">
      <c r="B34" s="259" t="s">
        <v>77</v>
      </c>
      <c r="C34" s="260">
        <v>23147.584999999999</v>
      </c>
      <c r="D34" s="261">
        <v>99368.403999999995</v>
      </c>
      <c r="E34" s="260">
        <v>17396.641</v>
      </c>
      <c r="F34" s="262" t="s">
        <v>77</v>
      </c>
      <c r="G34" s="263">
        <v>23759.406999999999</v>
      </c>
      <c r="H34" s="264">
        <v>105047.34299999999</v>
      </c>
      <c r="I34" s="265">
        <v>14703.941999999999</v>
      </c>
      <c r="J34" s="109"/>
      <c r="K34" s="259" t="s">
        <v>291</v>
      </c>
      <c r="L34" s="260">
        <v>16517.866000000002</v>
      </c>
      <c r="M34" s="261">
        <v>70926.706999999995</v>
      </c>
      <c r="N34" s="260">
        <v>7296.5150000000003</v>
      </c>
      <c r="O34" s="262" t="s">
        <v>136</v>
      </c>
      <c r="P34" s="263">
        <v>18862.441999999999</v>
      </c>
      <c r="Q34" s="264">
        <v>82517.975999999995</v>
      </c>
      <c r="R34" s="265">
        <v>7880.5709999999999</v>
      </c>
    </row>
    <row r="35" spans="2:20" ht="15.75" x14ac:dyDescent="0.25">
      <c r="B35" s="259" t="s">
        <v>283</v>
      </c>
      <c r="C35" s="260">
        <v>14763.186</v>
      </c>
      <c r="D35" s="261">
        <v>63468.008999999998</v>
      </c>
      <c r="E35" s="260">
        <v>6704.0249999999996</v>
      </c>
      <c r="F35" s="262" t="s">
        <v>281</v>
      </c>
      <c r="G35" s="263">
        <v>14153.263000000001</v>
      </c>
      <c r="H35" s="264">
        <v>63953.491000000002</v>
      </c>
      <c r="I35" s="265">
        <v>7525.1409999999996</v>
      </c>
      <c r="J35" s="109"/>
      <c r="K35" s="259" t="s">
        <v>128</v>
      </c>
      <c r="L35" s="260">
        <v>12333.638000000001</v>
      </c>
      <c r="M35" s="261">
        <v>52970.258000000002</v>
      </c>
      <c r="N35" s="260">
        <v>7844.3860000000004</v>
      </c>
      <c r="O35" s="262" t="s">
        <v>76</v>
      </c>
      <c r="P35" s="263">
        <v>12500.561</v>
      </c>
      <c r="Q35" s="264">
        <v>55022.345999999998</v>
      </c>
      <c r="R35" s="265">
        <v>6042.8540000000003</v>
      </c>
    </row>
    <row r="36" spans="2:20" ht="15.75" x14ac:dyDescent="0.25">
      <c r="B36" s="259" t="s">
        <v>224</v>
      </c>
      <c r="C36" s="260">
        <v>10157.951999999999</v>
      </c>
      <c r="D36" s="261">
        <v>43599.737999999998</v>
      </c>
      <c r="E36" s="260">
        <v>6208.4250000000002</v>
      </c>
      <c r="F36" s="262" t="s">
        <v>180</v>
      </c>
      <c r="G36" s="263">
        <v>11353.026</v>
      </c>
      <c r="H36" s="264">
        <v>50145.383999999998</v>
      </c>
      <c r="I36" s="265">
        <v>4798.95</v>
      </c>
      <c r="J36" s="109"/>
      <c r="K36" s="259" t="s">
        <v>76</v>
      </c>
      <c r="L36" s="260">
        <v>11140.441999999999</v>
      </c>
      <c r="M36" s="261">
        <v>47826.675999999999</v>
      </c>
      <c r="N36" s="260">
        <v>4198.6899999999996</v>
      </c>
      <c r="O36" s="262" t="s">
        <v>291</v>
      </c>
      <c r="P36" s="263">
        <v>11384.611000000001</v>
      </c>
      <c r="Q36" s="264">
        <v>50222.584999999999</v>
      </c>
      <c r="R36" s="265">
        <v>5349.8559999999998</v>
      </c>
    </row>
    <row r="37" spans="2:20" ht="15.75" x14ac:dyDescent="0.25">
      <c r="B37" s="259" t="s">
        <v>125</v>
      </c>
      <c r="C37" s="260">
        <v>10126.056</v>
      </c>
      <c r="D37" s="261">
        <v>43476.673000000003</v>
      </c>
      <c r="E37" s="260">
        <v>5281.7489999999998</v>
      </c>
      <c r="F37" s="262" t="s">
        <v>160</v>
      </c>
      <c r="G37" s="263">
        <v>8982.35</v>
      </c>
      <c r="H37" s="264">
        <v>39665.845999999998</v>
      </c>
      <c r="I37" s="265">
        <v>3865.982</v>
      </c>
      <c r="J37" s="109"/>
      <c r="K37" s="259" t="s">
        <v>126</v>
      </c>
      <c r="L37" s="260">
        <v>10809.55</v>
      </c>
      <c r="M37" s="261">
        <v>46402.525999999998</v>
      </c>
      <c r="N37" s="260">
        <v>4939.1940000000004</v>
      </c>
      <c r="O37" s="262" t="s">
        <v>128</v>
      </c>
      <c r="P37" s="263">
        <v>8506.1540000000005</v>
      </c>
      <c r="Q37" s="264">
        <v>36593.828999999998</v>
      </c>
      <c r="R37" s="265">
        <v>4051.3150000000001</v>
      </c>
    </row>
    <row r="38" spans="2:20" ht="15.75" x14ac:dyDescent="0.25">
      <c r="B38" s="259" t="s">
        <v>291</v>
      </c>
      <c r="C38" s="260">
        <v>9450.6910000000007</v>
      </c>
      <c r="D38" s="261">
        <v>40586.305</v>
      </c>
      <c r="E38" s="260">
        <v>4531.683</v>
      </c>
      <c r="F38" s="262" t="s">
        <v>134</v>
      </c>
      <c r="G38" s="263">
        <v>8063.2460000000001</v>
      </c>
      <c r="H38" s="264">
        <v>35509.152000000002</v>
      </c>
      <c r="I38" s="265">
        <v>3704.614</v>
      </c>
      <c r="J38" s="109"/>
      <c r="K38" s="259" t="s">
        <v>125</v>
      </c>
      <c r="L38" s="260">
        <v>5313.7420000000002</v>
      </c>
      <c r="M38" s="261">
        <v>22804.107</v>
      </c>
      <c r="N38" s="260">
        <v>2052.8380000000002</v>
      </c>
      <c r="O38" s="262" t="s">
        <v>126</v>
      </c>
      <c r="P38" s="263">
        <v>7887.3779999999997</v>
      </c>
      <c r="Q38" s="264">
        <v>34653.394999999997</v>
      </c>
      <c r="R38" s="265">
        <v>3328.6559999999999</v>
      </c>
    </row>
    <row r="39" spans="2:20" ht="15.75" x14ac:dyDescent="0.25">
      <c r="B39" s="259" t="s">
        <v>281</v>
      </c>
      <c r="C39" s="260">
        <v>8239.4069999999992</v>
      </c>
      <c r="D39" s="261">
        <v>35448.584000000003</v>
      </c>
      <c r="E39" s="260">
        <v>4164.1620000000003</v>
      </c>
      <c r="F39" s="262" t="s">
        <v>125</v>
      </c>
      <c r="G39" s="263">
        <v>6949.8940000000002</v>
      </c>
      <c r="H39" s="264">
        <v>30523.278999999999</v>
      </c>
      <c r="I39" s="265">
        <v>3096.8879999999999</v>
      </c>
      <c r="J39" s="109"/>
      <c r="K39" s="259" t="s">
        <v>131</v>
      </c>
      <c r="L39" s="260">
        <v>3367.7170000000001</v>
      </c>
      <c r="M39" s="261">
        <v>14454.9</v>
      </c>
      <c r="N39" s="260">
        <v>1667.9349999999999</v>
      </c>
      <c r="O39" s="262" t="s">
        <v>131</v>
      </c>
      <c r="P39" s="263">
        <v>2883.2779999999998</v>
      </c>
      <c r="Q39" s="264">
        <v>12862.932000000001</v>
      </c>
      <c r="R39" s="265">
        <v>1189.94</v>
      </c>
    </row>
    <row r="40" spans="2:20" ht="15.75" x14ac:dyDescent="0.25">
      <c r="B40" s="259" t="s">
        <v>180</v>
      </c>
      <c r="C40" s="260">
        <v>8052.1750000000002</v>
      </c>
      <c r="D40" s="261">
        <v>34532.864999999998</v>
      </c>
      <c r="E40" s="260">
        <v>4163</v>
      </c>
      <c r="F40" s="262" t="s">
        <v>291</v>
      </c>
      <c r="G40" s="263">
        <v>6701.2190000000001</v>
      </c>
      <c r="H40" s="264">
        <v>29796.786</v>
      </c>
      <c r="I40" s="265">
        <v>3569.5459999999998</v>
      </c>
      <c r="J40" s="109"/>
      <c r="K40" s="259" t="s">
        <v>136</v>
      </c>
      <c r="L40" s="260">
        <v>2419.7849999999999</v>
      </c>
      <c r="M40" s="261">
        <v>10392.842000000001</v>
      </c>
      <c r="N40" s="260">
        <v>2314.3780000000002</v>
      </c>
      <c r="O40" s="262" t="s">
        <v>145</v>
      </c>
      <c r="P40" s="263">
        <v>2178.6669999999999</v>
      </c>
      <c r="Q40" s="264">
        <v>9485.36</v>
      </c>
      <c r="R40" s="265">
        <v>2744.558</v>
      </c>
    </row>
    <row r="41" spans="2:20" ht="15.75" x14ac:dyDescent="0.25">
      <c r="B41" s="259" t="s">
        <v>160</v>
      </c>
      <c r="C41" s="260">
        <v>6867.7849999999999</v>
      </c>
      <c r="D41" s="261">
        <v>29453.428</v>
      </c>
      <c r="E41" s="260">
        <v>3574.7249999999999</v>
      </c>
      <c r="F41" s="262" t="s">
        <v>132</v>
      </c>
      <c r="G41" s="263">
        <v>6169.2809999999999</v>
      </c>
      <c r="H41" s="264">
        <v>27382.264999999999</v>
      </c>
      <c r="I41" s="265">
        <v>2548.5</v>
      </c>
      <c r="J41" s="109"/>
      <c r="K41" s="259" t="s">
        <v>198</v>
      </c>
      <c r="L41" s="260">
        <v>1521.9770000000001</v>
      </c>
      <c r="M41" s="261">
        <v>6543.3339999999998</v>
      </c>
      <c r="N41" s="260">
        <v>824.14</v>
      </c>
      <c r="O41" s="262" t="s">
        <v>178</v>
      </c>
      <c r="P41" s="263">
        <v>2038.768</v>
      </c>
      <c r="Q41" s="264">
        <v>8769.7240000000002</v>
      </c>
      <c r="R41" s="265">
        <v>967.45799999999997</v>
      </c>
    </row>
    <row r="42" spans="2:20" ht="15.75" x14ac:dyDescent="0.25">
      <c r="B42" s="259" t="s">
        <v>134</v>
      </c>
      <c r="C42" s="260">
        <v>5943.0860000000002</v>
      </c>
      <c r="D42" s="261">
        <v>25520.816999999999</v>
      </c>
      <c r="E42" s="260">
        <v>3212.1880000000001</v>
      </c>
      <c r="F42" s="262" t="s">
        <v>286</v>
      </c>
      <c r="G42" s="263">
        <v>5598.2</v>
      </c>
      <c r="H42" s="264">
        <v>25322.647000000001</v>
      </c>
      <c r="I42" s="265">
        <v>2105</v>
      </c>
      <c r="J42" s="109"/>
      <c r="K42" s="259" t="s">
        <v>130</v>
      </c>
      <c r="L42" s="260">
        <v>1176.4480000000001</v>
      </c>
      <c r="M42" s="261">
        <v>5046.9629999999997</v>
      </c>
      <c r="N42" s="260">
        <v>558.16700000000003</v>
      </c>
      <c r="O42" s="262" t="s">
        <v>130</v>
      </c>
      <c r="P42" s="263">
        <v>1885.7349999999999</v>
      </c>
      <c r="Q42" s="264">
        <v>8334.6530000000002</v>
      </c>
      <c r="R42" s="265">
        <v>828.04700000000003</v>
      </c>
    </row>
    <row r="43" spans="2:20" ht="15.75" x14ac:dyDescent="0.25">
      <c r="B43" s="259" t="s">
        <v>205</v>
      </c>
      <c r="C43" s="260">
        <v>5473.0410000000002</v>
      </c>
      <c r="D43" s="261">
        <v>23506.440999999999</v>
      </c>
      <c r="E43" s="260">
        <v>2830</v>
      </c>
      <c r="F43" s="262" t="s">
        <v>138</v>
      </c>
      <c r="G43" s="263">
        <v>5110.9790000000003</v>
      </c>
      <c r="H43" s="264">
        <v>22514.455999999998</v>
      </c>
      <c r="I43" s="265">
        <v>2427.1550000000002</v>
      </c>
      <c r="J43" s="109"/>
      <c r="K43" s="259" t="s">
        <v>147</v>
      </c>
      <c r="L43" s="260">
        <v>1107.982</v>
      </c>
      <c r="M43" s="261">
        <v>4755.7640000000001</v>
      </c>
      <c r="N43" s="260">
        <v>595.14400000000001</v>
      </c>
      <c r="O43" s="262" t="s">
        <v>129</v>
      </c>
      <c r="P43" s="263">
        <v>1296.3</v>
      </c>
      <c r="Q43" s="264">
        <v>5733.259</v>
      </c>
      <c r="R43" s="265">
        <v>479.59699999999998</v>
      </c>
    </row>
    <row r="44" spans="2:20" ht="15.75" x14ac:dyDescent="0.25">
      <c r="B44" s="259" t="s">
        <v>225</v>
      </c>
      <c r="C44" s="260">
        <v>5345.22</v>
      </c>
      <c r="D44" s="261">
        <v>22946.708999999999</v>
      </c>
      <c r="E44" s="260">
        <v>2899.875</v>
      </c>
      <c r="F44" s="262" t="s">
        <v>204</v>
      </c>
      <c r="G44" s="263">
        <v>4620.2510000000002</v>
      </c>
      <c r="H44" s="264">
        <v>20566.877</v>
      </c>
      <c r="I44" s="265">
        <v>578.08100000000002</v>
      </c>
      <c r="J44" s="109"/>
      <c r="K44" s="259" t="s">
        <v>129</v>
      </c>
      <c r="L44" s="260">
        <v>1015.453</v>
      </c>
      <c r="M44" s="261">
        <v>4356.942</v>
      </c>
      <c r="N44" s="260">
        <v>466.392</v>
      </c>
      <c r="O44" s="262" t="s">
        <v>137</v>
      </c>
      <c r="P44" s="263">
        <v>1256.095</v>
      </c>
      <c r="Q44" s="264">
        <v>5442.4269999999997</v>
      </c>
      <c r="R44" s="265">
        <v>598.61900000000003</v>
      </c>
    </row>
    <row r="45" spans="2:20" ht="15.75" x14ac:dyDescent="0.25">
      <c r="B45" s="259" t="s">
        <v>186</v>
      </c>
      <c r="C45" s="260">
        <v>4103.4319999999998</v>
      </c>
      <c r="D45" s="261">
        <v>17601.400000000001</v>
      </c>
      <c r="E45" s="260">
        <v>2020.915</v>
      </c>
      <c r="F45" s="262" t="s">
        <v>182</v>
      </c>
      <c r="G45" s="263">
        <v>3289.34</v>
      </c>
      <c r="H45" s="264">
        <v>14507.155000000001</v>
      </c>
      <c r="I45" s="265">
        <v>1256.2</v>
      </c>
      <c r="J45" s="109"/>
      <c r="K45" s="259" t="s">
        <v>137</v>
      </c>
      <c r="L45" s="260">
        <v>959.43499999999995</v>
      </c>
      <c r="M45" s="261">
        <v>4114.6530000000002</v>
      </c>
      <c r="N45" s="260">
        <v>530.20000000000005</v>
      </c>
      <c r="O45" s="262" t="s">
        <v>125</v>
      </c>
      <c r="P45" s="263">
        <v>1120.665</v>
      </c>
      <c r="Q45" s="264">
        <v>4887.0360000000001</v>
      </c>
      <c r="R45" s="265">
        <v>474.47500000000002</v>
      </c>
      <c r="T45" s="323"/>
    </row>
    <row r="46" spans="2:20" ht="15.75" x14ac:dyDescent="0.25">
      <c r="B46" s="259" t="s">
        <v>287</v>
      </c>
      <c r="C46" s="260">
        <v>3809.7460000000001</v>
      </c>
      <c r="D46" s="261">
        <v>16368.037</v>
      </c>
      <c r="E46" s="260">
        <v>1361.3</v>
      </c>
      <c r="F46" s="262" t="s">
        <v>205</v>
      </c>
      <c r="G46" s="263">
        <v>3159.7080000000001</v>
      </c>
      <c r="H46" s="264">
        <v>13687.826999999999</v>
      </c>
      <c r="I46" s="265">
        <v>1406</v>
      </c>
      <c r="J46" s="109"/>
      <c r="K46" s="259" t="s">
        <v>143</v>
      </c>
      <c r="L46" s="260">
        <v>681.51599999999996</v>
      </c>
      <c r="M46" s="261">
        <v>2923.078</v>
      </c>
      <c r="N46" s="260">
        <v>303.28300000000002</v>
      </c>
      <c r="O46" s="262" t="s">
        <v>79</v>
      </c>
      <c r="P46" s="263">
        <v>665.221</v>
      </c>
      <c r="Q46" s="264">
        <v>2980.741</v>
      </c>
      <c r="R46" s="265">
        <v>318.529</v>
      </c>
    </row>
    <row r="47" spans="2:20" ht="15.75" x14ac:dyDescent="0.25">
      <c r="B47" s="259" t="s">
        <v>138</v>
      </c>
      <c r="C47" s="260">
        <v>3529.2959999999998</v>
      </c>
      <c r="D47" s="261">
        <v>15132.892</v>
      </c>
      <c r="E47" s="260">
        <v>1920.751</v>
      </c>
      <c r="F47" s="262" t="s">
        <v>287</v>
      </c>
      <c r="G47" s="263">
        <v>2883.1109999999999</v>
      </c>
      <c r="H47" s="264">
        <v>13048.778</v>
      </c>
      <c r="I47" s="265">
        <v>990</v>
      </c>
      <c r="J47" s="109"/>
      <c r="K47" s="259" t="s">
        <v>145</v>
      </c>
      <c r="L47" s="260">
        <v>620.75900000000001</v>
      </c>
      <c r="M47" s="261">
        <v>2674.6439999999998</v>
      </c>
      <c r="N47" s="260">
        <v>824.09500000000003</v>
      </c>
      <c r="O47" s="262" t="s">
        <v>135</v>
      </c>
      <c r="P47" s="263">
        <v>535.92899999999997</v>
      </c>
      <c r="Q47" s="264">
        <v>2362.0949999999998</v>
      </c>
      <c r="R47" s="265">
        <v>258.87099999999998</v>
      </c>
    </row>
    <row r="48" spans="2:20" ht="16.5" thickBot="1" x14ac:dyDescent="0.3">
      <c r="B48" s="266" t="s">
        <v>286</v>
      </c>
      <c r="C48" s="267">
        <v>3473.2979999999998</v>
      </c>
      <c r="D48" s="268">
        <v>14882.65</v>
      </c>
      <c r="E48" s="267">
        <v>1857</v>
      </c>
      <c r="F48" s="269" t="s">
        <v>136</v>
      </c>
      <c r="G48" s="270">
        <v>2770.8649999999998</v>
      </c>
      <c r="H48" s="271">
        <v>12145.501</v>
      </c>
      <c r="I48" s="272">
        <v>1496.114</v>
      </c>
      <c r="J48" s="109"/>
      <c r="K48" s="266" t="s">
        <v>135</v>
      </c>
      <c r="L48" s="267">
        <v>444.91699999999997</v>
      </c>
      <c r="M48" s="268">
        <v>1909.2370000000001</v>
      </c>
      <c r="N48" s="267">
        <v>161.66999999999999</v>
      </c>
      <c r="O48" s="269" t="s">
        <v>198</v>
      </c>
      <c r="P48" s="270">
        <v>338.31799999999998</v>
      </c>
      <c r="Q48" s="271">
        <v>1528.9659999999999</v>
      </c>
      <c r="R48" s="272">
        <v>120</v>
      </c>
    </row>
    <row r="49" spans="2:18" ht="15.75" x14ac:dyDescent="0.25">
      <c r="B49" s="319"/>
      <c r="C49" s="320"/>
      <c r="D49" s="325"/>
      <c r="E49" s="325"/>
      <c r="F49" s="326"/>
      <c r="G49" s="327"/>
      <c r="H49" s="327"/>
      <c r="I49" s="321"/>
      <c r="J49" s="109"/>
      <c r="K49" s="319"/>
      <c r="L49" s="325"/>
      <c r="M49" s="325"/>
      <c r="N49" s="325"/>
      <c r="O49" s="326"/>
      <c r="P49" s="327"/>
      <c r="Q49" s="327"/>
      <c r="R49" s="321"/>
    </row>
    <row r="50" spans="2:18" ht="15.75" x14ac:dyDescent="0.25">
      <c r="B50" s="319"/>
      <c r="C50" s="320"/>
      <c r="D50" s="325"/>
      <c r="E50" s="325"/>
      <c r="F50" s="326"/>
      <c r="G50" s="327"/>
      <c r="H50" s="327"/>
      <c r="I50" s="321"/>
      <c r="J50" s="109"/>
      <c r="K50" s="319"/>
      <c r="L50" s="325"/>
      <c r="M50" s="325"/>
      <c r="N50" s="325"/>
      <c r="O50" s="326"/>
      <c r="P50" s="327"/>
      <c r="Q50" s="327"/>
      <c r="R50" s="321"/>
    </row>
    <row r="51" spans="2:18" ht="15.75" x14ac:dyDescent="0.25">
      <c r="B51" s="319"/>
      <c r="C51" s="320"/>
      <c r="D51" s="325"/>
      <c r="E51" s="325"/>
      <c r="F51" s="326"/>
      <c r="G51" s="327"/>
      <c r="H51" s="327"/>
      <c r="I51" s="321"/>
      <c r="J51" s="109"/>
      <c r="K51" s="319"/>
      <c r="L51" s="325"/>
      <c r="M51" s="325"/>
      <c r="N51" s="325"/>
      <c r="O51" s="326"/>
      <c r="P51" s="327"/>
      <c r="Q51" s="327"/>
      <c r="R51" s="321"/>
    </row>
    <row r="52" spans="2:18" ht="15.75" x14ac:dyDescent="0.25">
      <c r="B52" s="324" t="s">
        <v>215</v>
      </c>
      <c r="C52" s="329"/>
      <c r="D52" s="329"/>
      <c r="E52" s="329"/>
      <c r="F52" s="324"/>
      <c r="G52" s="330"/>
      <c r="H52" s="330"/>
      <c r="I52" s="321"/>
      <c r="J52" s="109"/>
      <c r="K52" s="324" t="s">
        <v>216</v>
      </c>
      <c r="L52" s="329"/>
      <c r="M52" s="329"/>
      <c r="N52" s="329"/>
      <c r="O52" s="324"/>
      <c r="P52" s="330"/>
      <c r="Q52" s="330"/>
      <c r="R52" s="321"/>
    </row>
    <row r="53" spans="2:18" ht="16.5" thickBot="1" x14ac:dyDescent="0.3">
      <c r="B53" s="319" t="s">
        <v>206</v>
      </c>
      <c r="C53" s="320"/>
      <c r="D53" s="325"/>
      <c r="E53" s="325"/>
      <c r="F53" s="326"/>
      <c r="G53" s="327"/>
      <c r="H53" s="327"/>
      <c r="I53" s="321"/>
      <c r="J53" s="109"/>
      <c r="K53" s="319" t="s">
        <v>206</v>
      </c>
      <c r="L53" s="325"/>
      <c r="M53" s="325"/>
      <c r="N53" s="325"/>
      <c r="O53" s="326"/>
      <c r="P53" s="327"/>
      <c r="Q53" s="327"/>
      <c r="R53" s="321"/>
    </row>
    <row r="54" spans="2:18" ht="21" thickBot="1" x14ac:dyDescent="0.35">
      <c r="B54" s="106" t="s">
        <v>121</v>
      </c>
      <c r="C54" s="107"/>
      <c r="D54" s="107"/>
      <c r="E54" s="107"/>
      <c r="F54" s="107"/>
      <c r="G54" s="107"/>
      <c r="H54" s="107"/>
      <c r="I54" s="108"/>
      <c r="J54" s="109"/>
      <c r="K54" s="106" t="s">
        <v>122</v>
      </c>
      <c r="L54" s="107"/>
      <c r="M54" s="107"/>
      <c r="N54" s="107"/>
      <c r="O54" s="107"/>
      <c r="P54" s="107"/>
      <c r="Q54" s="107"/>
      <c r="R54" s="108"/>
    </row>
    <row r="55" spans="2:18" ht="19.5" thickBot="1" x14ac:dyDescent="0.35">
      <c r="B55" s="273" t="s">
        <v>296</v>
      </c>
      <c r="C55" s="274"/>
      <c r="D55" s="275"/>
      <c r="E55" s="276"/>
      <c r="F55" s="273" t="s">
        <v>297</v>
      </c>
      <c r="G55" s="274"/>
      <c r="H55" s="275"/>
      <c r="I55" s="276"/>
      <c r="J55" s="109"/>
      <c r="K55" s="273" t="s">
        <v>296</v>
      </c>
      <c r="L55" s="274"/>
      <c r="M55" s="275"/>
      <c r="N55" s="276"/>
      <c r="O55" s="273" t="s">
        <v>297</v>
      </c>
      <c r="P55" s="274"/>
      <c r="Q55" s="275"/>
      <c r="R55" s="276"/>
    </row>
    <row r="56" spans="2:18" ht="29.25" thickBot="1" x14ac:dyDescent="0.25">
      <c r="B56" s="110" t="s">
        <v>123</v>
      </c>
      <c r="C56" s="111" t="s">
        <v>100</v>
      </c>
      <c r="D56" s="112" t="s">
        <v>150</v>
      </c>
      <c r="E56" s="113" t="s">
        <v>124</v>
      </c>
      <c r="F56" s="110" t="s">
        <v>123</v>
      </c>
      <c r="G56" s="111" t="s">
        <v>100</v>
      </c>
      <c r="H56" s="112" t="s">
        <v>150</v>
      </c>
      <c r="I56" s="113" t="s">
        <v>124</v>
      </c>
      <c r="J56" s="109"/>
      <c r="K56" s="110" t="s">
        <v>123</v>
      </c>
      <c r="L56" s="111" t="s">
        <v>100</v>
      </c>
      <c r="M56" s="112" t="s">
        <v>150</v>
      </c>
      <c r="N56" s="113" t="s">
        <v>124</v>
      </c>
      <c r="O56" s="110" t="s">
        <v>123</v>
      </c>
      <c r="P56" s="111" t="s">
        <v>100</v>
      </c>
      <c r="Q56" s="112" t="s">
        <v>150</v>
      </c>
      <c r="R56" s="113" t="s">
        <v>124</v>
      </c>
    </row>
    <row r="57" spans="2:18" ht="16.5" thickBot="1" x14ac:dyDescent="0.3">
      <c r="B57" s="245" t="s">
        <v>114</v>
      </c>
      <c r="C57" s="246">
        <v>80696.076000000001</v>
      </c>
      <c r="D57" s="247">
        <v>346355.16200000001</v>
      </c>
      <c r="E57" s="248">
        <v>68383.517999999996</v>
      </c>
      <c r="F57" s="249" t="s">
        <v>114</v>
      </c>
      <c r="G57" s="250">
        <v>71731.612999999998</v>
      </c>
      <c r="H57" s="251">
        <v>315587.00300000003</v>
      </c>
      <c r="I57" s="248">
        <v>65474.811999999998</v>
      </c>
      <c r="J57" s="109"/>
      <c r="K57" s="245" t="s">
        <v>114</v>
      </c>
      <c r="L57" s="246">
        <v>48657.014999999999</v>
      </c>
      <c r="M57" s="247">
        <v>208836.56299999999</v>
      </c>
      <c r="N57" s="248">
        <v>42248.978999999999</v>
      </c>
      <c r="O57" s="249" t="s">
        <v>114</v>
      </c>
      <c r="P57" s="250">
        <v>41593.197</v>
      </c>
      <c r="Q57" s="251">
        <v>182442.07500000001</v>
      </c>
      <c r="R57" s="248">
        <v>33165.500999999997</v>
      </c>
    </row>
    <row r="58" spans="2:18" ht="15.75" x14ac:dyDescent="0.25">
      <c r="B58" s="252" t="s">
        <v>136</v>
      </c>
      <c r="C58" s="253">
        <v>10878.314</v>
      </c>
      <c r="D58" s="254">
        <v>46694.612999999998</v>
      </c>
      <c r="E58" s="253">
        <v>9880.4459999999999</v>
      </c>
      <c r="F58" s="255" t="s">
        <v>136</v>
      </c>
      <c r="G58" s="256">
        <v>12399.164000000001</v>
      </c>
      <c r="H58" s="257">
        <v>54597.542999999998</v>
      </c>
      <c r="I58" s="258">
        <v>11271.859</v>
      </c>
      <c r="J58" s="109"/>
      <c r="K58" s="252" t="s">
        <v>77</v>
      </c>
      <c r="L58" s="253">
        <v>21462.742999999999</v>
      </c>
      <c r="M58" s="254">
        <v>92131.574999999997</v>
      </c>
      <c r="N58" s="253">
        <v>18992.455999999998</v>
      </c>
      <c r="O58" s="255" t="s">
        <v>77</v>
      </c>
      <c r="P58" s="256">
        <v>15508.047</v>
      </c>
      <c r="Q58" s="257">
        <v>68104.92</v>
      </c>
      <c r="R58" s="258">
        <v>11285.114</v>
      </c>
    </row>
    <row r="59" spans="2:18" ht="15.75" x14ac:dyDescent="0.25">
      <c r="B59" s="259" t="s">
        <v>128</v>
      </c>
      <c r="C59" s="260">
        <v>8273.3330000000005</v>
      </c>
      <c r="D59" s="261">
        <v>35508.544999999998</v>
      </c>
      <c r="E59" s="260">
        <v>6668.3850000000002</v>
      </c>
      <c r="F59" s="262" t="s">
        <v>133</v>
      </c>
      <c r="G59" s="263">
        <v>8819.7270000000008</v>
      </c>
      <c r="H59" s="264">
        <v>38778.281000000003</v>
      </c>
      <c r="I59" s="265">
        <v>14551.462</v>
      </c>
      <c r="J59" s="109"/>
      <c r="K59" s="259" t="s">
        <v>131</v>
      </c>
      <c r="L59" s="260">
        <v>8677.2549999999992</v>
      </c>
      <c r="M59" s="261">
        <v>37235.292999999998</v>
      </c>
      <c r="N59" s="260">
        <v>9275.2579999999998</v>
      </c>
      <c r="O59" s="262" t="s">
        <v>131</v>
      </c>
      <c r="P59" s="263">
        <v>10018.462</v>
      </c>
      <c r="Q59" s="264">
        <v>43915.72</v>
      </c>
      <c r="R59" s="265">
        <v>10331.026</v>
      </c>
    </row>
    <row r="60" spans="2:18" ht="15.75" x14ac:dyDescent="0.25">
      <c r="B60" s="259" t="s">
        <v>133</v>
      </c>
      <c r="C60" s="260">
        <v>7183.3239999999996</v>
      </c>
      <c r="D60" s="261">
        <v>30824.802</v>
      </c>
      <c r="E60" s="260">
        <v>7329.2510000000002</v>
      </c>
      <c r="F60" s="262" t="s">
        <v>128</v>
      </c>
      <c r="G60" s="263">
        <v>7156.6270000000004</v>
      </c>
      <c r="H60" s="264">
        <v>31411.421999999999</v>
      </c>
      <c r="I60" s="265">
        <v>5635.8</v>
      </c>
      <c r="J60" s="109"/>
      <c r="K60" s="259" t="s">
        <v>129</v>
      </c>
      <c r="L60" s="260">
        <v>8583.24</v>
      </c>
      <c r="M60" s="261">
        <v>36835.900999999998</v>
      </c>
      <c r="N60" s="260">
        <v>6187.0969999999998</v>
      </c>
      <c r="O60" s="262" t="s">
        <v>129</v>
      </c>
      <c r="P60" s="263">
        <v>6859.7049999999999</v>
      </c>
      <c r="Q60" s="264">
        <v>30049.282999999999</v>
      </c>
      <c r="R60" s="265">
        <v>4563.7830000000004</v>
      </c>
    </row>
    <row r="61" spans="2:18" ht="15.75" x14ac:dyDescent="0.25">
      <c r="B61" s="259" t="s">
        <v>127</v>
      </c>
      <c r="C61" s="260">
        <v>6434.8180000000002</v>
      </c>
      <c r="D61" s="261">
        <v>27616.078000000001</v>
      </c>
      <c r="E61" s="260">
        <v>5019.0860000000002</v>
      </c>
      <c r="F61" s="262" t="s">
        <v>77</v>
      </c>
      <c r="G61" s="263">
        <v>5932.1809999999996</v>
      </c>
      <c r="H61" s="264">
        <v>26136.1</v>
      </c>
      <c r="I61" s="265">
        <v>5618.2539999999999</v>
      </c>
      <c r="J61" s="109"/>
      <c r="K61" s="259" t="s">
        <v>130</v>
      </c>
      <c r="L61" s="260">
        <v>4096.8990000000003</v>
      </c>
      <c r="M61" s="261">
        <v>17591.859</v>
      </c>
      <c r="N61" s="260">
        <v>3653.623</v>
      </c>
      <c r="O61" s="262" t="s">
        <v>130</v>
      </c>
      <c r="P61" s="263">
        <v>5350.5249999999996</v>
      </c>
      <c r="Q61" s="264">
        <v>23518.493999999999</v>
      </c>
      <c r="R61" s="265">
        <v>4527.8239999999996</v>
      </c>
    </row>
    <row r="62" spans="2:18" ht="15.75" x14ac:dyDescent="0.25">
      <c r="B62" s="259" t="s">
        <v>129</v>
      </c>
      <c r="C62" s="260">
        <v>5868.6059999999998</v>
      </c>
      <c r="D62" s="261">
        <v>25193.473999999998</v>
      </c>
      <c r="E62" s="260">
        <v>5692.1379999999999</v>
      </c>
      <c r="F62" s="262" t="s">
        <v>127</v>
      </c>
      <c r="G62" s="263">
        <v>4971.8649999999998</v>
      </c>
      <c r="H62" s="264">
        <v>21894.87</v>
      </c>
      <c r="I62" s="265">
        <v>4172.9930000000004</v>
      </c>
      <c r="J62" s="109"/>
      <c r="K62" s="259" t="s">
        <v>76</v>
      </c>
      <c r="L62" s="260">
        <v>1856.665</v>
      </c>
      <c r="M62" s="261">
        <v>7968.2780000000002</v>
      </c>
      <c r="N62" s="260">
        <v>1062.4870000000001</v>
      </c>
      <c r="O62" s="262" t="s">
        <v>76</v>
      </c>
      <c r="P62" s="263">
        <v>1618.3389999999999</v>
      </c>
      <c r="Q62" s="264">
        <v>7093.4480000000003</v>
      </c>
      <c r="R62" s="265">
        <v>931.20100000000002</v>
      </c>
    </row>
    <row r="63" spans="2:18" ht="15.75" x14ac:dyDescent="0.25">
      <c r="B63" s="259" t="s">
        <v>138</v>
      </c>
      <c r="C63" s="260">
        <v>5614.6580000000004</v>
      </c>
      <c r="D63" s="261">
        <v>24103.215</v>
      </c>
      <c r="E63" s="260">
        <v>5943.0770000000002</v>
      </c>
      <c r="F63" s="262" t="s">
        <v>180</v>
      </c>
      <c r="G63" s="263">
        <v>4006.5509999999999</v>
      </c>
      <c r="H63" s="264">
        <v>17685.998</v>
      </c>
      <c r="I63" s="265">
        <v>1724.0250000000001</v>
      </c>
      <c r="J63" s="109"/>
      <c r="K63" s="259" t="s">
        <v>128</v>
      </c>
      <c r="L63" s="260">
        <v>1463.953</v>
      </c>
      <c r="M63" s="261">
        <v>6266.24</v>
      </c>
      <c r="N63" s="260">
        <v>856.70100000000002</v>
      </c>
      <c r="O63" s="262" t="s">
        <v>127</v>
      </c>
      <c r="P63" s="263">
        <v>532.73500000000001</v>
      </c>
      <c r="Q63" s="264">
        <v>2326.9630000000002</v>
      </c>
      <c r="R63" s="265">
        <v>264.03899999999999</v>
      </c>
    </row>
    <row r="64" spans="2:18" ht="15.75" x14ac:dyDescent="0.25">
      <c r="B64" s="259" t="s">
        <v>77</v>
      </c>
      <c r="C64" s="260">
        <v>5274.933</v>
      </c>
      <c r="D64" s="261">
        <v>22637.246999999999</v>
      </c>
      <c r="E64" s="260">
        <v>5133.7089999999998</v>
      </c>
      <c r="F64" s="262" t="s">
        <v>147</v>
      </c>
      <c r="G64" s="263">
        <v>3611.0320000000002</v>
      </c>
      <c r="H64" s="264">
        <v>15870.915999999999</v>
      </c>
      <c r="I64" s="265">
        <v>1924.4359999999999</v>
      </c>
      <c r="J64" s="109"/>
      <c r="K64" s="259" t="s">
        <v>127</v>
      </c>
      <c r="L64" s="260">
        <v>574.49099999999999</v>
      </c>
      <c r="M64" s="261">
        <v>2471.2289999999998</v>
      </c>
      <c r="N64" s="260">
        <v>311.065</v>
      </c>
      <c r="O64" s="262" t="s">
        <v>291</v>
      </c>
      <c r="P64" s="263">
        <v>367.71699999999998</v>
      </c>
      <c r="Q64" s="264">
        <v>1586.2</v>
      </c>
      <c r="R64" s="265">
        <v>163.88399999999999</v>
      </c>
    </row>
    <row r="65" spans="2:18" ht="15.75" x14ac:dyDescent="0.25">
      <c r="B65" s="259" t="s">
        <v>147</v>
      </c>
      <c r="C65" s="260">
        <v>3521.893</v>
      </c>
      <c r="D65" s="261">
        <v>15123.762000000001</v>
      </c>
      <c r="E65" s="260">
        <v>2022.567</v>
      </c>
      <c r="F65" s="262" t="s">
        <v>129</v>
      </c>
      <c r="G65" s="263">
        <v>3519.694</v>
      </c>
      <c r="H65" s="264">
        <v>15461.433000000001</v>
      </c>
      <c r="I65" s="265">
        <v>3420.2649999999999</v>
      </c>
      <c r="J65" s="109"/>
      <c r="K65" s="259" t="s">
        <v>198</v>
      </c>
      <c r="L65" s="260">
        <v>517.67499999999995</v>
      </c>
      <c r="M65" s="261">
        <v>2221.8710000000001</v>
      </c>
      <c r="N65" s="260">
        <v>605.00300000000004</v>
      </c>
      <c r="O65" s="262" t="s">
        <v>198</v>
      </c>
      <c r="P65" s="263">
        <v>320.387</v>
      </c>
      <c r="Q65" s="264">
        <v>1404.1120000000001</v>
      </c>
      <c r="R65" s="265">
        <v>332.21499999999997</v>
      </c>
    </row>
    <row r="66" spans="2:18" ht="15.75" x14ac:dyDescent="0.25">
      <c r="B66" s="259" t="s">
        <v>291</v>
      </c>
      <c r="C66" s="260">
        <v>2976.0830000000001</v>
      </c>
      <c r="D66" s="261">
        <v>12767.888000000001</v>
      </c>
      <c r="E66" s="260">
        <v>1914.19</v>
      </c>
      <c r="F66" s="262" t="s">
        <v>198</v>
      </c>
      <c r="G66" s="263">
        <v>3248.2179999999998</v>
      </c>
      <c r="H66" s="264">
        <v>14366.234</v>
      </c>
      <c r="I66" s="265">
        <v>3121.1550000000002</v>
      </c>
      <c r="J66" s="109"/>
      <c r="K66" s="259" t="s">
        <v>138</v>
      </c>
      <c r="L66" s="260">
        <v>348.65</v>
      </c>
      <c r="M66" s="261">
        <v>1497.2239999999999</v>
      </c>
      <c r="N66" s="260">
        <v>430.63799999999998</v>
      </c>
      <c r="O66" s="262" t="s">
        <v>126</v>
      </c>
      <c r="P66" s="263">
        <v>239.02099999999999</v>
      </c>
      <c r="Q66" s="264">
        <v>1039.75</v>
      </c>
      <c r="R66" s="265">
        <v>118.983</v>
      </c>
    </row>
    <row r="67" spans="2:18" ht="15.75" x14ac:dyDescent="0.25">
      <c r="B67" s="259" t="s">
        <v>178</v>
      </c>
      <c r="C67" s="260">
        <v>2832.85</v>
      </c>
      <c r="D67" s="261">
        <v>12162.933999999999</v>
      </c>
      <c r="E67" s="260">
        <v>1353.4480000000001</v>
      </c>
      <c r="F67" s="262" t="s">
        <v>178</v>
      </c>
      <c r="G67" s="263">
        <v>2515.395</v>
      </c>
      <c r="H67" s="264">
        <v>11058.404</v>
      </c>
      <c r="I67" s="265">
        <v>1207.3620000000001</v>
      </c>
      <c r="J67" s="109"/>
      <c r="K67" s="259" t="s">
        <v>125</v>
      </c>
      <c r="L67" s="260">
        <v>340.66199999999998</v>
      </c>
      <c r="M67" s="261">
        <v>1462.3689999999999</v>
      </c>
      <c r="N67" s="260">
        <v>521.93499999999995</v>
      </c>
      <c r="O67" s="262" t="s">
        <v>178</v>
      </c>
      <c r="P67" s="263">
        <v>187.495</v>
      </c>
      <c r="Q67" s="264">
        <v>805.73400000000004</v>
      </c>
      <c r="R67" s="265">
        <v>135.47499999999999</v>
      </c>
    </row>
    <row r="68" spans="2:18" ht="15.75" x14ac:dyDescent="0.25">
      <c r="B68" s="259" t="s">
        <v>180</v>
      </c>
      <c r="C68" s="260">
        <v>2794.306</v>
      </c>
      <c r="D68" s="261">
        <v>11995.638000000001</v>
      </c>
      <c r="E68" s="260">
        <v>1322.9</v>
      </c>
      <c r="F68" s="262" t="s">
        <v>138</v>
      </c>
      <c r="G68" s="263">
        <v>2332.0239999999999</v>
      </c>
      <c r="H68" s="264">
        <v>10187.987999999999</v>
      </c>
      <c r="I68" s="265">
        <v>2930.5659999999998</v>
      </c>
      <c r="J68" s="109"/>
      <c r="K68" s="259" t="s">
        <v>291</v>
      </c>
      <c r="L68" s="260">
        <v>201.827</v>
      </c>
      <c r="M68" s="261">
        <v>865.678</v>
      </c>
      <c r="N68" s="260">
        <v>83.132000000000005</v>
      </c>
      <c r="O68" s="262" t="s">
        <v>128</v>
      </c>
      <c r="P68" s="263">
        <v>133.947</v>
      </c>
      <c r="Q68" s="264">
        <v>575.79499999999996</v>
      </c>
      <c r="R68" s="265">
        <v>58.527999999999999</v>
      </c>
    </row>
    <row r="69" spans="2:18" ht="15.75" x14ac:dyDescent="0.25">
      <c r="B69" s="259" t="s">
        <v>137</v>
      </c>
      <c r="C69" s="260">
        <v>2788.0390000000002</v>
      </c>
      <c r="D69" s="261">
        <v>11969.034</v>
      </c>
      <c r="E69" s="260">
        <v>2217.3029999999999</v>
      </c>
      <c r="F69" s="262" t="s">
        <v>291</v>
      </c>
      <c r="G69" s="263">
        <v>2051.7240000000002</v>
      </c>
      <c r="H69" s="264">
        <v>9036.8389999999999</v>
      </c>
      <c r="I69" s="265">
        <v>1407.596</v>
      </c>
      <c r="J69" s="109"/>
      <c r="K69" s="259" t="s">
        <v>145</v>
      </c>
      <c r="L69" s="260">
        <v>140.453</v>
      </c>
      <c r="M69" s="261">
        <v>602.67600000000004</v>
      </c>
      <c r="N69" s="260">
        <v>97.231999999999999</v>
      </c>
      <c r="O69" s="262" t="s">
        <v>138</v>
      </c>
      <c r="P69" s="263">
        <v>122.593</v>
      </c>
      <c r="Q69" s="264">
        <v>544.18499999999995</v>
      </c>
      <c r="R69" s="265">
        <v>131.309</v>
      </c>
    </row>
    <row r="70" spans="2:18" ht="15.75" x14ac:dyDescent="0.25">
      <c r="B70" s="259" t="s">
        <v>145</v>
      </c>
      <c r="C70" s="260">
        <v>2764.8519999999999</v>
      </c>
      <c r="D70" s="261">
        <v>11865.361999999999</v>
      </c>
      <c r="E70" s="260">
        <v>1949.6510000000001</v>
      </c>
      <c r="F70" s="262" t="s">
        <v>131</v>
      </c>
      <c r="G70" s="263">
        <v>1944.8810000000001</v>
      </c>
      <c r="H70" s="264">
        <v>8545.6650000000009</v>
      </c>
      <c r="I70" s="265">
        <v>1549.8510000000001</v>
      </c>
      <c r="J70" s="109"/>
      <c r="K70" s="259" t="s">
        <v>135</v>
      </c>
      <c r="L70" s="260">
        <v>105.33</v>
      </c>
      <c r="M70" s="261">
        <v>452.82299999999998</v>
      </c>
      <c r="N70" s="260">
        <v>30.46</v>
      </c>
      <c r="O70" s="262" t="s">
        <v>125</v>
      </c>
      <c r="P70" s="263">
        <v>108.651</v>
      </c>
      <c r="Q70" s="264">
        <v>481.55</v>
      </c>
      <c r="R70" s="265">
        <v>192.46100000000001</v>
      </c>
    </row>
    <row r="71" spans="2:18" ht="15.75" x14ac:dyDescent="0.25">
      <c r="B71" s="259" t="s">
        <v>131</v>
      </c>
      <c r="C71" s="260">
        <v>2300.748</v>
      </c>
      <c r="D71" s="261">
        <v>9873.9040000000005</v>
      </c>
      <c r="E71" s="260">
        <v>1735.039</v>
      </c>
      <c r="F71" s="262" t="s">
        <v>79</v>
      </c>
      <c r="G71" s="263">
        <v>1535.7439999999999</v>
      </c>
      <c r="H71" s="264">
        <v>6736.567</v>
      </c>
      <c r="I71" s="265">
        <v>1305.8620000000001</v>
      </c>
      <c r="J71" s="109"/>
      <c r="K71" s="259" t="s">
        <v>126</v>
      </c>
      <c r="L71" s="260">
        <v>89.986000000000004</v>
      </c>
      <c r="M71" s="261">
        <v>386.35399999999998</v>
      </c>
      <c r="N71" s="260">
        <v>19.649999999999999</v>
      </c>
      <c r="O71" s="262" t="s">
        <v>193</v>
      </c>
      <c r="P71" s="263">
        <v>50.713000000000001</v>
      </c>
      <c r="Q71" s="264">
        <v>222.87899999999999</v>
      </c>
      <c r="R71" s="265">
        <v>42.155999999999999</v>
      </c>
    </row>
    <row r="72" spans="2:18" ht="15.75" x14ac:dyDescent="0.25">
      <c r="B72" s="259" t="s">
        <v>198</v>
      </c>
      <c r="C72" s="260">
        <v>1761.616</v>
      </c>
      <c r="D72" s="261">
        <v>7560.6719999999996</v>
      </c>
      <c r="E72" s="260">
        <v>1547.2</v>
      </c>
      <c r="F72" s="262" t="s">
        <v>126</v>
      </c>
      <c r="G72" s="263">
        <v>1221.1489999999999</v>
      </c>
      <c r="H72" s="264">
        <v>5379.2420000000002</v>
      </c>
      <c r="I72" s="265">
        <v>1216.1590000000001</v>
      </c>
      <c r="J72" s="109"/>
      <c r="K72" s="259" t="s">
        <v>178</v>
      </c>
      <c r="L72" s="260">
        <v>56.959000000000003</v>
      </c>
      <c r="M72" s="261">
        <v>244.02600000000001</v>
      </c>
      <c r="N72" s="260">
        <v>39.311999999999998</v>
      </c>
      <c r="O72" s="262" t="s">
        <v>137</v>
      </c>
      <c r="P72" s="263">
        <v>48.191000000000003</v>
      </c>
      <c r="Q72" s="264">
        <v>216.36500000000001</v>
      </c>
      <c r="R72" s="265">
        <v>25.100999999999999</v>
      </c>
    </row>
    <row r="73" spans="2:18" ht="16.5" thickBot="1" x14ac:dyDescent="0.3">
      <c r="B73" s="266" t="s">
        <v>79</v>
      </c>
      <c r="C73" s="267">
        <v>1601.7619999999999</v>
      </c>
      <c r="D73" s="268">
        <v>6876.0249999999996</v>
      </c>
      <c r="E73" s="267">
        <v>1483.26</v>
      </c>
      <c r="F73" s="269" t="s">
        <v>220</v>
      </c>
      <c r="G73" s="270">
        <v>1067.095</v>
      </c>
      <c r="H73" s="271">
        <v>4782.0060000000003</v>
      </c>
      <c r="I73" s="272">
        <v>619</v>
      </c>
      <c r="J73" s="109"/>
      <c r="K73" s="266" t="s">
        <v>79</v>
      </c>
      <c r="L73" s="267">
        <v>43.061999999999998</v>
      </c>
      <c r="M73" s="268">
        <v>185.90700000000001</v>
      </c>
      <c r="N73" s="267">
        <v>23.1</v>
      </c>
      <c r="O73" s="269" t="s">
        <v>156</v>
      </c>
      <c r="P73" s="270">
        <v>35.49</v>
      </c>
      <c r="Q73" s="271">
        <v>156.982</v>
      </c>
      <c r="R73" s="272">
        <v>19.509</v>
      </c>
    </row>
    <row r="74" spans="2:18" ht="15.75" x14ac:dyDescent="0.25">
      <c r="B74" s="319"/>
      <c r="C74" s="325"/>
      <c r="D74" s="325"/>
      <c r="E74" s="325"/>
      <c r="F74" s="326"/>
      <c r="G74" s="327"/>
      <c r="H74" s="327"/>
      <c r="I74" s="321"/>
      <c r="J74" s="109"/>
      <c r="K74" s="326"/>
      <c r="L74" s="325"/>
      <c r="M74" s="325"/>
      <c r="N74" s="325"/>
      <c r="O74" s="326"/>
      <c r="P74" s="327"/>
      <c r="Q74" s="327"/>
      <c r="R74" s="321"/>
    </row>
    <row r="75" spans="2:18" ht="15.75" x14ac:dyDescent="0.25">
      <c r="B75" s="319"/>
      <c r="C75" s="325"/>
      <c r="D75" s="325"/>
      <c r="E75" s="325"/>
      <c r="F75" s="326"/>
      <c r="G75" s="327"/>
      <c r="H75" s="327"/>
      <c r="I75" s="321"/>
      <c r="J75" s="109"/>
      <c r="K75" s="326"/>
      <c r="L75" s="325"/>
      <c r="M75" s="325"/>
      <c r="N75" s="325"/>
      <c r="O75" s="326"/>
      <c r="P75" s="327"/>
      <c r="Q75" s="327"/>
      <c r="R75" s="321"/>
    </row>
    <row r="76" spans="2:18" ht="15.75" x14ac:dyDescent="0.25">
      <c r="B76" s="319"/>
      <c r="C76" s="325"/>
      <c r="D76" s="325"/>
      <c r="E76" s="325"/>
      <c r="F76" s="326"/>
      <c r="G76" s="327"/>
      <c r="H76" s="327"/>
      <c r="I76" s="321"/>
      <c r="J76" s="109"/>
      <c r="K76" s="326"/>
      <c r="L76" s="325"/>
      <c r="M76" s="325"/>
      <c r="N76" s="325"/>
      <c r="O76" s="326"/>
      <c r="P76" s="327"/>
      <c r="Q76" s="327"/>
      <c r="R76" s="321"/>
    </row>
    <row r="77" spans="2:18" ht="15.75" x14ac:dyDescent="0.25">
      <c r="B77" s="322" t="s">
        <v>217</v>
      </c>
      <c r="C77" s="329"/>
      <c r="D77" s="329"/>
      <c r="E77" s="329"/>
      <c r="F77" s="324"/>
      <c r="G77" s="330"/>
      <c r="H77" s="330"/>
      <c r="I77" s="331"/>
      <c r="J77" s="109"/>
      <c r="K77" s="324" t="s">
        <v>218</v>
      </c>
      <c r="L77" s="329"/>
      <c r="M77" s="329"/>
      <c r="N77" s="329"/>
      <c r="O77" s="324"/>
      <c r="P77" s="330"/>
      <c r="Q77" s="330"/>
      <c r="R77" s="331"/>
    </row>
    <row r="78" spans="2:18" ht="16.5" thickBot="1" x14ac:dyDescent="0.3">
      <c r="B78" s="319" t="s">
        <v>206</v>
      </c>
      <c r="C78" s="325"/>
      <c r="D78" s="325"/>
      <c r="E78" s="325"/>
      <c r="F78" s="326"/>
      <c r="G78" s="327"/>
      <c r="H78" s="327"/>
      <c r="I78" s="321"/>
      <c r="J78" s="109"/>
      <c r="K78" s="326" t="s">
        <v>206</v>
      </c>
      <c r="L78" s="325"/>
      <c r="M78" s="325"/>
      <c r="N78" s="325"/>
      <c r="O78" s="326"/>
      <c r="P78" s="327"/>
      <c r="Q78" s="327"/>
      <c r="R78" s="321"/>
    </row>
    <row r="79" spans="2:18" ht="21" thickBot="1" x14ac:dyDescent="0.35">
      <c r="B79" s="106" t="s">
        <v>121</v>
      </c>
      <c r="C79" s="107"/>
      <c r="D79" s="107"/>
      <c r="E79" s="107"/>
      <c r="F79" s="107"/>
      <c r="G79" s="107"/>
      <c r="H79" s="107"/>
      <c r="I79" s="108"/>
      <c r="J79" s="109"/>
      <c r="K79" s="106" t="s">
        <v>122</v>
      </c>
      <c r="L79" s="107"/>
      <c r="M79" s="107"/>
      <c r="N79" s="107"/>
      <c r="O79" s="107"/>
      <c r="P79" s="107"/>
      <c r="Q79" s="107"/>
      <c r="R79" s="108"/>
    </row>
    <row r="80" spans="2:18" ht="19.5" thickBot="1" x14ac:dyDescent="0.35">
      <c r="B80" s="273" t="s">
        <v>296</v>
      </c>
      <c r="C80" s="274"/>
      <c r="D80" s="275"/>
      <c r="E80" s="276"/>
      <c r="F80" s="273" t="s">
        <v>297</v>
      </c>
      <c r="G80" s="274"/>
      <c r="H80" s="275"/>
      <c r="I80" s="276"/>
      <c r="J80" s="109"/>
      <c r="K80" s="273" t="s">
        <v>296</v>
      </c>
      <c r="L80" s="274"/>
      <c r="M80" s="275"/>
      <c r="N80" s="276"/>
      <c r="O80" s="273" t="s">
        <v>297</v>
      </c>
      <c r="P80" s="274"/>
      <c r="Q80" s="275"/>
      <c r="R80" s="276"/>
    </row>
    <row r="81" spans="2:18" ht="29.25" thickBot="1" x14ac:dyDescent="0.25">
      <c r="B81" s="110" t="s">
        <v>123</v>
      </c>
      <c r="C81" s="111" t="s">
        <v>100</v>
      </c>
      <c r="D81" s="112" t="s">
        <v>150</v>
      </c>
      <c r="E81" s="113" t="s">
        <v>124</v>
      </c>
      <c r="F81" s="110" t="s">
        <v>123</v>
      </c>
      <c r="G81" s="111" t="s">
        <v>100</v>
      </c>
      <c r="H81" s="112" t="s">
        <v>150</v>
      </c>
      <c r="I81" s="113" t="s">
        <v>124</v>
      </c>
      <c r="J81" s="109"/>
      <c r="K81" s="110" t="s">
        <v>123</v>
      </c>
      <c r="L81" s="111" t="s">
        <v>100</v>
      </c>
      <c r="M81" s="112" t="s">
        <v>150</v>
      </c>
      <c r="N81" s="113" t="s">
        <v>124</v>
      </c>
      <c r="O81" s="110" t="s">
        <v>123</v>
      </c>
      <c r="P81" s="111" t="s">
        <v>100</v>
      </c>
      <c r="Q81" s="112" t="s">
        <v>150</v>
      </c>
      <c r="R81" s="113" t="s">
        <v>124</v>
      </c>
    </row>
    <row r="82" spans="2:18" ht="16.5" thickBot="1" x14ac:dyDescent="0.3">
      <c r="B82" s="245" t="s">
        <v>114</v>
      </c>
      <c r="C82" s="246">
        <v>114869.147</v>
      </c>
      <c r="D82" s="247">
        <v>493074.239</v>
      </c>
      <c r="E82" s="248">
        <v>117838.141</v>
      </c>
      <c r="F82" s="249" t="s">
        <v>114</v>
      </c>
      <c r="G82" s="250">
        <v>124590.44</v>
      </c>
      <c r="H82" s="251">
        <v>547535.31299999997</v>
      </c>
      <c r="I82" s="248">
        <v>134448.67199999999</v>
      </c>
      <c r="J82" s="109"/>
      <c r="K82" s="245" t="s">
        <v>114</v>
      </c>
      <c r="L82" s="246">
        <v>26871.903999999999</v>
      </c>
      <c r="M82" s="247">
        <v>115351.789</v>
      </c>
      <c r="N82" s="248">
        <v>44005.987000000001</v>
      </c>
      <c r="O82" s="249" t="s">
        <v>114</v>
      </c>
      <c r="P82" s="250">
        <v>32838.981</v>
      </c>
      <c r="Q82" s="251">
        <v>144416.18900000001</v>
      </c>
      <c r="R82" s="248">
        <v>58469.402999999998</v>
      </c>
    </row>
    <row r="83" spans="2:18" ht="15.75" x14ac:dyDescent="0.25">
      <c r="B83" s="252" t="s">
        <v>291</v>
      </c>
      <c r="C83" s="253">
        <v>34935.474999999999</v>
      </c>
      <c r="D83" s="254">
        <v>149983.427</v>
      </c>
      <c r="E83" s="253">
        <v>28827.656999999999</v>
      </c>
      <c r="F83" s="255" t="s">
        <v>291</v>
      </c>
      <c r="G83" s="256">
        <v>30488.727999999999</v>
      </c>
      <c r="H83" s="257">
        <v>133745.891</v>
      </c>
      <c r="I83" s="258">
        <v>27290.811000000002</v>
      </c>
      <c r="J83" s="109"/>
      <c r="K83" s="252" t="s">
        <v>77</v>
      </c>
      <c r="L83" s="253">
        <v>5817.4809999999998</v>
      </c>
      <c r="M83" s="254">
        <v>24959.124</v>
      </c>
      <c r="N83" s="253">
        <v>7106.4570000000003</v>
      </c>
      <c r="O83" s="255" t="s">
        <v>77</v>
      </c>
      <c r="P83" s="256">
        <v>7784.9359999999997</v>
      </c>
      <c r="Q83" s="257">
        <v>34327.699000000001</v>
      </c>
      <c r="R83" s="258">
        <v>10655.772999999999</v>
      </c>
    </row>
    <row r="84" spans="2:18" ht="15.75" x14ac:dyDescent="0.25">
      <c r="B84" s="259" t="s">
        <v>205</v>
      </c>
      <c r="C84" s="260">
        <v>9804.7199999999993</v>
      </c>
      <c r="D84" s="261">
        <v>42104.241000000002</v>
      </c>
      <c r="E84" s="260">
        <v>10851.763999999999</v>
      </c>
      <c r="F84" s="262" t="s">
        <v>160</v>
      </c>
      <c r="G84" s="263">
        <v>25869.755000000001</v>
      </c>
      <c r="H84" s="264">
        <v>114465.982</v>
      </c>
      <c r="I84" s="265">
        <v>33479.597000000002</v>
      </c>
      <c r="J84" s="109"/>
      <c r="K84" s="259" t="s">
        <v>291</v>
      </c>
      <c r="L84" s="260">
        <v>4263.8689999999997</v>
      </c>
      <c r="M84" s="261">
        <v>18286.532999999999</v>
      </c>
      <c r="N84" s="260">
        <v>4046.011</v>
      </c>
      <c r="O84" s="262" t="s">
        <v>291</v>
      </c>
      <c r="P84" s="263">
        <v>4608.9610000000002</v>
      </c>
      <c r="Q84" s="264">
        <v>20221.543000000001</v>
      </c>
      <c r="R84" s="265">
        <v>5091.3029999999999</v>
      </c>
    </row>
    <row r="85" spans="2:18" ht="15.75" x14ac:dyDescent="0.25">
      <c r="B85" s="259" t="s">
        <v>160</v>
      </c>
      <c r="C85" s="260">
        <v>9409.8629999999994</v>
      </c>
      <c r="D85" s="261">
        <v>40356.357000000004</v>
      </c>
      <c r="E85" s="260">
        <v>10951.957</v>
      </c>
      <c r="F85" s="262" t="s">
        <v>133</v>
      </c>
      <c r="G85" s="263">
        <v>6140.9110000000001</v>
      </c>
      <c r="H85" s="264">
        <v>26891.55</v>
      </c>
      <c r="I85" s="265">
        <v>1449.1420000000001</v>
      </c>
      <c r="J85" s="109"/>
      <c r="K85" s="259" t="s">
        <v>131</v>
      </c>
      <c r="L85" s="260">
        <v>4005.5909999999999</v>
      </c>
      <c r="M85" s="261">
        <v>17210.577000000001</v>
      </c>
      <c r="N85" s="260">
        <v>6122.73</v>
      </c>
      <c r="O85" s="262" t="s">
        <v>76</v>
      </c>
      <c r="P85" s="263">
        <v>3693.1460000000002</v>
      </c>
      <c r="Q85" s="264">
        <v>16283.718999999999</v>
      </c>
      <c r="R85" s="265">
        <v>4057.1680000000001</v>
      </c>
    </row>
    <row r="86" spans="2:18" ht="15.75" x14ac:dyDescent="0.25">
      <c r="B86" s="259" t="s">
        <v>77</v>
      </c>
      <c r="C86" s="260">
        <v>7383.9120000000003</v>
      </c>
      <c r="D86" s="261">
        <v>31701.574000000001</v>
      </c>
      <c r="E86" s="260">
        <v>17089.212</v>
      </c>
      <c r="F86" s="262" t="s">
        <v>205</v>
      </c>
      <c r="G86" s="263">
        <v>5953.3190000000004</v>
      </c>
      <c r="H86" s="264">
        <v>26345.145</v>
      </c>
      <c r="I86" s="265">
        <v>7170</v>
      </c>
      <c r="J86" s="109"/>
      <c r="K86" s="259" t="s">
        <v>128</v>
      </c>
      <c r="L86" s="260">
        <v>3108.2249999999999</v>
      </c>
      <c r="M86" s="261">
        <v>13338.105</v>
      </c>
      <c r="N86" s="260">
        <v>17490.468000000001</v>
      </c>
      <c r="O86" s="262" t="s">
        <v>125</v>
      </c>
      <c r="P86" s="263">
        <v>3199.607</v>
      </c>
      <c r="Q86" s="264">
        <v>14003.427</v>
      </c>
      <c r="R86" s="265">
        <v>897.14599999999996</v>
      </c>
    </row>
    <row r="87" spans="2:18" ht="15.75" x14ac:dyDescent="0.25">
      <c r="B87" s="259" t="s">
        <v>219</v>
      </c>
      <c r="C87" s="260">
        <v>4401.1610000000001</v>
      </c>
      <c r="D87" s="261">
        <v>18870.120999999999</v>
      </c>
      <c r="E87" s="260">
        <v>5007</v>
      </c>
      <c r="F87" s="262" t="s">
        <v>77</v>
      </c>
      <c r="G87" s="263">
        <v>5483.0230000000001</v>
      </c>
      <c r="H87" s="264">
        <v>23956.126</v>
      </c>
      <c r="I87" s="265">
        <v>14293.869000000001</v>
      </c>
      <c r="J87" s="109"/>
      <c r="K87" s="259" t="s">
        <v>133</v>
      </c>
      <c r="L87" s="260">
        <v>1717.8050000000001</v>
      </c>
      <c r="M87" s="261">
        <v>7374.44</v>
      </c>
      <c r="N87" s="260">
        <v>1285.788</v>
      </c>
      <c r="O87" s="262" t="s">
        <v>131</v>
      </c>
      <c r="P87" s="263">
        <v>3056.41</v>
      </c>
      <c r="Q87" s="264">
        <v>13470.558999999999</v>
      </c>
      <c r="R87" s="265">
        <v>4566.4369999999999</v>
      </c>
    </row>
    <row r="88" spans="2:18" ht="15.75" x14ac:dyDescent="0.25">
      <c r="B88" s="259" t="s">
        <v>127</v>
      </c>
      <c r="C88" s="260">
        <v>3371.9879999999998</v>
      </c>
      <c r="D88" s="261">
        <v>14472.98</v>
      </c>
      <c r="E88" s="260">
        <v>2326.2179999999998</v>
      </c>
      <c r="F88" s="262" t="s">
        <v>219</v>
      </c>
      <c r="G88" s="263">
        <v>4205.8739999999998</v>
      </c>
      <c r="H88" s="264">
        <v>18372.771000000001</v>
      </c>
      <c r="I88" s="265">
        <v>4926</v>
      </c>
      <c r="J88" s="109"/>
      <c r="K88" s="259" t="s">
        <v>76</v>
      </c>
      <c r="L88" s="260">
        <v>1485.557</v>
      </c>
      <c r="M88" s="261">
        <v>6377.0990000000002</v>
      </c>
      <c r="N88" s="260">
        <v>1001.779</v>
      </c>
      <c r="O88" s="262" t="s">
        <v>128</v>
      </c>
      <c r="P88" s="263">
        <v>2599.8270000000002</v>
      </c>
      <c r="Q88" s="264">
        <v>11438.672</v>
      </c>
      <c r="R88" s="265">
        <v>23952.962</v>
      </c>
    </row>
    <row r="89" spans="2:18" ht="15.75" x14ac:dyDescent="0.25">
      <c r="B89" s="259" t="s">
        <v>145</v>
      </c>
      <c r="C89" s="260">
        <v>3315.9169999999999</v>
      </c>
      <c r="D89" s="261">
        <v>14239.717000000001</v>
      </c>
      <c r="E89" s="260">
        <v>886.44399999999996</v>
      </c>
      <c r="F89" s="262" t="s">
        <v>127</v>
      </c>
      <c r="G89" s="263">
        <v>3877.5619999999999</v>
      </c>
      <c r="H89" s="264">
        <v>16932.760999999999</v>
      </c>
      <c r="I89" s="265">
        <v>2492.0949999999998</v>
      </c>
      <c r="J89" s="109"/>
      <c r="K89" s="259" t="s">
        <v>125</v>
      </c>
      <c r="L89" s="260">
        <v>1444.808</v>
      </c>
      <c r="M89" s="261">
        <v>6215.3370000000004</v>
      </c>
      <c r="N89" s="260">
        <v>1949.242</v>
      </c>
      <c r="O89" s="262" t="s">
        <v>133</v>
      </c>
      <c r="P89" s="263">
        <v>1802.96</v>
      </c>
      <c r="Q89" s="264">
        <v>7905.0829999999996</v>
      </c>
      <c r="R89" s="265">
        <v>502.27</v>
      </c>
    </row>
    <row r="90" spans="2:18" ht="15.75" x14ac:dyDescent="0.25">
      <c r="B90" s="259" t="s">
        <v>133</v>
      </c>
      <c r="C90" s="260">
        <v>3172.748</v>
      </c>
      <c r="D90" s="261">
        <v>13611.544</v>
      </c>
      <c r="E90" s="260">
        <v>1006.068</v>
      </c>
      <c r="F90" s="262" t="s">
        <v>281</v>
      </c>
      <c r="G90" s="263">
        <v>3557.2280000000001</v>
      </c>
      <c r="H90" s="264">
        <v>15772.289000000001</v>
      </c>
      <c r="I90" s="265">
        <v>4427.5</v>
      </c>
      <c r="J90" s="109"/>
      <c r="K90" s="259" t="s">
        <v>138</v>
      </c>
      <c r="L90" s="260">
        <v>856.96900000000005</v>
      </c>
      <c r="M90" s="261">
        <v>3679.0520000000001</v>
      </c>
      <c r="N90" s="260">
        <v>265.774</v>
      </c>
      <c r="O90" s="262" t="s">
        <v>129</v>
      </c>
      <c r="P90" s="263">
        <v>1419.451</v>
      </c>
      <c r="Q90" s="264">
        <v>6208.6980000000003</v>
      </c>
      <c r="R90" s="265">
        <v>2363.364</v>
      </c>
    </row>
    <row r="91" spans="2:18" ht="15.75" x14ac:dyDescent="0.25">
      <c r="B91" s="259" t="s">
        <v>125</v>
      </c>
      <c r="C91" s="260">
        <v>2931.125</v>
      </c>
      <c r="D91" s="261">
        <v>12577.766</v>
      </c>
      <c r="E91" s="260">
        <v>2458.61</v>
      </c>
      <c r="F91" s="262" t="s">
        <v>125</v>
      </c>
      <c r="G91" s="263">
        <v>3403.8470000000002</v>
      </c>
      <c r="H91" s="264">
        <v>14898.886</v>
      </c>
      <c r="I91" s="265">
        <v>3165.0839999999998</v>
      </c>
      <c r="J91" s="109"/>
      <c r="K91" s="259" t="s">
        <v>221</v>
      </c>
      <c r="L91" s="260">
        <v>828.39300000000003</v>
      </c>
      <c r="M91" s="261">
        <v>3560.6210000000001</v>
      </c>
      <c r="N91" s="260">
        <v>1260</v>
      </c>
      <c r="O91" s="262" t="s">
        <v>136</v>
      </c>
      <c r="P91" s="263">
        <v>826.96699999999998</v>
      </c>
      <c r="Q91" s="264">
        <v>3608.6790000000001</v>
      </c>
      <c r="R91" s="265">
        <v>948.89400000000001</v>
      </c>
    </row>
    <row r="92" spans="2:18" ht="15.75" x14ac:dyDescent="0.25">
      <c r="B92" s="259" t="s">
        <v>220</v>
      </c>
      <c r="C92" s="260">
        <v>2379.703</v>
      </c>
      <c r="D92" s="261">
        <v>10197.968000000001</v>
      </c>
      <c r="E92" s="260">
        <v>2589.5</v>
      </c>
      <c r="F92" s="262" t="s">
        <v>220</v>
      </c>
      <c r="G92" s="263">
        <v>3356.91</v>
      </c>
      <c r="H92" s="264">
        <v>14835.078</v>
      </c>
      <c r="I92" s="265">
        <v>3514.5</v>
      </c>
      <c r="J92" s="109"/>
      <c r="K92" s="259" t="s">
        <v>143</v>
      </c>
      <c r="L92" s="260">
        <v>807.596</v>
      </c>
      <c r="M92" s="261">
        <v>3466.95</v>
      </c>
      <c r="N92" s="260">
        <v>385.39800000000002</v>
      </c>
      <c r="O92" s="262" t="s">
        <v>79</v>
      </c>
      <c r="P92" s="263">
        <v>798.28899999999999</v>
      </c>
      <c r="Q92" s="264">
        <v>3494.9349999999999</v>
      </c>
      <c r="R92" s="265">
        <v>2427.375</v>
      </c>
    </row>
    <row r="93" spans="2:18" ht="15.75" x14ac:dyDescent="0.25">
      <c r="B93" s="259" t="s">
        <v>76</v>
      </c>
      <c r="C93" s="260">
        <v>2331.0709999999999</v>
      </c>
      <c r="D93" s="261">
        <v>10005.629999999999</v>
      </c>
      <c r="E93" s="260">
        <v>2316.5970000000002</v>
      </c>
      <c r="F93" s="262" t="s">
        <v>76</v>
      </c>
      <c r="G93" s="263">
        <v>3229.8029999999999</v>
      </c>
      <c r="H93" s="264">
        <v>14117.511</v>
      </c>
      <c r="I93" s="265">
        <v>2867.634</v>
      </c>
      <c r="J93" s="109"/>
      <c r="K93" s="259" t="s">
        <v>135</v>
      </c>
      <c r="L93" s="260">
        <v>571.95500000000004</v>
      </c>
      <c r="M93" s="261">
        <v>2451.3530000000001</v>
      </c>
      <c r="N93" s="260">
        <v>750.72299999999996</v>
      </c>
      <c r="O93" s="262" t="s">
        <v>143</v>
      </c>
      <c r="P93" s="263">
        <v>635.81600000000003</v>
      </c>
      <c r="Q93" s="264">
        <v>2784.8119999999999</v>
      </c>
      <c r="R93" s="265">
        <v>282.65300000000002</v>
      </c>
    </row>
    <row r="94" spans="2:18" ht="15.75" x14ac:dyDescent="0.25">
      <c r="B94" s="259" t="s">
        <v>187</v>
      </c>
      <c r="C94" s="260">
        <v>2300.1849999999999</v>
      </c>
      <c r="D94" s="261">
        <v>9871.393</v>
      </c>
      <c r="E94" s="260">
        <v>2670.5</v>
      </c>
      <c r="F94" s="262" t="s">
        <v>227</v>
      </c>
      <c r="G94" s="263">
        <v>1888.9829999999999</v>
      </c>
      <c r="H94" s="264">
        <v>8199.2710000000006</v>
      </c>
      <c r="I94" s="265">
        <v>2134.6</v>
      </c>
      <c r="J94" s="109"/>
      <c r="K94" s="259" t="s">
        <v>136</v>
      </c>
      <c r="L94" s="260">
        <v>399.46499999999997</v>
      </c>
      <c r="M94" s="261">
        <v>1715.21</v>
      </c>
      <c r="N94" s="260">
        <v>283.053</v>
      </c>
      <c r="O94" s="262" t="s">
        <v>126</v>
      </c>
      <c r="P94" s="263">
        <v>604.78</v>
      </c>
      <c r="Q94" s="264">
        <v>2617.1880000000001</v>
      </c>
      <c r="R94" s="265">
        <v>351.8</v>
      </c>
    </row>
    <row r="95" spans="2:18" ht="15.75" x14ac:dyDescent="0.25">
      <c r="B95" s="259" t="s">
        <v>281</v>
      </c>
      <c r="C95" s="260">
        <v>1933.8019999999999</v>
      </c>
      <c r="D95" s="261">
        <v>8305.0370000000003</v>
      </c>
      <c r="E95" s="260">
        <v>2083.0259999999998</v>
      </c>
      <c r="F95" s="262" t="s">
        <v>258</v>
      </c>
      <c r="G95" s="263">
        <v>1620.09</v>
      </c>
      <c r="H95" s="264">
        <v>7088.1279999999997</v>
      </c>
      <c r="I95" s="265">
        <v>1717</v>
      </c>
      <c r="J95" s="109"/>
      <c r="K95" s="259" t="s">
        <v>79</v>
      </c>
      <c r="L95" s="260">
        <v>380.07499999999999</v>
      </c>
      <c r="M95" s="261">
        <v>1629.155</v>
      </c>
      <c r="N95" s="260">
        <v>808.77</v>
      </c>
      <c r="O95" s="262" t="s">
        <v>137</v>
      </c>
      <c r="P95" s="263">
        <v>303.47199999999998</v>
      </c>
      <c r="Q95" s="264">
        <v>1365.5360000000001</v>
      </c>
      <c r="R95" s="265">
        <v>194.8</v>
      </c>
    </row>
    <row r="96" spans="2:18" ht="15.75" x14ac:dyDescent="0.25">
      <c r="B96" s="259" t="s">
        <v>138</v>
      </c>
      <c r="C96" s="260">
        <v>1864.3810000000001</v>
      </c>
      <c r="D96" s="261">
        <v>7999.3069999999998</v>
      </c>
      <c r="E96" s="260">
        <v>1496.576</v>
      </c>
      <c r="F96" s="262" t="s">
        <v>182</v>
      </c>
      <c r="G96" s="263">
        <v>1587.896</v>
      </c>
      <c r="H96" s="264">
        <v>6999.7389999999996</v>
      </c>
      <c r="I96" s="265">
        <v>1347.25</v>
      </c>
      <c r="J96" s="109"/>
      <c r="K96" s="259" t="s">
        <v>129</v>
      </c>
      <c r="L96" s="260">
        <v>281.08600000000001</v>
      </c>
      <c r="M96" s="261">
        <v>1211.4749999999999</v>
      </c>
      <c r="N96" s="260">
        <v>312.83699999999999</v>
      </c>
      <c r="O96" s="262" t="s">
        <v>147</v>
      </c>
      <c r="P96" s="263">
        <v>275.40600000000001</v>
      </c>
      <c r="Q96" s="264">
        <v>1231.739</v>
      </c>
      <c r="R96" s="265">
        <v>467.16699999999997</v>
      </c>
    </row>
    <row r="97" spans="2:21" ht="15.75" x14ac:dyDescent="0.25">
      <c r="B97" s="259" t="s">
        <v>227</v>
      </c>
      <c r="C97" s="260">
        <v>1602.9880000000001</v>
      </c>
      <c r="D97" s="261">
        <v>6878.7510000000002</v>
      </c>
      <c r="E97" s="260">
        <v>1706</v>
      </c>
      <c r="F97" s="262" t="s">
        <v>224</v>
      </c>
      <c r="G97" s="263">
        <v>1440.8530000000001</v>
      </c>
      <c r="H97" s="264">
        <v>6353.0439999999999</v>
      </c>
      <c r="I97" s="265">
        <v>1373</v>
      </c>
      <c r="J97" s="109"/>
      <c r="K97" s="259" t="s">
        <v>198</v>
      </c>
      <c r="L97" s="260">
        <v>217.28899999999999</v>
      </c>
      <c r="M97" s="261">
        <v>933.31</v>
      </c>
      <c r="N97" s="260">
        <v>320</v>
      </c>
      <c r="O97" s="262" t="s">
        <v>186</v>
      </c>
      <c r="P97" s="263">
        <v>271.096</v>
      </c>
      <c r="Q97" s="264">
        <v>1228.8510000000001</v>
      </c>
      <c r="R97" s="265">
        <v>403.2</v>
      </c>
    </row>
    <row r="98" spans="2:21" ht="16.5" thickBot="1" x14ac:dyDescent="0.3">
      <c r="B98" s="266" t="s">
        <v>288</v>
      </c>
      <c r="C98" s="267">
        <v>1560.364</v>
      </c>
      <c r="D98" s="268">
        <v>6702.9040000000005</v>
      </c>
      <c r="E98" s="267">
        <v>1852</v>
      </c>
      <c r="F98" s="269" t="s">
        <v>135</v>
      </c>
      <c r="G98" s="270">
        <v>1396.8009999999999</v>
      </c>
      <c r="H98" s="271">
        <v>6134.6040000000003</v>
      </c>
      <c r="I98" s="272">
        <v>2028.36</v>
      </c>
      <c r="J98" s="109"/>
      <c r="K98" s="266" t="s">
        <v>147</v>
      </c>
      <c r="L98" s="267">
        <v>168.161</v>
      </c>
      <c r="M98" s="268">
        <v>722.04600000000005</v>
      </c>
      <c r="N98" s="267">
        <v>173</v>
      </c>
      <c r="O98" s="269" t="s">
        <v>221</v>
      </c>
      <c r="P98" s="270">
        <v>238.97800000000001</v>
      </c>
      <c r="Q98" s="271">
        <v>1038.444</v>
      </c>
      <c r="R98" s="272">
        <v>321.15199999999999</v>
      </c>
    </row>
    <row r="101" spans="2:21" ht="16.5" x14ac:dyDescent="0.25">
      <c r="B101" s="104"/>
      <c r="C101" s="104"/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4"/>
      <c r="Q101" s="104"/>
      <c r="R101" s="105"/>
    </row>
    <row r="102" spans="2:21" ht="16.5" x14ac:dyDescent="0.25">
      <c r="B102" s="104" t="s">
        <v>211</v>
      </c>
      <c r="C102" s="104"/>
      <c r="D102" s="104"/>
      <c r="E102" s="104"/>
      <c r="F102" s="104"/>
      <c r="G102" s="105"/>
      <c r="H102" s="105"/>
      <c r="I102" s="105"/>
      <c r="J102" s="105"/>
      <c r="K102" s="104" t="s">
        <v>212</v>
      </c>
      <c r="L102" s="104"/>
      <c r="M102" s="104"/>
      <c r="N102" s="104"/>
      <c r="O102" s="104"/>
      <c r="P102" s="105"/>
      <c r="R102" s="105"/>
    </row>
    <row r="103" spans="2:21" ht="17.25" thickBot="1" x14ac:dyDescent="0.3">
      <c r="B103" s="277" t="s">
        <v>206</v>
      </c>
      <c r="C103" s="104"/>
      <c r="D103" s="104"/>
      <c r="E103" s="104"/>
      <c r="F103" s="104"/>
      <c r="G103" s="105"/>
      <c r="H103" s="105"/>
      <c r="I103" s="105"/>
      <c r="J103" s="105"/>
      <c r="K103" s="277" t="s">
        <v>206</v>
      </c>
      <c r="L103" s="104"/>
      <c r="M103" s="104"/>
      <c r="N103" s="104"/>
      <c r="O103" s="104"/>
      <c r="P103" s="105"/>
      <c r="R103" s="105"/>
    </row>
    <row r="104" spans="2:21" ht="21" thickBot="1" x14ac:dyDescent="0.35">
      <c r="B104" s="106" t="s">
        <v>121</v>
      </c>
      <c r="C104" s="107"/>
      <c r="D104" s="107"/>
      <c r="E104" s="107"/>
      <c r="F104" s="107"/>
      <c r="G104" s="107"/>
      <c r="H104" s="107"/>
      <c r="I104" s="108"/>
      <c r="J104" s="109"/>
      <c r="K104" s="106" t="s">
        <v>122</v>
      </c>
      <c r="L104" s="107"/>
      <c r="M104" s="107"/>
      <c r="N104" s="107"/>
      <c r="O104" s="107"/>
      <c r="P104" s="107"/>
      <c r="Q104" s="107"/>
      <c r="R104" s="108"/>
    </row>
    <row r="105" spans="2:21" ht="19.5" thickBot="1" x14ac:dyDescent="0.35">
      <c r="B105" s="273" t="s">
        <v>296</v>
      </c>
      <c r="C105" s="274"/>
      <c r="D105" s="275"/>
      <c r="E105" s="276"/>
      <c r="F105" s="273" t="s">
        <v>297</v>
      </c>
      <c r="G105" s="274"/>
      <c r="H105" s="275"/>
      <c r="I105" s="276"/>
      <c r="J105" s="109"/>
      <c r="K105" s="273" t="s">
        <v>296</v>
      </c>
      <c r="L105" s="274"/>
      <c r="M105" s="275"/>
      <c r="N105" s="276"/>
      <c r="O105" s="273" t="s">
        <v>297</v>
      </c>
      <c r="P105" s="274"/>
      <c r="Q105" s="275"/>
      <c r="R105" s="276"/>
    </row>
    <row r="106" spans="2:21" ht="29.25" thickBot="1" x14ac:dyDescent="0.25">
      <c r="B106" s="110" t="s">
        <v>123</v>
      </c>
      <c r="C106" s="111" t="s">
        <v>100</v>
      </c>
      <c r="D106" s="112" t="s">
        <v>150</v>
      </c>
      <c r="E106" s="113" t="s">
        <v>124</v>
      </c>
      <c r="F106" s="110" t="s">
        <v>123</v>
      </c>
      <c r="G106" s="111" t="s">
        <v>100</v>
      </c>
      <c r="H106" s="112" t="s">
        <v>150</v>
      </c>
      <c r="I106" s="113" t="s">
        <v>124</v>
      </c>
      <c r="J106" s="109"/>
      <c r="K106" s="110" t="s">
        <v>123</v>
      </c>
      <c r="L106" s="111" t="s">
        <v>100</v>
      </c>
      <c r="M106" s="112" t="s">
        <v>150</v>
      </c>
      <c r="N106" s="113" t="s">
        <v>124</v>
      </c>
      <c r="O106" s="110" t="s">
        <v>123</v>
      </c>
      <c r="P106" s="111" t="s">
        <v>100</v>
      </c>
      <c r="Q106" s="112" t="s">
        <v>150</v>
      </c>
      <c r="R106" s="113" t="s">
        <v>124</v>
      </c>
    </row>
    <row r="107" spans="2:21" ht="16.5" thickBot="1" x14ac:dyDescent="0.3">
      <c r="B107" s="245" t="s">
        <v>114</v>
      </c>
      <c r="C107" s="246">
        <v>151768.74400000001</v>
      </c>
      <c r="D107" s="247">
        <v>651427.005</v>
      </c>
      <c r="E107" s="248">
        <v>36647.141000000003</v>
      </c>
      <c r="F107" s="249" t="s">
        <v>114</v>
      </c>
      <c r="G107" s="250">
        <v>135044.43299999999</v>
      </c>
      <c r="H107" s="251">
        <v>592252.44200000004</v>
      </c>
      <c r="I107" s="248">
        <v>39847.175000000003</v>
      </c>
      <c r="J107" s="109"/>
      <c r="K107" s="245" t="s">
        <v>114</v>
      </c>
      <c r="L107" s="246">
        <v>48663.285000000003</v>
      </c>
      <c r="M107" s="247">
        <v>208893.83600000001</v>
      </c>
      <c r="N107" s="248">
        <v>9343.4629999999997</v>
      </c>
      <c r="O107" s="249" t="s">
        <v>114</v>
      </c>
      <c r="P107" s="250">
        <v>40086.489000000001</v>
      </c>
      <c r="Q107" s="251">
        <v>176321.14</v>
      </c>
      <c r="R107" s="248">
        <v>9394.3109999999997</v>
      </c>
    </row>
    <row r="108" spans="2:21" ht="15.75" x14ac:dyDescent="0.25">
      <c r="B108" s="252" t="s">
        <v>129</v>
      </c>
      <c r="C108" s="253">
        <v>27081.425999999999</v>
      </c>
      <c r="D108" s="254">
        <v>116260.163</v>
      </c>
      <c r="E108" s="253">
        <v>6706.7560000000003</v>
      </c>
      <c r="F108" s="255" t="s">
        <v>129</v>
      </c>
      <c r="G108" s="256">
        <v>17966.837</v>
      </c>
      <c r="H108" s="257">
        <v>78763.240999999995</v>
      </c>
      <c r="I108" s="258">
        <v>5577.3130000000001</v>
      </c>
      <c r="J108" s="109"/>
      <c r="K108" s="252" t="s">
        <v>291</v>
      </c>
      <c r="L108" s="253">
        <v>19392.62</v>
      </c>
      <c r="M108" s="254">
        <v>83183.873000000007</v>
      </c>
      <c r="N108" s="253">
        <v>3577.86</v>
      </c>
      <c r="O108" s="255" t="s">
        <v>77</v>
      </c>
      <c r="P108" s="256">
        <v>12701.76</v>
      </c>
      <c r="Q108" s="257">
        <v>55954.942000000003</v>
      </c>
      <c r="R108" s="258">
        <v>2839.4209999999998</v>
      </c>
    </row>
    <row r="109" spans="2:21" ht="15.75" x14ac:dyDescent="0.25">
      <c r="B109" s="259" t="s">
        <v>291</v>
      </c>
      <c r="C109" s="260">
        <v>19793.525000000001</v>
      </c>
      <c r="D109" s="261">
        <v>84937.801000000007</v>
      </c>
      <c r="E109" s="260">
        <v>4795.402</v>
      </c>
      <c r="F109" s="262" t="s">
        <v>198</v>
      </c>
      <c r="G109" s="263">
        <v>15390.476000000001</v>
      </c>
      <c r="H109" s="264">
        <v>67860.388999999996</v>
      </c>
      <c r="I109" s="265">
        <v>4837.6859999999997</v>
      </c>
      <c r="J109" s="109"/>
      <c r="K109" s="259" t="s">
        <v>77</v>
      </c>
      <c r="L109" s="260">
        <v>14702.837</v>
      </c>
      <c r="M109" s="261">
        <v>63110.343000000001</v>
      </c>
      <c r="N109" s="260">
        <v>2723.7950000000001</v>
      </c>
      <c r="O109" s="262" t="s">
        <v>136</v>
      </c>
      <c r="P109" s="263">
        <v>5189.4269999999997</v>
      </c>
      <c r="Q109" s="264">
        <v>22510.829000000002</v>
      </c>
      <c r="R109" s="265">
        <v>1036.673</v>
      </c>
    </row>
    <row r="110" spans="2:21" ht="15.75" x14ac:dyDescent="0.25">
      <c r="B110" s="259" t="s">
        <v>77</v>
      </c>
      <c r="C110" s="260">
        <v>19119.918000000001</v>
      </c>
      <c r="D110" s="261">
        <v>82086.592999999993</v>
      </c>
      <c r="E110" s="260">
        <v>4827.7259999999997</v>
      </c>
      <c r="F110" s="262" t="s">
        <v>291</v>
      </c>
      <c r="G110" s="263">
        <v>14442.409</v>
      </c>
      <c r="H110" s="264">
        <v>63101.152000000002</v>
      </c>
      <c r="I110" s="265">
        <v>4535.0429999999997</v>
      </c>
      <c r="J110" s="109"/>
      <c r="K110" s="259" t="s">
        <v>131</v>
      </c>
      <c r="L110" s="260">
        <v>2314.203</v>
      </c>
      <c r="M110" s="261">
        <v>9970.1970000000001</v>
      </c>
      <c r="N110" s="260">
        <v>426.1</v>
      </c>
      <c r="O110" s="262" t="s">
        <v>131</v>
      </c>
      <c r="P110" s="263">
        <v>4963.6130000000003</v>
      </c>
      <c r="Q110" s="264">
        <v>21749.744999999999</v>
      </c>
      <c r="R110" s="265">
        <v>1246.03</v>
      </c>
      <c r="U110" s="78">
        <v>1000</v>
      </c>
    </row>
    <row r="111" spans="2:21" ht="15.75" x14ac:dyDescent="0.25">
      <c r="B111" s="259" t="s">
        <v>76</v>
      </c>
      <c r="C111" s="260">
        <v>11761.434999999999</v>
      </c>
      <c r="D111" s="261">
        <v>50495.423999999999</v>
      </c>
      <c r="E111" s="260">
        <v>2888.2959999999998</v>
      </c>
      <c r="F111" s="262" t="s">
        <v>138</v>
      </c>
      <c r="G111" s="263">
        <v>12613.058999999999</v>
      </c>
      <c r="H111" s="264">
        <v>54991.853000000003</v>
      </c>
      <c r="I111" s="265">
        <v>3560.23</v>
      </c>
      <c r="J111" s="109"/>
      <c r="K111" s="259" t="s">
        <v>126</v>
      </c>
      <c r="L111" s="260">
        <v>2194.6469999999999</v>
      </c>
      <c r="M111" s="261">
        <v>9416.9159999999993</v>
      </c>
      <c r="N111" s="260">
        <v>558.68799999999999</v>
      </c>
      <c r="O111" s="262" t="s">
        <v>291</v>
      </c>
      <c r="P111" s="263">
        <v>3857.855</v>
      </c>
      <c r="Q111" s="264">
        <v>17112.577000000001</v>
      </c>
      <c r="R111" s="265">
        <v>1076.797</v>
      </c>
    </row>
    <row r="112" spans="2:21" ht="15.75" x14ac:dyDescent="0.25">
      <c r="B112" s="259" t="s">
        <v>138</v>
      </c>
      <c r="C112" s="260">
        <v>11734.177</v>
      </c>
      <c r="D112" s="261">
        <v>50384.824999999997</v>
      </c>
      <c r="E112" s="260">
        <v>2885.1320000000001</v>
      </c>
      <c r="F112" s="262" t="s">
        <v>77</v>
      </c>
      <c r="G112" s="263">
        <v>10173.471</v>
      </c>
      <c r="H112" s="264">
        <v>44986.953999999998</v>
      </c>
      <c r="I112" s="265">
        <v>3100.6819999999998</v>
      </c>
      <c r="J112" s="109"/>
      <c r="K112" s="259" t="s">
        <v>136</v>
      </c>
      <c r="L112" s="260">
        <v>2158.471</v>
      </c>
      <c r="M112" s="261">
        <v>9275.4830000000002</v>
      </c>
      <c r="N112" s="260">
        <v>473.08600000000001</v>
      </c>
      <c r="O112" s="262" t="s">
        <v>126</v>
      </c>
      <c r="P112" s="263">
        <v>3770.6959999999999</v>
      </c>
      <c r="Q112" s="264">
        <v>16603.113000000001</v>
      </c>
      <c r="R112" s="265">
        <v>809.74300000000005</v>
      </c>
    </row>
    <row r="113" spans="2:18" ht="15.75" x14ac:dyDescent="0.25">
      <c r="B113" s="259" t="s">
        <v>79</v>
      </c>
      <c r="C113" s="260">
        <v>10480.578</v>
      </c>
      <c r="D113" s="261">
        <v>45008.472999999998</v>
      </c>
      <c r="E113" s="260">
        <v>2542.442</v>
      </c>
      <c r="F113" s="262" t="s">
        <v>79</v>
      </c>
      <c r="G113" s="263">
        <v>8838.5380000000005</v>
      </c>
      <c r="H113" s="264">
        <v>38711.116999999998</v>
      </c>
      <c r="I113" s="265">
        <v>2609.0369999999998</v>
      </c>
      <c r="J113" s="109"/>
      <c r="K113" s="259" t="s">
        <v>135</v>
      </c>
      <c r="L113" s="260">
        <v>1716.307</v>
      </c>
      <c r="M113" s="261">
        <v>7372.0640000000003</v>
      </c>
      <c r="N113" s="260">
        <v>354.81599999999997</v>
      </c>
      <c r="O113" s="262" t="s">
        <v>135</v>
      </c>
      <c r="P113" s="263">
        <v>2213.569</v>
      </c>
      <c r="Q113" s="264">
        <v>9635.7960000000003</v>
      </c>
      <c r="R113" s="265">
        <v>489.75900000000001</v>
      </c>
    </row>
    <row r="114" spans="2:18" ht="15.75" x14ac:dyDescent="0.25">
      <c r="B114" s="259" t="s">
        <v>128</v>
      </c>
      <c r="C114" s="260">
        <v>9118.81</v>
      </c>
      <c r="D114" s="261">
        <v>39149.53</v>
      </c>
      <c r="E114" s="260">
        <v>2203.1239999999998</v>
      </c>
      <c r="F114" s="262" t="s">
        <v>128</v>
      </c>
      <c r="G114" s="263">
        <v>8672.7450000000008</v>
      </c>
      <c r="H114" s="264">
        <v>38139.298999999999</v>
      </c>
      <c r="I114" s="265">
        <v>2508.348</v>
      </c>
      <c r="J114" s="109"/>
      <c r="K114" s="259" t="s">
        <v>130</v>
      </c>
      <c r="L114" s="260">
        <v>1606.7</v>
      </c>
      <c r="M114" s="261">
        <v>6895.5680000000002</v>
      </c>
      <c r="N114" s="260">
        <v>216.93</v>
      </c>
      <c r="O114" s="262" t="s">
        <v>137</v>
      </c>
      <c r="P114" s="263">
        <v>2025.9770000000001</v>
      </c>
      <c r="Q114" s="264">
        <v>8979.5859999999993</v>
      </c>
      <c r="R114" s="265">
        <v>576.38400000000001</v>
      </c>
    </row>
    <row r="115" spans="2:18" ht="15.75" x14ac:dyDescent="0.25">
      <c r="B115" s="259" t="s">
        <v>182</v>
      </c>
      <c r="C115" s="260">
        <v>6232.7190000000001</v>
      </c>
      <c r="D115" s="261">
        <v>26711.46</v>
      </c>
      <c r="E115" s="260">
        <v>1427.963</v>
      </c>
      <c r="F115" s="262" t="s">
        <v>76</v>
      </c>
      <c r="G115" s="263">
        <v>4476.7659999999996</v>
      </c>
      <c r="H115" s="264">
        <v>19617.553</v>
      </c>
      <c r="I115" s="265">
        <v>1385.65</v>
      </c>
      <c r="J115" s="109"/>
      <c r="K115" s="259" t="s">
        <v>137</v>
      </c>
      <c r="L115" s="260">
        <v>1517.557</v>
      </c>
      <c r="M115" s="261">
        <v>6522.2489999999998</v>
      </c>
      <c r="N115" s="260">
        <v>342.43700000000001</v>
      </c>
      <c r="O115" s="262" t="s">
        <v>128</v>
      </c>
      <c r="P115" s="263">
        <v>1582.2629999999999</v>
      </c>
      <c r="Q115" s="264">
        <v>7083.4290000000001</v>
      </c>
      <c r="R115" s="265">
        <v>480.85500000000002</v>
      </c>
    </row>
    <row r="116" spans="2:18" ht="15.75" x14ac:dyDescent="0.25">
      <c r="B116" s="259" t="s">
        <v>147</v>
      </c>
      <c r="C116" s="260">
        <v>6015.6030000000001</v>
      </c>
      <c r="D116" s="261">
        <v>25818.727999999999</v>
      </c>
      <c r="E116" s="260">
        <v>1418.76</v>
      </c>
      <c r="F116" s="262" t="s">
        <v>147</v>
      </c>
      <c r="G116" s="263">
        <v>4339.0119999999997</v>
      </c>
      <c r="H116" s="264">
        <v>19010.163</v>
      </c>
      <c r="I116" s="265">
        <v>1251.9459999999999</v>
      </c>
      <c r="J116" s="109"/>
      <c r="K116" s="259" t="s">
        <v>76</v>
      </c>
      <c r="L116" s="260">
        <v>844.83600000000001</v>
      </c>
      <c r="M116" s="261">
        <v>3631.348</v>
      </c>
      <c r="N116" s="260">
        <v>165.727</v>
      </c>
      <c r="O116" s="262" t="s">
        <v>76</v>
      </c>
      <c r="P116" s="263">
        <v>1351.838</v>
      </c>
      <c r="Q116" s="264">
        <v>6014.6490000000003</v>
      </c>
      <c r="R116" s="265">
        <v>283.89800000000002</v>
      </c>
    </row>
    <row r="117" spans="2:18" ht="15.75" x14ac:dyDescent="0.25">
      <c r="B117" s="259" t="s">
        <v>125</v>
      </c>
      <c r="C117" s="260">
        <v>4612.88</v>
      </c>
      <c r="D117" s="261">
        <v>19789.522000000001</v>
      </c>
      <c r="E117" s="260">
        <v>1020.347</v>
      </c>
      <c r="F117" s="262" t="s">
        <v>125</v>
      </c>
      <c r="G117" s="263">
        <v>3859.8870000000002</v>
      </c>
      <c r="H117" s="264">
        <v>17170.346000000001</v>
      </c>
      <c r="I117" s="265">
        <v>1241.5519999999999</v>
      </c>
      <c r="J117" s="109"/>
      <c r="K117" s="259" t="s">
        <v>198</v>
      </c>
      <c r="L117" s="260">
        <v>676.32600000000002</v>
      </c>
      <c r="M117" s="261">
        <v>2909.3130000000001</v>
      </c>
      <c r="N117" s="260">
        <v>180</v>
      </c>
      <c r="O117" s="262" t="s">
        <v>130</v>
      </c>
      <c r="P117" s="263">
        <v>1108.855</v>
      </c>
      <c r="Q117" s="264">
        <v>4919.6310000000003</v>
      </c>
      <c r="R117" s="265">
        <v>217.14</v>
      </c>
    </row>
    <row r="118" spans="2:18" ht="15.75" x14ac:dyDescent="0.25">
      <c r="B118" s="259" t="s">
        <v>133</v>
      </c>
      <c r="C118" s="260">
        <v>4139.9960000000001</v>
      </c>
      <c r="D118" s="261">
        <v>17751.431</v>
      </c>
      <c r="E118" s="260">
        <v>970.65599999999995</v>
      </c>
      <c r="F118" s="262" t="s">
        <v>136</v>
      </c>
      <c r="G118" s="263">
        <v>3192.3470000000002</v>
      </c>
      <c r="H118" s="264">
        <v>14031.68</v>
      </c>
      <c r="I118" s="265">
        <v>716.00300000000004</v>
      </c>
      <c r="J118" s="109"/>
      <c r="K118" s="259" t="s">
        <v>125</v>
      </c>
      <c r="L118" s="260">
        <v>373.73399999999998</v>
      </c>
      <c r="M118" s="261">
        <v>1605.2750000000001</v>
      </c>
      <c r="N118" s="260">
        <v>81.647000000000006</v>
      </c>
      <c r="O118" s="262" t="s">
        <v>125</v>
      </c>
      <c r="P118" s="263">
        <v>675.87900000000002</v>
      </c>
      <c r="Q118" s="264">
        <v>2918.942</v>
      </c>
      <c r="R118" s="265">
        <v>155.45599999999999</v>
      </c>
    </row>
    <row r="119" spans="2:18" ht="15.75" x14ac:dyDescent="0.25">
      <c r="B119" s="259" t="s">
        <v>136</v>
      </c>
      <c r="C119" s="260">
        <v>3616.7840000000001</v>
      </c>
      <c r="D119" s="261">
        <v>15524.61</v>
      </c>
      <c r="E119" s="260">
        <v>753.399</v>
      </c>
      <c r="F119" s="262" t="s">
        <v>132</v>
      </c>
      <c r="G119" s="263">
        <v>3014.0149999999999</v>
      </c>
      <c r="H119" s="264">
        <v>13224.484</v>
      </c>
      <c r="I119" s="265">
        <v>706.82399999999996</v>
      </c>
      <c r="J119" s="109"/>
      <c r="K119" s="259" t="s">
        <v>145</v>
      </c>
      <c r="L119" s="260">
        <v>339.274</v>
      </c>
      <c r="M119" s="261">
        <v>1459.6</v>
      </c>
      <c r="N119" s="260">
        <v>67.900000000000006</v>
      </c>
      <c r="O119" s="262" t="s">
        <v>289</v>
      </c>
      <c r="P119" s="263">
        <v>132.499</v>
      </c>
      <c r="Q119" s="264">
        <v>600.60500000000002</v>
      </c>
      <c r="R119" s="265">
        <v>42</v>
      </c>
    </row>
    <row r="120" spans="2:18" ht="15.75" x14ac:dyDescent="0.25">
      <c r="B120" s="259" t="s">
        <v>186</v>
      </c>
      <c r="C120" s="260">
        <v>2635.683</v>
      </c>
      <c r="D120" s="261">
        <v>11317.016</v>
      </c>
      <c r="E120" s="260">
        <v>577.74800000000005</v>
      </c>
      <c r="F120" s="262" t="s">
        <v>277</v>
      </c>
      <c r="G120" s="263">
        <v>2800.1320000000001</v>
      </c>
      <c r="H120" s="264">
        <v>11996.298000000001</v>
      </c>
      <c r="I120" s="265">
        <v>823.37</v>
      </c>
      <c r="J120" s="109"/>
      <c r="K120" s="259" t="s">
        <v>128</v>
      </c>
      <c r="L120" s="260">
        <v>288.56099999999998</v>
      </c>
      <c r="M120" s="261">
        <v>1238.8699999999999</v>
      </c>
      <c r="N120" s="260">
        <v>64.236000000000004</v>
      </c>
      <c r="O120" s="262" t="s">
        <v>79</v>
      </c>
      <c r="P120" s="263">
        <v>118.074</v>
      </c>
      <c r="Q120" s="264">
        <v>514.33100000000002</v>
      </c>
      <c r="R120" s="265">
        <v>25.42</v>
      </c>
    </row>
    <row r="121" spans="2:18" ht="15.75" x14ac:dyDescent="0.25">
      <c r="B121" s="259" t="s">
        <v>131</v>
      </c>
      <c r="C121" s="260">
        <v>2253.6280000000002</v>
      </c>
      <c r="D121" s="261">
        <v>9724.0249999999996</v>
      </c>
      <c r="E121" s="260">
        <v>542.34400000000005</v>
      </c>
      <c r="F121" s="262" t="s">
        <v>190</v>
      </c>
      <c r="G121" s="263">
        <v>2385.17</v>
      </c>
      <c r="H121" s="264">
        <v>10593.523999999999</v>
      </c>
      <c r="I121" s="265">
        <v>636.72500000000002</v>
      </c>
      <c r="J121" s="109"/>
      <c r="K121" s="259" t="s">
        <v>129</v>
      </c>
      <c r="L121" s="260">
        <v>185.65299999999999</v>
      </c>
      <c r="M121" s="261">
        <v>795.48</v>
      </c>
      <c r="N121" s="260">
        <v>44.539000000000001</v>
      </c>
      <c r="O121" s="262" t="s">
        <v>147</v>
      </c>
      <c r="P121" s="263">
        <v>103.825</v>
      </c>
      <c r="Q121" s="264">
        <v>440.91199999999998</v>
      </c>
      <c r="R121" s="265">
        <v>32.305999999999997</v>
      </c>
    </row>
    <row r="122" spans="2:18" ht="15.75" x14ac:dyDescent="0.25">
      <c r="B122" s="259" t="s">
        <v>132</v>
      </c>
      <c r="C122" s="260">
        <v>1868.5640000000001</v>
      </c>
      <c r="D122" s="261">
        <v>7974.3940000000002</v>
      </c>
      <c r="E122" s="260">
        <v>369.6</v>
      </c>
      <c r="F122" s="262" t="s">
        <v>131</v>
      </c>
      <c r="G122" s="263">
        <v>2205.5619999999999</v>
      </c>
      <c r="H122" s="264">
        <v>9437.9779999999992</v>
      </c>
      <c r="I122" s="265">
        <v>617.11300000000006</v>
      </c>
      <c r="J122" s="109"/>
      <c r="K122" s="259" t="s">
        <v>79</v>
      </c>
      <c r="L122" s="260">
        <v>157.56100000000001</v>
      </c>
      <c r="M122" s="261">
        <v>676.60400000000004</v>
      </c>
      <c r="N122" s="260">
        <v>26.859000000000002</v>
      </c>
      <c r="O122" s="262" t="s">
        <v>186</v>
      </c>
      <c r="P122" s="263">
        <v>93.13</v>
      </c>
      <c r="Q122" s="264">
        <v>410.565</v>
      </c>
      <c r="R122" s="265">
        <v>18.603999999999999</v>
      </c>
    </row>
    <row r="123" spans="2:18" ht="16.5" thickBot="1" x14ac:dyDescent="0.3">
      <c r="B123" s="266" t="s">
        <v>134</v>
      </c>
      <c r="C123" s="267">
        <v>1721.6790000000001</v>
      </c>
      <c r="D123" s="268">
        <v>7399.6779999999999</v>
      </c>
      <c r="E123" s="267">
        <v>434.50900000000001</v>
      </c>
      <c r="F123" s="269" t="s">
        <v>285</v>
      </c>
      <c r="G123" s="270">
        <v>2140.6559999999999</v>
      </c>
      <c r="H123" s="271">
        <v>9466.1569999999992</v>
      </c>
      <c r="I123" s="272">
        <v>654.92499999999995</v>
      </c>
      <c r="J123" s="109"/>
      <c r="K123" s="266" t="s">
        <v>221</v>
      </c>
      <c r="L123" s="267">
        <v>90.3</v>
      </c>
      <c r="M123" s="268">
        <v>387.06200000000001</v>
      </c>
      <c r="N123" s="267">
        <v>20</v>
      </c>
      <c r="O123" s="269" t="s">
        <v>145</v>
      </c>
      <c r="P123" s="270">
        <v>81.906000000000006</v>
      </c>
      <c r="Q123" s="271">
        <v>349.279</v>
      </c>
      <c r="R123" s="272">
        <v>20.824999999999999</v>
      </c>
    </row>
    <row r="127" spans="2:18" ht="16.5" x14ac:dyDescent="0.25">
      <c r="B127" s="104"/>
      <c r="C127" s="104"/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14"/>
      <c r="Q127" s="114"/>
      <c r="R127" s="109"/>
    </row>
    <row r="128" spans="2:18" ht="16.5" x14ac:dyDescent="0.25">
      <c r="B128" s="104" t="s">
        <v>213</v>
      </c>
      <c r="C128" s="104"/>
      <c r="D128" s="104"/>
      <c r="E128" s="104"/>
      <c r="F128" s="104"/>
      <c r="G128" s="104"/>
      <c r="H128" s="104"/>
      <c r="I128" s="105"/>
      <c r="J128" s="105"/>
      <c r="K128" s="104" t="s">
        <v>214</v>
      </c>
      <c r="L128" s="104"/>
      <c r="M128" s="104"/>
      <c r="N128" s="104"/>
      <c r="O128" s="104"/>
      <c r="P128" s="114"/>
      <c r="Q128" s="114"/>
      <c r="R128" s="109"/>
    </row>
    <row r="129" spans="2:31" ht="17.25" thickBot="1" x14ac:dyDescent="0.3">
      <c r="B129" s="277" t="s">
        <v>206</v>
      </c>
      <c r="C129" s="104"/>
      <c r="D129" s="104"/>
      <c r="E129" s="104"/>
      <c r="F129" s="109"/>
      <c r="G129" s="109"/>
      <c r="H129" s="109"/>
      <c r="I129" s="109"/>
      <c r="J129" s="109"/>
      <c r="K129" s="277" t="s">
        <v>206</v>
      </c>
      <c r="L129" s="104"/>
      <c r="M129" s="104"/>
      <c r="N129" s="104"/>
      <c r="O129" s="109"/>
      <c r="P129" s="109"/>
      <c r="Q129" s="109"/>
      <c r="R129" s="109"/>
    </row>
    <row r="130" spans="2:31" ht="21" thickBot="1" x14ac:dyDescent="0.35">
      <c r="B130" s="106" t="s">
        <v>121</v>
      </c>
      <c r="C130" s="107"/>
      <c r="D130" s="107"/>
      <c r="E130" s="107"/>
      <c r="F130" s="107"/>
      <c r="G130" s="107"/>
      <c r="H130" s="107"/>
      <c r="I130" s="108"/>
      <c r="J130" s="109"/>
      <c r="K130" s="106" t="s">
        <v>122</v>
      </c>
      <c r="L130" s="107"/>
      <c r="M130" s="107"/>
      <c r="N130" s="107"/>
      <c r="O130" s="107"/>
      <c r="P130" s="107"/>
      <c r="Q130" s="107"/>
      <c r="R130" s="108"/>
    </row>
    <row r="131" spans="2:31" ht="19.5" thickBot="1" x14ac:dyDescent="0.35">
      <c r="B131" s="273" t="s">
        <v>296</v>
      </c>
      <c r="C131" s="274"/>
      <c r="D131" s="275"/>
      <c r="E131" s="276"/>
      <c r="F131" s="273" t="s">
        <v>297</v>
      </c>
      <c r="G131" s="274"/>
      <c r="H131" s="275"/>
      <c r="I131" s="276"/>
      <c r="J131" s="109"/>
      <c r="K131" s="273" t="s">
        <v>296</v>
      </c>
      <c r="L131" s="274"/>
      <c r="M131" s="275"/>
      <c r="N131" s="276"/>
      <c r="O131" s="273" t="s">
        <v>297</v>
      </c>
      <c r="P131" s="274"/>
      <c r="Q131" s="275"/>
      <c r="R131" s="276"/>
    </row>
    <row r="132" spans="2:31" ht="29.25" thickBot="1" x14ac:dyDescent="0.25">
      <c r="B132" s="110" t="s">
        <v>123</v>
      </c>
      <c r="C132" s="111" t="s">
        <v>100</v>
      </c>
      <c r="D132" s="112" t="s">
        <v>150</v>
      </c>
      <c r="E132" s="113" t="s">
        <v>124</v>
      </c>
      <c r="F132" s="110" t="s">
        <v>123</v>
      </c>
      <c r="G132" s="111" t="s">
        <v>100</v>
      </c>
      <c r="H132" s="112" t="s">
        <v>150</v>
      </c>
      <c r="I132" s="113" t="s">
        <v>124</v>
      </c>
      <c r="J132" s="109"/>
      <c r="K132" s="110" t="s">
        <v>123</v>
      </c>
      <c r="L132" s="111" t="s">
        <v>100</v>
      </c>
      <c r="M132" s="112" t="s">
        <v>150</v>
      </c>
      <c r="N132" s="113" t="s">
        <v>124</v>
      </c>
      <c r="O132" s="110" t="s">
        <v>123</v>
      </c>
      <c r="P132" s="111" t="s">
        <v>100</v>
      </c>
      <c r="Q132" s="112" t="s">
        <v>150</v>
      </c>
      <c r="R132" s="113" t="s">
        <v>124</v>
      </c>
    </row>
    <row r="133" spans="2:31" ht="16.5" thickBot="1" x14ac:dyDescent="0.3">
      <c r="B133" s="245" t="s">
        <v>114</v>
      </c>
      <c r="C133" s="246">
        <v>468979.30099999998</v>
      </c>
      <c r="D133" s="247">
        <v>2012874.6740000001</v>
      </c>
      <c r="E133" s="248">
        <v>154788.49799999999</v>
      </c>
      <c r="F133" s="249" t="s">
        <v>114</v>
      </c>
      <c r="G133" s="250">
        <v>474021.28499999997</v>
      </c>
      <c r="H133" s="251">
        <v>2084426.733</v>
      </c>
      <c r="I133" s="248">
        <v>152040.671</v>
      </c>
      <c r="J133" s="109"/>
      <c r="K133" s="245" t="s">
        <v>114</v>
      </c>
      <c r="L133" s="246">
        <v>216734.636</v>
      </c>
      <c r="M133" s="247">
        <v>930332.821</v>
      </c>
      <c r="N133" s="248">
        <v>59938.517</v>
      </c>
      <c r="O133" s="249" t="s">
        <v>114</v>
      </c>
      <c r="P133" s="250">
        <v>213406.288</v>
      </c>
      <c r="Q133" s="251">
        <v>936568.72199999995</v>
      </c>
      <c r="R133" s="248">
        <v>55827.476000000002</v>
      </c>
    </row>
    <row r="134" spans="2:31" ht="15.75" x14ac:dyDescent="0.25">
      <c r="B134" s="252" t="s">
        <v>77</v>
      </c>
      <c r="C134" s="253">
        <v>66358.207999999999</v>
      </c>
      <c r="D134" s="254">
        <v>284868.33100000001</v>
      </c>
      <c r="E134" s="253">
        <v>26380.864000000001</v>
      </c>
      <c r="F134" s="255" t="s">
        <v>77</v>
      </c>
      <c r="G134" s="256">
        <v>53766.974000000002</v>
      </c>
      <c r="H134" s="257">
        <v>236163.35</v>
      </c>
      <c r="I134" s="258">
        <v>22234.276999999998</v>
      </c>
      <c r="J134" s="109"/>
      <c r="K134" s="252" t="s">
        <v>77</v>
      </c>
      <c r="L134" s="253">
        <v>87976.89</v>
      </c>
      <c r="M134" s="254">
        <v>377695.17200000002</v>
      </c>
      <c r="N134" s="253">
        <v>26892.192999999999</v>
      </c>
      <c r="O134" s="255" t="s">
        <v>77</v>
      </c>
      <c r="P134" s="256">
        <v>84768.52</v>
      </c>
      <c r="Q134" s="257">
        <v>372521.46</v>
      </c>
      <c r="R134" s="258">
        <v>26107.233</v>
      </c>
    </row>
    <row r="135" spans="2:31" ht="15.75" x14ac:dyDescent="0.25">
      <c r="B135" s="259" t="s">
        <v>129</v>
      </c>
      <c r="C135" s="260">
        <v>57486.932000000001</v>
      </c>
      <c r="D135" s="261">
        <v>246700.75200000001</v>
      </c>
      <c r="E135" s="260">
        <v>18323.449000000001</v>
      </c>
      <c r="F135" s="262" t="s">
        <v>129</v>
      </c>
      <c r="G135" s="263">
        <v>52777.838000000003</v>
      </c>
      <c r="H135" s="264">
        <v>231949.90599999999</v>
      </c>
      <c r="I135" s="265">
        <v>16065.634</v>
      </c>
      <c r="J135" s="109"/>
      <c r="K135" s="259" t="s">
        <v>291</v>
      </c>
      <c r="L135" s="260">
        <v>29315.073</v>
      </c>
      <c r="M135" s="261">
        <v>125814.74</v>
      </c>
      <c r="N135" s="260">
        <v>8962.8529999999992</v>
      </c>
      <c r="O135" s="262" t="s">
        <v>125</v>
      </c>
      <c r="P135" s="263">
        <v>23414.742999999999</v>
      </c>
      <c r="Q135" s="264">
        <v>102807.914</v>
      </c>
      <c r="R135" s="265">
        <v>3708.6849999999999</v>
      </c>
    </row>
    <row r="136" spans="2:31" ht="15.75" x14ac:dyDescent="0.25">
      <c r="B136" s="259" t="s">
        <v>125</v>
      </c>
      <c r="C136" s="260">
        <v>46808.834000000003</v>
      </c>
      <c r="D136" s="261">
        <v>200894.609</v>
      </c>
      <c r="E136" s="260">
        <v>14235.195</v>
      </c>
      <c r="F136" s="262" t="s">
        <v>198</v>
      </c>
      <c r="G136" s="263">
        <v>48702.879000000001</v>
      </c>
      <c r="H136" s="264">
        <v>214953.946</v>
      </c>
      <c r="I136" s="265">
        <v>13655.293</v>
      </c>
      <c r="J136" s="109"/>
      <c r="K136" s="259" t="s">
        <v>125</v>
      </c>
      <c r="L136" s="260">
        <v>24338.617999999999</v>
      </c>
      <c r="M136" s="261">
        <v>104489.959</v>
      </c>
      <c r="N136" s="260">
        <v>4281.5959999999995</v>
      </c>
      <c r="O136" s="262" t="s">
        <v>291</v>
      </c>
      <c r="P136" s="263">
        <v>22717.448</v>
      </c>
      <c r="Q136" s="264">
        <v>99074.04</v>
      </c>
      <c r="R136" s="265">
        <v>6166.81</v>
      </c>
    </row>
    <row r="137" spans="2:31" ht="15.75" x14ac:dyDescent="0.25">
      <c r="B137" s="259" t="s">
        <v>136</v>
      </c>
      <c r="C137" s="260">
        <v>30806.932000000001</v>
      </c>
      <c r="D137" s="261">
        <v>132245.649</v>
      </c>
      <c r="E137" s="260">
        <v>9489.0840000000007</v>
      </c>
      <c r="F137" s="262" t="s">
        <v>125</v>
      </c>
      <c r="G137" s="263">
        <v>32639.173999999999</v>
      </c>
      <c r="H137" s="264">
        <v>143776.02900000001</v>
      </c>
      <c r="I137" s="265">
        <v>9690.33</v>
      </c>
      <c r="J137" s="109"/>
      <c r="K137" s="259" t="s">
        <v>76</v>
      </c>
      <c r="L137" s="260">
        <v>15162.894</v>
      </c>
      <c r="M137" s="261">
        <v>65111.879000000001</v>
      </c>
      <c r="N137" s="260">
        <v>4229.9930000000004</v>
      </c>
      <c r="O137" s="262" t="s">
        <v>129</v>
      </c>
      <c r="P137" s="263">
        <v>16361.704</v>
      </c>
      <c r="Q137" s="264">
        <v>71995.891000000003</v>
      </c>
      <c r="R137" s="265">
        <v>4321.4960000000001</v>
      </c>
    </row>
    <row r="138" spans="2:31" ht="15.75" x14ac:dyDescent="0.25">
      <c r="B138" s="259" t="s">
        <v>79</v>
      </c>
      <c r="C138" s="260">
        <v>28624.753000000001</v>
      </c>
      <c r="D138" s="261">
        <v>122864.515</v>
      </c>
      <c r="E138" s="260">
        <v>9324.02</v>
      </c>
      <c r="F138" s="262" t="s">
        <v>136</v>
      </c>
      <c r="G138" s="263">
        <v>30669.595000000001</v>
      </c>
      <c r="H138" s="264">
        <v>134963.372</v>
      </c>
      <c r="I138" s="265">
        <v>9831.6149999999998</v>
      </c>
      <c r="J138" s="109"/>
      <c r="K138" s="259" t="s">
        <v>129</v>
      </c>
      <c r="L138" s="260">
        <v>13962.253000000001</v>
      </c>
      <c r="M138" s="261">
        <v>59915.934999999998</v>
      </c>
      <c r="N138" s="260">
        <v>3633.107</v>
      </c>
      <c r="O138" s="262" t="s">
        <v>135</v>
      </c>
      <c r="P138" s="263">
        <v>12380.338</v>
      </c>
      <c r="Q138" s="264">
        <v>54342.389000000003</v>
      </c>
      <c r="R138" s="265">
        <v>3811.2289999999998</v>
      </c>
    </row>
    <row r="139" spans="2:31" ht="15.75" x14ac:dyDescent="0.25">
      <c r="B139" s="259" t="s">
        <v>132</v>
      </c>
      <c r="C139" s="260">
        <v>22128.844000000001</v>
      </c>
      <c r="D139" s="261">
        <v>94990.774000000005</v>
      </c>
      <c r="E139" s="260">
        <v>6418.9340000000002</v>
      </c>
      <c r="F139" s="262" t="s">
        <v>79</v>
      </c>
      <c r="G139" s="263">
        <v>28102.181</v>
      </c>
      <c r="H139" s="264">
        <v>123431.54</v>
      </c>
      <c r="I139" s="265">
        <v>8689.2999999999993</v>
      </c>
      <c r="J139" s="109"/>
      <c r="K139" s="259" t="s">
        <v>135</v>
      </c>
      <c r="L139" s="260">
        <v>13336.615</v>
      </c>
      <c r="M139" s="261">
        <v>57237.241000000002</v>
      </c>
      <c r="N139" s="260">
        <v>3989.636</v>
      </c>
      <c r="O139" s="262" t="s">
        <v>76</v>
      </c>
      <c r="P139" s="263">
        <v>12027.715</v>
      </c>
      <c r="Q139" s="264">
        <v>52780.661999999997</v>
      </c>
      <c r="R139" s="265">
        <v>2916.078</v>
      </c>
    </row>
    <row r="140" spans="2:31" ht="15.75" x14ac:dyDescent="0.25">
      <c r="B140" s="259" t="s">
        <v>138</v>
      </c>
      <c r="C140" s="260">
        <v>20483.924999999999</v>
      </c>
      <c r="D140" s="261">
        <v>87899.646999999997</v>
      </c>
      <c r="E140" s="260">
        <v>8673.6319999999996</v>
      </c>
      <c r="F140" s="262" t="s">
        <v>132</v>
      </c>
      <c r="G140" s="263">
        <v>22302.542000000001</v>
      </c>
      <c r="H140" s="264">
        <v>97994.066999999995</v>
      </c>
      <c r="I140" s="265">
        <v>6903.43</v>
      </c>
      <c r="J140" s="109"/>
      <c r="K140" s="259" t="s">
        <v>156</v>
      </c>
      <c r="L140" s="260">
        <v>4895.0439999999999</v>
      </c>
      <c r="M140" s="261">
        <v>21001.71</v>
      </c>
      <c r="N140" s="260">
        <v>855.31600000000003</v>
      </c>
      <c r="O140" s="262" t="s">
        <v>127</v>
      </c>
      <c r="P140" s="263">
        <v>5970.4830000000002</v>
      </c>
      <c r="Q140" s="264">
        <v>26114.477999999999</v>
      </c>
      <c r="R140" s="265">
        <v>740.22900000000004</v>
      </c>
    </row>
    <row r="141" spans="2:31" ht="15.75" x14ac:dyDescent="0.25">
      <c r="B141" s="259" t="s">
        <v>133</v>
      </c>
      <c r="C141" s="260">
        <v>19829.501</v>
      </c>
      <c r="D141" s="261">
        <v>85101.135999999999</v>
      </c>
      <c r="E141" s="260">
        <v>6789.0159999999996</v>
      </c>
      <c r="F141" s="262" t="s">
        <v>138</v>
      </c>
      <c r="G141" s="263">
        <v>21397.205000000002</v>
      </c>
      <c r="H141" s="264">
        <v>93878.296000000002</v>
      </c>
      <c r="I141" s="265">
        <v>8372.393</v>
      </c>
      <c r="J141" s="109"/>
      <c r="K141" s="259" t="s">
        <v>127</v>
      </c>
      <c r="L141" s="260">
        <v>4742.4399999999996</v>
      </c>
      <c r="M141" s="261">
        <v>20331.861000000001</v>
      </c>
      <c r="N141" s="260">
        <v>708.21500000000003</v>
      </c>
      <c r="O141" s="262" t="s">
        <v>128</v>
      </c>
      <c r="P141" s="263">
        <v>5573.9440000000004</v>
      </c>
      <c r="Q141" s="264">
        <v>24455.688999999998</v>
      </c>
      <c r="R141" s="265">
        <v>1029.588</v>
      </c>
      <c r="AE141" s="78">
        <v>0</v>
      </c>
    </row>
    <row r="142" spans="2:31" ht="15.75" x14ac:dyDescent="0.25">
      <c r="B142" s="259" t="s">
        <v>198</v>
      </c>
      <c r="C142" s="260">
        <v>17291.13</v>
      </c>
      <c r="D142" s="261">
        <v>74203.593999999997</v>
      </c>
      <c r="E142" s="260">
        <v>4815.1180000000004</v>
      </c>
      <c r="F142" s="262" t="s">
        <v>133</v>
      </c>
      <c r="G142" s="263">
        <v>16199.592000000001</v>
      </c>
      <c r="H142" s="264">
        <v>71062.05</v>
      </c>
      <c r="I142" s="265">
        <v>5077.3609999999999</v>
      </c>
      <c r="J142" s="109"/>
      <c r="K142" s="259" t="s">
        <v>128</v>
      </c>
      <c r="L142" s="260">
        <v>4043.0230000000001</v>
      </c>
      <c r="M142" s="261">
        <v>17339.536</v>
      </c>
      <c r="N142" s="260">
        <v>926.26499999999999</v>
      </c>
      <c r="O142" s="262" t="s">
        <v>136</v>
      </c>
      <c r="P142" s="263">
        <v>5510.6859999999997</v>
      </c>
      <c r="Q142" s="264">
        <v>24063.804</v>
      </c>
      <c r="R142" s="265">
        <v>1329.5309999999999</v>
      </c>
    </row>
    <row r="143" spans="2:31" ht="15.75" x14ac:dyDescent="0.25">
      <c r="B143" s="259" t="s">
        <v>128</v>
      </c>
      <c r="C143" s="260">
        <v>14747.829</v>
      </c>
      <c r="D143" s="261">
        <v>63313.394</v>
      </c>
      <c r="E143" s="260">
        <v>5066.6940000000004</v>
      </c>
      <c r="F143" s="262" t="s">
        <v>127</v>
      </c>
      <c r="G143" s="263">
        <v>14962.288</v>
      </c>
      <c r="H143" s="264">
        <v>65557.853000000003</v>
      </c>
      <c r="I143" s="265">
        <v>4612.8879999999999</v>
      </c>
      <c r="J143" s="109"/>
      <c r="K143" s="259" t="s">
        <v>136</v>
      </c>
      <c r="L143" s="260">
        <v>3436.194</v>
      </c>
      <c r="M143" s="261">
        <v>14757.388999999999</v>
      </c>
      <c r="N143" s="260">
        <v>757.47900000000004</v>
      </c>
      <c r="O143" s="262" t="s">
        <v>156</v>
      </c>
      <c r="P143" s="263">
        <v>5002.0420000000004</v>
      </c>
      <c r="Q143" s="264">
        <v>22004.063999999998</v>
      </c>
      <c r="R143" s="265">
        <v>901.76499999999999</v>
      </c>
    </row>
    <row r="144" spans="2:31" ht="15.75" x14ac:dyDescent="0.25">
      <c r="B144" s="259" t="s">
        <v>127</v>
      </c>
      <c r="C144" s="260">
        <v>12313.646000000001</v>
      </c>
      <c r="D144" s="261">
        <v>52831.637000000002</v>
      </c>
      <c r="E144" s="260">
        <v>3814.8490000000002</v>
      </c>
      <c r="F144" s="262" t="s">
        <v>128</v>
      </c>
      <c r="G144" s="263">
        <v>13520.781000000001</v>
      </c>
      <c r="H144" s="264">
        <v>59474.701000000001</v>
      </c>
      <c r="I144" s="265">
        <v>4440.3980000000001</v>
      </c>
      <c r="J144" s="109"/>
      <c r="K144" s="259" t="s">
        <v>189</v>
      </c>
      <c r="L144" s="260">
        <v>2859.6239999999998</v>
      </c>
      <c r="M144" s="261">
        <v>12264.433999999999</v>
      </c>
      <c r="N144" s="260">
        <v>396.726</v>
      </c>
      <c r="O144" s="262" t="s">
        <v>189</v>
      </c>
      <c r="P144" s="263">
        <v>4688.8239999999996</v>
      </c>
      <c r="Q144" s="264">
        <v>20775.116999999998</v>
      </c>
      <c r="R144" s="265">
        <v>640.65700000000004</v>
      </c>
    </row>
    <row r="145" spans="2:18" ht="15.75" x14ac:dyDescent="0.25">
      <c r="B145" s="259" t="s">
        <v>139</v>
      </c>
      <c r="C145" s="260">
        <v>9537.0990000000002</v>
      </c>
      <c r="D145" s="261">
        <v>40928.584999999999</v>
      </c>
      <c r="E145" s="260">
        <v>2848.8560000000002</v>
      </c>
      <c r="F145" s="262" t="s">
        <v>135</v>
      </c>
      <c r="G145" s="263">
        <v>9923.0529999999999</v>
      </c>
      <c r="H145" s="264">
        <v>43589.214</v>
      </c>
      <c r="I145" s="265">
        <v>2361.7399999999998</v>
      </c>
      <c r="J145" s="109"/>
      <c r="K145" s="259" t="s">
        <v>178</v>
      </c>
      <c r="L145" s="260">
        <v>1961.152</v>
      </c>
      <c r="M145" s="261">
        <v>8413.4650000000001</v>
      </c>
      <c r="N145" s="260">
        <v>604.99900000000002</v>
      </c>
      <c r="O145" s="262" t="s">
        <v>133</v>
      </c>
      <c r="P145" s="263">
        <v>2443.643</v>
      </c>
      <c r="Q145" s="264">
        <v>10638.069</v>
      </c>
      <c r="R145" s="265">
        <v>448.44499999999999</v>
      </c>
    </row>
    <row r="146" spans="2:18" ht="15.75" x14ac:dyDescent="0.25">
      <c r="B146" s="259" t="s">
        <v>134</v>
      </c>
      <c r="C146" s="260">
        <v>9162.6080000000002</v>
      </c>
      <c r="D146" s="261">
        <v>39319.794000000002</v>
      </c>
      <c r="E146" s="260">
        <v>3227.261</v>
      </c>
      <c r="F146" s="262" t="s">
        <v>190</v>
      </c>
      <c r="G146" s="263">
        <v>9771.5439999999999</v>
      </c>
      <c r="H146" s="264">
        <v>42853.470999999998</v>
      </c>
      <c r="I146" s="265">
        <v>2705.509</v>
      </c>
      <c r="J146" s="109"/>
      <c r="K146" s="259" t="s">
        <v>131</v>
      </c>
      <c r="L146" s="260">
        <v>1744.778</v>
      </c>
      <c r="M146" s="261">
        <v>7487.982</v>
      </c>
      <c r="N146" s="260">
        <v>1047.875</v>
      </c>
      <c r="O146" s="262" t="s">
        <v>131</v>
      </c>
      <c r="P146" s="263">
        <v>1988.7850000000001</v>
      </c>
      <c r="Q146" s="264">
        <v>8686.2009999999991</v>
      </c>
      <c r="R146" s="265">
        <v>602.55200000000002</v>
      </c>
    </row>
    <row r="147" spans="2:18" ht="15.75" x14ac:dyDescent="0.25">
      <c r="B147" s="259" t="s">
        <v>291</v>
      </c>
      <c r="C147" s="260">
        <v>8812.5010000000002</v>
      </c>
      <c r="D147" s="261">
        <v>37819.264000000003</v>
      </c>
      <c r="E147" s="260">
        <v>2990.777</v>
      </c>
      <c r="F147" s="262" t="s">
        <v>291</v>
      </c>
      <c r="G147" s="263">
        <v>9681.1290000000008</v>
      </c>
      <c r="H147" s="264">
        <v>43069.040999999997</v>
      </c>
      <c r="I147" s="265">
        <v>3087.616</v>
      </c>
      <c r="J147" s="109"/>
      <c r="K147" s="259" t="s">
        <v>130</v>
      </c>
      <c r="L147" s="260">
        <v>1648.0889999999999</v>
      </c>
      <c r="M147" s="261">
        <v>7078.1319999999996</v>
      </c>
      <c r="N147" s="260">
        <v>754.71900000000005</v>
      </c>
      <c r="O147" s="262" t="s">
        <v>79</v>
      </c>
      <c r="P147" s="263">
        <v>1598.8019999999999</v>
      </c>
      <c r="Q147" s="264">
        <v>7048.6130000000003</v>
      </c>
      <c r="R147" s="265">
        <v>521.19500000000005</v>
      </c>
    </row>
    <row r="148" spans="2:18" ht="15.75" x14ac:dyDescent="0.25">
      <c r="B148" s="259" t="s">
        <v>135</v>
      </c>
      <c r="C148" s="260">
        <v>8743.34</v>
      </c>
      <c r="D148" s="261">
        <v>37525.127</v>
      </c>
      <c r="E148" s="260">
        <v>2796.3870000000002</v>
      </c>
      <c r="F148" s="262" t="s">
        <v>134</v>
      </c>
      <c r="G148" s="263">
        <v>9228.1319999999996</v>
      </c>
      <c r="H148" s="264">
        <v>40656.485999999997</v>
      </c>
      <c r="I148" s="265">
        <v>3296.2919999999999</v>
      </c>
      <c r="J148" s="109"/>
      <c r="K148" s="259" t="s">
        <v>133</v>
      </c>
      <c r="L148" s="260">
        <v>1474.575</v>
      </c>
      <c r="M148" s="261">
        <v>6337.2190000000001</v>
      </c>
      <c r="N148" s="260">
        <v>276.79199999999997</v>
      </c>
      <c r="O148" s="262" t="s">
        <v>178</v>
      </c>
      <c r="P148" s="263">
        <v>1559.9760000000001</v>
      </c>
      <c r="Q148" s="264">
        <v>6879.3879999999999</v>
      </c>
      <c r="R148" s="265">
        <v>483.50099999999998</v>
      </c>
    </row>
    <row r="149" spans="2:18" ht="16.5" thickBot="1" x14ac:dyDescent="0.3">
      <c r="B149" s="266" t="s">
        <v>147</v>
      </c>
      <c r="C149" s="267">
        <v>7896.5429999999997</v>
      </c>
      <c r="D149" s="268">
        <v>33882.245999999999</v>
      </c>
      <c r="E149" s="267">
        <v>2415.2420000000002</v>
      </c>
      <c r="F149" s="269" t="s">
        <v>147</v>
      </c>
      <c r="G149" s="270">
        <v>7698.8630000000003</v>
      </c>
      <c r="H149" s="271">
        <v>33916.845000000001</v>
      </c>
      <c r="I149" s="272">
        <v>2295.6689999999999</v>
      </c>
      <c r="J149" s="109"/>
      <c r="K149" s="266" t="s">
        <v>79</v>
      </c>
      <c r="L149" s="267">
        <v>1345.6020000000001</v>
      </c>
      <c r="M149" s="268">
        <v>5778.1289999999999</v>
      </c>
      <c r="N149" s="267">
        <v>422.08699999999999</v>
      </c>
      <c r="O149" s="269" t="s">
        <v>137</v>
      </c>
      <c r="P149" s="270">
        <v>1443.336</v>
      </c>
      <c r="Q149" s="271">
        <v>6286.634</v>
      </c>
      <c r="R149" s="272">
        <v>519.25699999999995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6" sqref="K3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305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30" t="s">
        <v>0</v>
      </c>
      <c r="D5" s="533" t="s">
        <v>40</v>
      </c>
      <c r="E5" s="515" t="s">
        <v>1</v>
      </c>
      <c r="F5" s="516"/>
      <c r="G5" s="51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31"/>
      <c r="D6" s="531"/>
      <c r="E6" s="518"/>
      <c r="F6" s="519"/>
      <c r="G6" s="52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31"/>
      <c r="D7" s="531"/>
      <c r="E7" s="34" t="s">
        <v>26</v>
      </c>
      <c r="F7" s="233"/>
      <c r="G7" s="84" t="s">
        <v>157</v>
      </c>
      <c r="H7" s="15" t="s">
        <v>26</v>
      </c>
      <c r="I7" s="447"/>
      <c r="J7" s="448" t="s">
        <v>157</v>
      </c>
      <c r="K7" s="15" t="s">
        <v>26</v>
      </c>
      <c r="L7" s="447"/>
      <c r="M7" s="449" t="s">
        <v>157</v>
      </c>
      <c r="N7" s="15" t="s">
        <v>26</v>
      </c>
      <c r="O7" s="447"/>
      <c r="P7" s="448" t="s">
        <v>157</v>
      </c>
      <c r="Q7" s="15" t="s">
        <v>26</v>
      </c>
      <c r="R7" s="447"/>
      <c r="S7" s="449" t="s">
        <v>157</v>
      </c>
    </row>
    <row r="8" spans="3:19" ht="15.75" customHeight="1" thickBot="1" x14ac:dyDescent="0.25">
      <c r="C8" s="532"/>
      <c r="D8" s="532"/>
      <c r="E8" s="481" t="s">
        <v>306</v>
      </c>
      <c r="F8" s="348" t="s">
        <v>301</v>
      </c>
      <c r="G8" s="379" t="s">
        <v>14</v>
      </c>
      <c r="H8" s="481" t="s">
        <v>306</v>
      </c>
      <c r="I8" s="348" t="s">
        <v>301</v>
      </c>
      <c r="J8" s="416" t="s">
        <v>14</v>
      </c>
      <c r="K8" s="502" t="s">
        <v>306</v>
      </c>
      <c r="L8" s="348" t="s">
        <v>301</v>
      </c>
      <c r="M8" s="379" t="s">
        <v>14</v>
      </c>
      <c r="N8" s="502" t="s">
        <v>306</v>
      </c>
      <c r="O8" s="348" t="s">
        <v>301</v>
      </c>
      <c r="P8" s="416" t="s">
        <v>14</v>
      </c>
      <c r="Q8" s="502" t="s">
        <v>306</v>
      </c>
      <c r="R8" s="348" t="s">
        <v>301</v>
      </c>
      <c r="S8" s="379" t="s">
        <v>14</v>
      </c>
    </row>
    <row r="9" spans="3:19" ht="24" customHeight="1" x14ac:dyDescent="0.2">
      <c r="C9" s="525" t="s">
        <v>38</v>
      </c>
      <c r="D9" s="442" t="s">
        <v>265</v>
      </c>
      <c r="E9" s="285">
        <v>1522.7059999999999</v>
      </c>
      <c r="F9" s="290">
        <v>1471.6679999999999</v>
      </c>
      <c r="G9" s="392">
        <v>3.46803762805198</v>
      </c>
      <c r="H9" s="285">
        <v>1468.357</v>
      </c>
      <c r="I9" s="290">
        <v>1435.027</v>
      </c>
      <c r="J9" s="417">
        <v>2.3226043830534149</v>
      </c>
      <c r="K9" s="285">
        <v>1727.819</v>
      </c>
      <c r="L9" s="290">
        <v>1689.1030000000001</v>
      </c>
      <c r="M9" s="392">
        <v>2.2921041523222616</v>
      </c>
      <c r="N9" s="285">
        <v>1728.37</v>
      </c>
      <c r="O9" s="290">
        <v>1768.5309999999999</v>
      </c>
      <c r="P9" s="417">
        <v>-2.2708677427763524</v>
      </c>
      <c r="Q9" s="285">
        <v>1581.223</v>
      </c>
      <c r="R9" s="290">
        <v>1598.402</v>
      </c>
      <c r="S9" s="392">
        <v>-1.0747609174663248</v>
      </c>
    </row>
    <row r="10" spans="3:19" ht="27" customHeight="1" x14ac:dyDescent="0.2">
      <c r="C10" s="526"/>
      <c r="D10" s="443" t="s">
        <v>266</v>
      </c>
      <c r="E10" s="286">
        <v>1758.1559999999999</v>
      </c>
      <c r="F10" s="291">
        <v>1742.5</v>
      </c>
      <c r="G10" s="385">
        <v>0.89847919655666841</v>
      </c>
      <c r="H10" s="286">
        <v>1749.223</v>
      </c>
      <c r="I10" s="291">
        <v>1734.471</v>
      </c>
      <c r="J10" s="418">
        <v>0.85051868840701017</v>
      </c>
      <c r="K10" s="286">
        <v>1818.9179999999999</v>
      </c>
      <c r="L10" s="291">
        <v>1791.307</v>
      </c>
      <c r="M10" s="385">
        <v>1.541388494546154</v>
      </c>
      <c r="N10" s="286">
        <v>1845.5540000000001</v>
      </c>
      <c r="O10" s="291">
        <v>1850.248</v>
      </c>
      <c r="P10" s="418">
        <v>-0.25369572078985952</v>
      </c>
      <c r="Q10" s="286">
        <v>1733.386</v>
      </c>
      <c r="R10" s="291">
        <v>1708.663</v>
      </c>
      <c r="S10" s="385">
        <v>1.4469207795802892</v>
      </c>
    </row>
    <row r="11" spans="3:19" ht="30" customHeight="1" thickBot="1" x14ac:dyDescent="0.25">
      <c r="C11" s="157" t="s">
        <v>267</v>
      </c>
      <c r="D11" s="444" t="s">
        <v>265</v>
      </c>
      <c r="E11" s="287" t="s">
        <v>27</v>
      </c>
      <c r="F11" s="294" t="s">
        <v>27</v>
      </c>
      <c r="G11" s="386" t="s">
        <v>27</v>
      </c>
      <c r="H11" s="287" t="s">
        <v>27</v>
      </c>
      <c r="I11" s="294" t="s">
        <v>27</v>
      </c>
      <c r="J11" s="419" t="s">
        <v>27</v>
      </c>
      <c r="K11" s="287" t="s">
        <v>27</v>
      </c>
      <c r="L11" s="294" t="s">
        <v>27</v>
      </c>
      <c r="M11" s="386" t="s">
        <v>27</v>
      </c>
      <c r="N11" s="287" t="s">
        <v>27</v>
      </c>
      <c r="O11" s="294" t="s">
        <v>27</v>
      </c>
      <c r="P11" s="419" t="s">
        <v>27</v>
      </c>
      <c r="Q11" s="287" t="s">
        <v>27</v>
      </c>
      <c r="R11" s="294" t="s">
        <v>27</v>
      </c>
      <c r="S11" s="386" t="s">
        <v>27</v>
      </c>
    </row>
    <row r="12" spans="3:19" ht="24.75" customHeight="1" thickBot="1" x14ac:dyDescent="0.25">
      <c r="C12" s="158" t="s">
        <v>39</v>
      </c>
      <c r="D12" s="445" t="s">
        <v>24</v>
      </c>
      <c r="E12" s="424">
        <v>1730.8839677850274</v>
      </c>
      <c r="F12" s="425">
        <v>1691.692306044418</v>
      </c>
      <c r="G12" s="426">
        <v>2.316713364515373</v>
      </c>
      <c r="H12" s="424">
        <v>1724.9116736845363</v>
      </c>
      <c r="I12" s="425">
        <v>1677.1229228427974</v>
      </c>
      <c r="J12" s="427">
        <v>2.8494483135878217</v>
      </c>
      <c r="K12" s="424">
        <v>1812.1535068663579</v>
      </c>
      <c r="L12" s="425">
        <v>1782.6410218052872</v>
      </c>
      <c r="M12" s="426">
        <v>1.6555484082366352</v>
      </c>
      <c r="N12" s="424">
        <v>1842.4154808168541</v>
      </c>
      <c r="O12" s="425">
        <v>1848.523512626894</v>
      </c>
      <c r="P12" s="427">
        <v>-0.33042759631225166</v>
      </c>
      <c r="Q12" s="424">
        <v>1666.0956485931652</v>
      </c>
      <c r="R12" s="425">
        <v>1675.388702360046</v>
      </c>
      <c r="S12" s="426">
        <v>-0.55468046034869933</v>
      </c>
    </row>
    <row r="13" spans="3:19" ht="20.25" customHeight="1" x14ac:dyDescent="0.2">
      <c r="C13" s="525" t="s">
        <v>28</v>
      </c>
      <c r="D13" s="446" t="s">
        <v>29</v>
      </c>
      <c r="E13" s="285">
        <v>1142.557</v>
      </c>
      <c r="F13" s="290">
        <v>1155.5060000000001</v>
      </c>
      <c r="G13" s="392">
        <v>-1.1206345964451996</v>
      </c>
      <c r="H13" s="285">
        <v>1144.47</v>
      </c>
      <c r="I13" s="290">
        <v>1154.587</v>
      </c>
      <c r="J13" s="417">
        <v>-0.87624405956415252</v>
      </c>
      <c r="K13" s="285">
        <v>1200.3699999999999</v>
      </c>
      <c r="L13" s="290">
        <v>1200.9860000000001</v>
      </c>
      <c r="M13" s="392">
        <v>-5.1291189072996082E-2</v>
      </c>
      <c r="N13" s="285" t="s">
        <v>92</v>
      </c>
      <c r="O13" s="290" t="s">
        <v>92</v>
      </c>
      <c r="P13" s="417" t="s">
        <v>203</v>
      </c>
      <c r="Q13" s="285" t="s">
        <v>92</v>
      </c>
      <c r="R13" s="290" t="s">
        <v>92</v>
      </c>
      <c r="S13" s="392" t="s">
        <v>203</v>
      </c>
    </row>
    <row r="14" spans="3:19" ht="20.25" customHeight="1" thickBot="1" x14ac:dyDescent="0.25">
      <c r="C14" s="526"/>
      <c r="D14" s="441" t="s">
        <v>30</v>
      </c>
      <c r="E14" s="287">
        <v>918.79899999999998</v>
      </c>
      <c r="F14" s="294">
        <v>918.20500000000004</v>
      </c>
      <c r="G14" s="386">
        <v>6.4691436008291955E-2</v>
      </c>
      <c r="H14" s="287">
        <v>917.524</v>
      </c>
      <c r="I14" s="294">
        <v>921.29700000000003</v>
      </c>
      <c r="J14" s="419">
        <v>-0.40953134548359804</v>
      </c>
      <c r="K14" s="287">
        <v>922.28200000000004</v>
      </c>
      <c r="L14" s="294">
        <v>918.63099999999997</v>
      </c>
      <c r="M14" s="386">
        <v>0.3974392329455535</v>
      </c>
      <c r="N14" s="287">
        <v>905.83399999999995</v>
      </c>
      <c r="O14" s="294">
        <v>934.23199999999997</v>
      </c>
      <c r="P14" s="419">
        <v>-3.0397160448368314</v>
      </c>
      <c r="Q14" s="287">
        <v>921.95899999999995</v>
      </c>
      <c r="R14" s="294">
        <v>906.75800000000004</v>
      </c>
      <c r="S14" s="386">
        <v>1.6764120084961927</v>
      </c>
    </row>
    <row r="15" spans="3:19" ht="20.25" customHeight="1" thickBot="1" x14ac:dyDescent="0.25">
      <c r="C15" s="527"/>
      <c r="D15" s="158" t="s">
        <v>24</v>
      </c>
      <c r="E15" s="424">
        <v>984.53224356044143</v>
      </c>
      <c r="F15" s="425">
        <v>1001.3766552461283</v>
      </c>
      <c r="G15" s="426">
        <v>-1.6821254617271524</v>
      </c>
      <c r="H15" s="424">
        <v>969.62674240059835</v>
      </c>
      <c r="I15" s="425">
        <v>983.58859388836595</v>
      </c>
      <c r="J15" s="427">
        <v>-1.4194808250645725</v>
      </c>
      <c r="K15" s="424">
        <v>1002.205576581904</v>
      </c>
      <c r="L15" s="425">
        <v>1000.0351610380376</v>
      </c>
      <c r="M15" s="426">
        <v>0.21703392324860898</v>
      </c>
      <c r="N15" s="424">
        <v>1064.097850197109</v>
      </c>
      <c r="O15" s="425">
        <v>1106.5884854418964</v>
      </c>
      <c r="P15" s="427">
        <v>-3.8397864973102034</v>
      </c>
      <c r="Q15" s="424">
        <v>964.02404949509685</v>
      </c>
      <c r="R15" s="425">
        <v>1002.7529949721967</v>
      </c>
      <c r="S15" s="426">
        <v>-3.8622617605020144</v>
      </c>
    </row>
    <row r="16" spans="3:19" ht="18.75" customHeight="1" x14ac:dyDescent="0.2">
      <c r="C16" s="525" t="s">
        <v>31</v>
      </c>
      <c r="D16" s="440" t="s">
        <v>32</v>
      </c>
      <c r="E16" s="285" t="s">
        <v>92</v>
      </c>
      <c r="F16" s="290" t="s">
        <v>92</v>
      </c>
      <c r="G16" s="392" t="s">
        <v>203</v>
      </c>
      <c r="H16" s="285" t="s">
        <v>27</v>
      </c>
      <c r="I16" s="290" t="s">
        <v>27</v>
      </c>
      <c r="J16" s="417" t="s">
        <v>27</v>
      </c>
      <c r="K16" s="285" t="s">
        <v>27</v>
      </c>
      <c r="L16" s="290" t="s">
        <v>27</v>
      </c>
      <c r="M16" s="392" t="s">
        <v>27</v>
      </c>
      <c r="N16" s="285" t="s">
        <v>27</v>
      </c>
      <c r="O16" s="290" t="s">
        <v>27</v>
      </c>
      <c r="P16" s="417" t="s">
        <v>27</v>
      </c>
      <c r="Q16" s="390" t="s">
        <v>92</v>
      </c>
      <c r="R16" s="391" t="s">
        <v>92</v>
      </c>
      <c r="S16" s="382" t="s">
        <v>203</v>
      </c>
    </row>
    <row r="17" spans="3:19" ht="18" customHeight="1" thickBot="1" x14ac:dyDescent="0.25">
      <c r="C17" s="526"/>
      <c r="D17" s="441" t="s">
        <v>33</v>
      </c>
      <c r="E17" s="393">
        <v>598.69299999999998</v>
      </c>
      <c r="F17" s="394">
        <v>572.11199999999997</v>
      </c>
      <c r="G17" s="395">
        <v>4.646118242581875</v>
      </c>
      <c r="H17" s="393" t="s">
        <v>92</v>
      </c>
      <c r="I17" s="394" t="s">
        <v>92</v>
      </c>
      <c r="J17" s="428" t="s">
        <v>203</v>
      </c>
      <c r="K17" s="393" t="s">
        <v>27</v>
      </c>
      <c r="L17" s="394" t="s">
        <v>27</v>
      </c>
      <c r="M17" s="395" t="s">
        <v>27</v>
      </c>
      <c r="N17" s="393" t="s">
        <v>27</v>
      </c>
      <c r="O17" s="394" t="s">
        <v>27</v>
      </c>
      <c r="P17" s="428" t="s">
        <v>27</v>
      </c>
      <c r="Q17" s="429" t="s">
        <v>92</v>
      </c>
      <c r="R17" s="430" t="s">
        <v>92</v>
      </c>
      <c r="S17" s="386" t="s">
        <v>203</v>
      </c>
    </row>
    <row r="18" spans="3:19" ht="18.75" customHeight="1" thickBot="1" x14ac:dyDescent="0.25">
      <c r="C18" s="527" t="s">
        <v>25</v>
      </c>
      <c r="D18" s="158" t="s">
        <v>24</v>
      </c>
      <c r="E18" s="424">
        <v>717.64559649122793</v>
      </c>
      <c r="F18" s="425">
        <v>646.12027060505</v>
      </c>
      <c r="G18" s="426">
        <v>11.069970892446863</v>
      </c>
      <c r="H18" s="396" t="s">
        <v>92</v>
      </c>
      <c r="I18" s="397" t="s">
        <v>92</v>
      </c>
      <c r="J18" s="431" t="s">
        <v>203</v>
      </c>
      <c r="K18" s="432" t="s">
        <v>27</v>
      </c>
      <c r="L18" s="433" t="s">
        <v>27</v>
      </c>
      <c r="M18" s="434" t="s">
        <v>27</v>
      </c>
      <c r="N18" s="432" t="s">
        <v>27</v>
      </c>
      <c r="O18" s="433" t="s">
        <v>27</v>
      </c>
      <c r="P18" s="435" t="s">
        <v>27</v>
      </c>
      <c r="Q18" s="396" t="s">
        <v>92</v>
      </c>
      <c r="R18" s="397" t="s">
        <v>92</v>
      </c>
      <c r="S18" s="398" t="s">
        <v>203</v>
      </c>
    </row>
    <row r="19" spans="3:19" ht="18.75" customHeight="1" x14ac:dyDescent="0.2">
      <c r="C19" s="528" t="s">
        <v>37</v>
      </c>
      <c r="D19" s="529"/>
      <c r="E19" s="285" t="s">
        <v>92</v>
      </c>
      <c r="F19" s="290" t="s">
        <v>92</v>
      </c>
      <c r="G19" s="392" t="s">
        <v>203</v>
      </c>
      <c r="H19" s="289" t="s">
        <v>92</v>
      </c>
      <c r="I19" s="293" t="s">
        <v>92</v>
      </c>
      <c r="J19" s="422" t="s">
        <v>203</v>
      </c>
      <c r="K19" s="289" t="s">
        <v>27</v>
      </c>
      <c r="L19" s="293" t="s">
        <v>27</v>
      </c>
      <c r="M19" s="423" t="s">
        <v>27</v>
      </c>
      <c r="N19" s="289" t="s">
        <v>27</v>
      </c>
      <c r="O19" s="293" t="s">
        <v>27</v>
      </c>
      <c r="P19" s="422" t="s">
        <v>27</v>
      </c>
      <c r="Q19" s="436" t="s">
        <v>27</v>
      </c>
      <c r="R19" s="437" t="s">
        <v>27</v>
      </c>
      <c r="S19" s="423" t="s">
        <v>27</v>
      </c>
    </row>
    <row r="20" spans="3:19" ht="20.25" customHeight="1" x14ac:dyDescent="0.2">
      <c r="C20" s="521" t="s">
        <v>34</v>
      </c>
      <c r="D20" s="522"/>
      <c r="E20" s="286">
        <v>302.81700000000001</v>
      </c>
      <c r="F20" s="291">
        <v>311.88400000000001</v>
      </c>
      <c r="G20" s="385">
        <v>-2.9071706147157301</v>
      </c>
      <c r="H20" s="286">
        <v>303.596</v>
      </c>
      <c r="I20" s="291">
        <v>318.55700000000002</v>
      </c>
      <c r="J20" s="418">
        <v>-4.6964907379213177</v>
      </c>
      <c r="K20" s="286">
        <v>298.33800000000002</v>
      </c>
      <c r="L20" s="291">
        <v>281.93400000000003</v>
      </c>
      <c r="M20" s="385">
        <v>5.8183830258145504</v>
      </c>
      <c r="N20" s="286">
        <v>303.19799999999998</v>
      </c>
      <c r="O20" s="291">
        <v>295.00799999999998</v>
      </c>
      <c r="P20" s="418">
        <v>2.7761958997722087</v>
      </c>
      <c r="Q20" s="383" t="s">
        <v>27</v>
      </c>
      <c r="R20" s="384" t="s">
        <v>27</v>
      </c>
      <c r="S20" s="385" t="s">
        <v>27</v>
      </c>
    </row>
    <row r="21" spans="3:19" ht="18" customHeight="1" x14ac:dyDescent="0.2">
      <c r="C21" s="521" t="s">
        <v>35</v>
      </c>
      <c r="D21" s="522"/>
      <c r="E21" s="286" t="s">
        <v>27</v>
      </c>
      <c r="F21" s="291" t="s">
        <v>27</v>
      </c>
      <c r="G21" s="385" t="s">
        <v>27</v>
      </c>
      <c r="H21" s="286" t="s">
        <v>27</v>
      </c>
      <c r="I21" s="291" t="s">
        <v>27</v>
      </c>
      <c r="J21" s="418" t="s">
        <v>27</v>
      </c>
      <c r="K21" s="286" t="s">
        <v>27</v>
      </c>
      <c r="L21" s="291" t="s">
        <v>27</v>
      </c>
      <c r="M21" s="385" t="s">
        <v>27</v>
      </c>
      <c r="N21" s="286" t="s">
        <v>27</v>
      </c>
      <c r="O21" s="291" t="s">
        <v>27</v>
      </c>
      <c r="P21" s="418" t="s">
        <v>27</v>
      </c>
      <c r="Q21" s="383" t="s">
        <v>27</v>
      </c>
      <c r="R21" s="384" t="s">
        <v>27</v>
      </c>
      <c r="S21" s="385" t="s">
        <v>27</v>
      </c>
    </row>
    <row r="22" spans="3:19" ht="21" customHeight="1" thickBot="1" x14ac:dyDescent="0.25">
      <c r="C22" s="523" t="s">
        <v>36</v>
      </c>
      <c r="D22" s="524"/>
      <c r="E22" s="288" t="s">
        <v>27</v>
      </c>
      <c r="F22" s="292" t="s">
        <v>27</v>
      </c>
      <c r="G22" s="421" t="s">
        <v>27</v>
      </c>
      <c r="H22" s="288" t="s">
        <v>27</v>
      </c>
      <c r="I22" s="292" t="s">
        <v>27</v>
      </c>
      <c r="J22" s="420" t="s">
        <v>27</v>
      </c>
      <c r="K22" s="288" t="s">
        <v>27</v>
      </c>
      <c r="L22" s="292" t="s">
        <v>27</v>
      </c>
      <c r="M22" s="421" t="s">
        <v>27</v>
      </c>
      <c r="N22" s="288" t="s">
        <v>27</v>
      </c>
      <c r="O22" s="292" t="s">
        <v>27</v>
      </c>
      <c r="P22" s="420" t="s">
        <v>27</v>
      </c>
      <c r="Q22" s="438" t="s">
        <v>27</v>
      </c>
      <c r="R22" s="439" t="s">
        <v>27</v>
      </c>
      <c r="S22" s="421" t="s">
        <v>27</v>
      </c>
    </row>
    <row r="24" spans="3:19" ht="21" x14ac:dyDescent="0.25">
      <c r="C24" s="32"/>
      <c r="D24" s="232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4" sqref="L3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305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30" t="s">
        <v>0</v>
      </c>
      <c r="C4" s="534" t="s">
        <v>268</v>
      </c>
      <c r="D4" s="515" t="s">
        <v>1</v>
      </c>
      <c r="E4" s="516"/>
      <c r="F4" s="51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1"/>
      <c r="C5" s="535"/>
      <c r="D5" s="518"/>
      <c r="E5" s="519"/>
      <c r="F5" s="52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31"/>
      <c r="C6" s="535"/>
      <c r="D6" s="34" t="s">
        <v>26</v>
      </c>
      <c r="E6" s="233"/>
      <c r="F6" s="84" t="s">
        <v>157</v>
      </c>
      <c r="G6" s="15" t="s">
        <v>26</v>
      </c>
      <c r="H6" s="83"/>
      <c r="I6" s="84" t="s">
        <v>157</v>
      </c>
      <c r="J6" s="33" t="s">
        <v>26</v>
      </c>
      <c r="K6" s="33"/>
      <c r="L6" s="84" t="s">
        <v>157</v>
      </c>
      <c r="M6" s="34" t="s">
        <v>26</v>
      </c>
      <c r="N6" s="233"/>
      <c r="O6" s="84" t="s">
        <v>157</v>
      </c>
      <c r="P6" s="16" t="s">
        <v>26</v>
      </c>
      <c r="Q6" s="83"/>
      <c r="R6" s="84" t="s">
        <v>157</v>
      </c>
    </row>
    <row r="7" spans="2:18" ht="15.75" customHeight="1" thickBot="1" x14ac:dyDescent="0.25">
      <c r="B7" s="532"/>
      <c r="C7" s="536"/>
      <c r="D7" s="11" t="s">
        <v>306</v>
      </c>
      <c r="E7" s="348" t="s">
        <v>301</v>
      </c>
      <c r="F7" s="379" t="s">
        <v>14</v>
      </c>
      <c r="G7" s="11" t="s">
        <v>306</v>
      </c>
      <c r="H7" s="348" t="s">
        <v>301</v>
      </c>
      <c r="I7" s="416" t="s">
        <v>14</v>
      </c>
      <c r="J7" s="11" t="s">
        <v>306</v>
      </c>
      <c r="K7" s="348" t="s">
        <v>301</v>
      </c>
      <c r="L7" s="416" t="s">
        <v>14</v>
      </c>
      <c r="M7" s="11" t="s">
        <v>306</v>
      </c>
      <c r="N7" s="348" t="s">
        <v>301</v>
      </c>
      <c r="O7" s="416" t="s">
        <v>14</v>
      </c>
      <c r="P7" s="11" t="s">
        <v>306</v>
      </c>
      <c r="Q7" s="348" t="s">
        <v>301</v>
      </c>
      <c r="R7" s="379" t="s">
        <v>14</v>
      </c>
    </row>
    <row r="8" spans="2:18" ht="27" customHeight="1" x14ac:dyDescent="0.2">
      <c r="B8" s="525" t="s">
        <v>55</v>
      </c>
      <c r="C8" s="450" t="s">
        <v>269</v>
      </c>
      <c r="D8" s="451">
        <v>1304.6310000000001</v>
      </c>
      <c r="E8" s="452">
        <v>1324.373</v>
      </c>
      <c r="F8" s="453">
        <v>-1.4906676593376611</v>
      </c>
      <c r="G8" s="285">
        <v>1307.25</v>
      </c>
      <c r="H8" s="290">
        <v>1322.501</v>
      </c>
      <c r="I8" s="417">
        <v>-1.1531938350141115</v>
      </c>
      <c r="J8" s="285">
        <v>1350.0329999999999</v>
      </c>
      <c r="K8" s="290">
        <v>1359.395</v>
      </c>
      <c r="L8" s="417">
        <v>-0.68868871814300336</v>
      </c>
      <c r="M8" s="285" t="s">
        <v>27</v>
      </c>
      <c r="N8" s="290" t="s">
        <v>27</v>
      </c>
      <c r="O8" s="417" t="s">
        <v>27</v>
      </c>
      <c r="P8" s="285">
        <v>1264.2</v>
      </c>
      <c r="Q8" s="290" t="s">
        <v>92</v>
      </c>
      <c r="R8" s="392" t="s">
        <v>203</v>
      </c>
    </row>
    <row r="9" spans="2:18" ht="23.25" customHeight="1" x14ac:dyDescent="0.2">
      <c r="B9" s="538"/>
      <c r="C9" s="454" t="s">
        <v>270</v>
      </c>
      <c r="D9" s="455">
        <v>1337.0150000000001</v>
      </c>
      <c r="E9" s="456">
        <v>1338.9949999999999</v>
      </c>
      <c r="F9" s="457">
        <v>-0.1478720981034127</v>
      </c>
      <c r="G9" s="286">
        <v>1344.787</v>
      </c>
      <c r="H9" s="291">
        <v>1339.49</v>
      </c>
      <c r="I9" s="418">
        <v>0.39544901417703948</v>
      </c>
      <c r="J9" s="286">
        <v>1293.7550000000001</v>
      </c>
      <c r="K9" s="291">
        <v>1334.62</v>
      </c>
      <c r="L9" s="418">
        <v>-3.061920246961666</v>
      </c>
      <c r="M9" s="286">
        <v>1311.989</v>
      </c>
      <c r="N9" s="291">
        <v>1337.412</v>
      </c>
      <c r="O9" s="418">
        <v>-1.9009101159552926</v>
      </c>
      <c r="P9" s="286">
        <v>1300.2439999999999</v>
      </c>
      <c r="Q9" s="291">
        <v>1343.5329999999999</v>
      </c>
      <c r="R9" s="385">
        <v>-3.2220272966871666</v>
      </c>
    </row>
    <row r="10" spans="2:18" ht="27" customHeight="1" x14ac:dyDescent="0.2">
      <c r="B10" s="538"/>
      <c r="C10" s="454" t="s">
        <v>271</v>
      </c>
      <c r="D10" s="455">
        <v>1357.905</v>
      </c>
      <c r="E10" s="456">
        <v>1380.855</v>
      </c>
      <c r="F10" s="457">
        <v>-1.6620137523490914</v>
      </c>
      <c r="G10" s="286" t="s">
        <v>92</v>
      </c>
      <c r="H10" s="291" t="s">
        <v>92</v>
      </c>
      <c r="I10" s="418" t="s">
        <v>203</v>
      </c>
      <c r="J10" s="286" t="s">
        <v>92</v>
      </c>
      <c r="K10" s="291" t="s">
        <v>92</v>
      </c>
      <c r="L10" s="418" t="s">
        <v>203</v>
      </c>
      <c r="M10" s="286" t="s">
        <v>27</v>
      </c>
      <c r="N10" s="291" t="s">
        <v>27</v>
      </c>
      <c r="O10" s="418" t="s">
        <v>27</v>
      </c>
      <c r="P10" s="286" t="s">
        <v>27</v>
      </c>
      <c r="Q10" s="291" t="s">
        <v>27</v>
      </c>
      <c r="R10" s="385" t="s">
        <v>27</v>
      </c>
    </row>
    <row r="11" spans="2:18" ht="27.75" customHeight="1" x14ac:dyDescent="0.2">
      <c r="B11" s="538"/>
      <c r="C11" s="454" t="s">
        <v>272</v>
      </c>
      <c r="D11" s="455">
        <v>1517.2739999999999</v>
      </c>
      <c r="E11" s="456">
        <v>1549.1079999999999</v>
      </c>
      <c r="F11" s="457">
        <v>-2.0549890646746425</v>
      </c>
      <c r="G11" s="286">
        <v>1568.249</v>
      </c>
      <c r="H11" s="291">
        <v>1600.364</v>
      </c>
      <c r="I11" s="418">
        <v>-2.0067309687046202</v>
      </c>
      <c r="J11" s="286" t="s">
        <v>92</v>
      </c>
      <c r="K11" s="291" t="s">
        <v>92</v>
      </c>
      <c r="L11" s="418" t="s">
        <v>203</v>
      </c>
      <c r="M11" s="286" t="s">
        <v>92</v>
      </c>
      <c r="N11" s="291" t="s">
        <v>92</v>
      </c>
      <c r="O11" s="418" t="s">
        <v>203</v>
      </c>
      <c r="P11" s="286" t="s">
        <v>92</v>
      </c>
      <c r="Q11" s="291" t="s">
        <v>92</v>
      </c>
      <c r="R11" s="385" t="s">
        <v>203</v>
      </c>
    </row>
    <row r="12" spans="2:18" ht="47.25" x14ac:dyDescent="0.2">
      <c r="B12" s="538"/>
      <c r="C12" s="454" t="s">
        <v>56</v>
      </c>
      <c r="D12" s="455">
        <v>1351.0709999999999</v>
      </c>
      <c r="E12" s="456">
        <v>1357.434</v>
      </c>
      <c r="F12" s="457">
        <v>-0.46875207192394297</v>
      </c>
      <c r="G12" s="286">
        <v>1359.4169999999999</v>
      </c>
      <c r="H12" s="291">
        <v>1365.356</v>
      </c>
      <c r="I12" s="418">
        <v>-0.43497813024589033</v>
      </c>
      <c r="J12" s="286">
        <v>1315.7139999999999</v>
      </c>
      <c r="K12" s="291">
        <v>1314.38</v>
      </c>
      <c r="L12" s="418">
        <v>0.1014927190005807</v>
      </c>
      <c r="M12" s="286" t="s">
        <v>92</v>
      </c>
      <c r="N12" s="291" t="s">
        <v>92</v>
      </c>
      <c r="O12" s="418" t="s">
        <v>203</v>
      </c>
      <c r="P12" s="286" t="s">
        <v>92</v>
      </c>
      <c r="Q12" s="291" t="s">
        <v>92</v>
      </c>
      <c r="R12" s="385" t="s">
        <v>203</v>
      </c>
    </row>
    <row r="13" spans="2:18" ht="23.25" customHeight="1" x14ac:dyDescent="0.2">
      <c r="B13" s="538"/>
      <c r="C13" s="454" t="s">
        <v>57</v>
      </c>
      <c r="D13" s="286" t="s">
        <v>92</v>
      </c>
      <c r="E13" s="291" t="s">
        <v>27</v>
      </c>
      <c r="F13" s="385" t="s">
        <v>27</v>
      </c>
      <c r="G13" s="286" t="s">
        <v>92</v>
      </c>
      <c r="H13" s="291" t="s">
        <v>27</v>
      </c>
      <c r="I13" s="418" t="s">
        <v>27</v>
      </c>
      <c r="J13" s="286" t="s">
        <v>27</v>
      </c>
      <c r="K13" s="291" t="s">
        <v>27</v>
      </c>
      <c r="L13" s="418" t="s">
        <v>27</v>
      </c>
      <c r="M13" s="286" t="s">
        <v>27</v>
      </c>
      <c r="N13" s="291" t="s">
        <v>27</v>
      </c>
      <c r="O13" s="418" t="s">
        <v>27</v>
      </c>
      <c r="P13" s="286" t="s">
        <v>27</v>
      </c>
      <c r="Q13" s="291" t="s">
        <v>27</v>
      </c>
      <c r="R13" s="385" t="s">
        <v>27</v>
      </c>
    </row>
    <row r="14" spans="2:18" ht="16.5" thickBot="1" x14ac:dyDescent="0.25">
      <c r="B14" s="538"/>
      <c r="C14" s="458" t="s">
        <v>58</v>
      </c>
      <c r="D14" s="287" t="s">
        <v>92</v>
      </c>
      <c r="E14" s="294" t="s">
        <v>92</v>
      </c>
      <c r="F14" s="386" t="s">
        <v>203</v>
      </c>
      <c r="G14" s="287" t="s">
        <v>27</v>
      </c>
      <c r="H14" s="294" t="s">
        <v>27</v>
      </c>
      <c r="I14" s="419" t="s">
        <v>27</v>
      </c>
      <c r="J14" s="287" t="s">
        <v>27</v>
      </c>
      <c r="K14" s="294" t="s">
        <v>27</v>
      </c>
      <c r="L14" s="419" t="s">
        <v>27</v>
      </c>
      <c r="M14" s="287" t="s">
        <v>92</v>
      </c>
      <c r="N14" s="294" t="s">
        <v>92</v>
      </c>
      <c r="O14" s="419" t="s">
        <v>203</v>
      </c>
      <c r="P14" s="287" t="s">
        <v>27</v>
      </c>
      <c r="Q14" s="294" t="s">
        <v>27</v>
      </c>
      <c r="R14" s="386" t="s">
        <v>27</v>
      </c>
    </row>
    <row r="15" spans="2:18" ht="15.75" customHeight="1" x14ac:dyDescent="0.2">
      <c r="B15" s="539" t="s">
        <v>59</v>
      </c>
      <c r="C15" s="540"/>
      <c r="D15" s="451">
        <v>1444.3340000000001</v>
      </c>
      <c r="E15" s="452">
        <v>1404.4670000000001</v>
      </c>
      <c r="F15" s="453">
        <v>2.8385857410676048</v>
      </c>
      <c r="G15" s="285">
        <v>1450.319</v>
      </c>
      <c r="H15" s="290">
        <v>1403.0840000000001</v>
      </c>
      <c r="I15" s="417">
        <v>3.3665126250459627</v>
      </c>
      <c r="J15" s="285">
        <v>1527.8779999999999</v>
      </c>
      <c r="K15" s="290">
        <v>1419.63</v>
      </c>
      <c r="L15" s="417">
        <v>7.6250854095785385</v>
      </c>
      <c r="M15" s="285">
        <v>1372.84</v>
      </c>
      <c r="N15" s="290">
        <v>1435.299</v>
      </c>
      <c r="O15" s="417">
        <v>-4.3516368366451914</v>
      </c>
      <c r="P15" s="285" t="s">
        <v>27</v>
      </c>
      <c r="Q15" s="290" t="s">
        <v>27</v>
      </c>
      <c r="R15" s="392" t="s">
        <v>27</v>
      </c>
    </row>
    <row r="16" spans="2:18" ht="15.75" x14ac:dyDescent="0.2">
      <c r="B16" s="541" t="s">
        <v>60</v>
      </c>
      <c r="C16" s="542"/>
      <c r="D16" s="455">
        <v>1030.1300000000001</v>
      </c>
      <c r="E16" s="456">
        <v>1036.318</v>
      </c>
      <c r="F16" s="457">
        <v>-0.59711401326618618</v>
      </c>
      <c r="G16" s="286" t="s">
        <v>92</v>
      </c>
      <c r="H16" s="291" t="s">
        <v>92</v>
      </c>
      <c r="I16" s="418" t="s">
        <v>203</v>
      </c>
      <c r="J16" s="286" t="s">
        <v>92</v>
      </c>
      <c r="K16" s="291" t="s">
        <v>92</v>
      </c>
      <c r="L16" s="418" t="s">
        <v>203</v>
      </c>
      <c r="M16" s="286" t="s">
        <v>92</v>
      </c>
      <c r="N16" s="291" t="s">
        <v>92</v>
      </c>
      <c r="O16" s="418" t="s">
        <v>203</v>
      </c>
      <c r="P16" s="286" t="s">
        <v>27</v>
      </c>
      <c r="Q16" s="291" t="s">
        <v>27</v>
      </c>
      <c r="R16" s="385" t="s">
        <v>27</v>
      </c>
    </row>
    <row r="17" spans="2:18" ht="15" customHeight="1" thickBot="1" x14ac:dyDescent="0.25">
      <c r="B17" s="543" t="s">
        <v>61</v>
      </c>
      <c r="C17" s="544"/>
      <c r="D17" s="459">
        <v>2030.114</v>
      </c>
      <c r="E17" s="460">
        <v>2091.6750000000002</v>
      </c>
      <c r="F17" s="461">
        <v>-2.9431436528141388</v>
      </c>
      <c r="G17" s="288">
        <v>1904.3320000000001</v>
      </c>
      <c r="H17" s="292">
        <v>1946.6669999999999</v>
      </c>
      <c r="I17" s="420">
        <v>-2.17474277829746</v>
      </c>
      <c r="J17" s="288" t="s">
        <v>27</v>
      </c>
      <c r="K17" s="292" t="s">
        <v>27</v>
      </c>
      <c r="L17" s="420" t="s">
        <v>27</v>
      </c>
      <c r="M17" s="288" t="s">
        <v>27</v>
      </c>
      <c r="N17" s="292" t="s">
        <v>27</v>
      </c>
      <c r="O17" s="420" t="s">
        <v>27</v>
      </c>
      <c r="P17" s="288">
        <v>2175.4250000000002</v>
      </c>
      <c r="Q17" s="292">
        <v>2198.337</v>
      </c>
      <c r="R17" s="421">
        <v>-1.0422423859490062</v>
      </c>
    </row>
    <row r="18" spans="2:18" ht="15.75" customHeight="1" x14ac:dyDescent="0.2">
      <c r="B18" s="526" t="s">
        <v>62</v>
      </c>
      <c r="C18" s="462" t="s">
        <v>53</v>
      </c>
      <c r="D18" s="463">
        <v>927.721</v>
      </c>
      <c r="E18" s="464">
        <v>941.45399999999995</v>
      </c>
      <c r="F18" s="465">
        <v>-1.458701115508559</v>
      </c>
      <c r="G18" s="289">
        <v>993.36300000000006</v>
      </c>
      <c r="H18" s="293">
        <v>1013.9640000000001</v>
      </c>
      <c r="I18" s="422">
        <v>-2.0317289371220277</v>
      </c>
      <c r="J18" s="289">
        <v>1017.296</v>
      </c>
      <c r="K18" s="293">
        <v>1015.785</v>
      </c>
      <c r="L18" s="422">
        <v>0.14875195046196596</v>
      </c>
      <c r="M18" s="289">
        <v>950.39</v>
      </c>
      <c r="N18" s="293">
        <v>970.52700000000004</v>
      </c>
      <c r="O18" s="422">
        <v>-2.0748521164274725</v>
      </c>
      <c r="P18" s="289">
        <v>796.97799999999995</v>
      </c>
      <c r="Q18" s="293">
        <v>809.10799999999995</v>
      </c>
      <c r="R18" s="423">
        <v>-1.4991818150358167</v>
      </c>
    </row>
    <row r="19" spans="2:18" ht="37.5" customHeight="1" thickBot="1" x14ac:dyDescent="0.25">
      <c r="B19" s="537"/>
      <c r="C19" s="466" t="s">
        <v>63</v>
      </c>
      <c r="D19" s="459">
        <v>682.01800000000003</v>
      </c>
      <c r="E19" s="460">
        <v>681.90499999999997</v>
      </c>
      <c r="F19" s="461">
        <v>1.6571223264245958E-2</v>
      </c>
      <c r="G19" s="288" t="s">
        <v>92</v>
      </c>
      <c r="H19" s="292" t="s">
        <v>92</v>
      </c>
      <c r="I19" s="420" t="s">
        <v>203</v>
      </c>
      <c r="J19" s="288" t="s">
        <v>92</v>
      </c>
      <c r="K19" s="292" t="s">
        <v>92</v>
      </c>
      <c r="L19" s="420" t="s">
        <v>203</v>
      </c>
      <c r="M19" s="288" t="s">
        <v>92</v>
      </c>
      <c r="N19" s="292" t="s">
        <v>92</v>
      </c>
      <c r="O19" s="420" t="s">
        <v>203</v>
      </c>
      <c r="P19" s="288" t="s">
        <v>92</v>
      </c>
      <c r="Q19" s="292" t="s">
        <v>92</v>
      </c>
      <c r="R19" s="421" t="s">
        <v>203</v>
      </c>
    </row>
    <row r="21" spans="2:18" ht="24" x14ac:dyDescent="0.3">
      <c r="B21" s="126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23" sqref="X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305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7"/>
      <c r="D6" s="468"/>
      <c r="E6" s="469" t="s">
        <v>1</v>
      </c>
      <c r="F6" s="470"/>
      <c r="G6" s="4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2"/>
      <c r="D7" s="473" t="s">
        <v>41</v>
      </c>
      <c r="E7" s="474"/>
      <c r="F7" s="475"/>
      <c r="G7" s="4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7" t="s">
        <v>0</v>
      </c>
      <c r="D8" s="473" t="s">
        <v>42</v>
      </c>
      <c r="E8" s="17" t="s">
        <v>26</v>
      </c>
      <c r="F8" s="235"/>
      <c r="G8" s="478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79"/>
      <c r="D9" s="479"/>
      <c r="E9" s="480" t="s">
        <v>306</v>
      </c>
      <c r="F9" s="481" t="s">
        <v>301</v>
      </c>
      <c r="G9" s="379" t="s">
        <v>14</v>
      </c>
      <c r="H9" s="480" t="s">
        <v>306</v>
      </c>
      <c r="I9" s="481" t="s">
        <v>301</v>
      </c>
      <c r="J9" s="399" t="s">
        <v>14</v>
      </c>
      <c r="K9" s="480" t="s">
        <v>306</v>
      </c>
      <c r="L9" s="481" t="s">
        <v>301</v>
      </c>
      <c r="M9" s="399" t="s">
        <v>14</v>
      </c>
      <c r="N9" s="480" t="s">
        <v>306</v>
      </c>
      <c r="O9" s="481" t="s">
        <v>301</v>
      </c>
      <c r="P9" s="399" t="s">
        <v>14</v>
      </c>
      <c r="Q9" s="480" t="s">
        <v>306</v>
      </c>
      <c r="R9" s="481" t="s">
        <v>301</v>
      </c>
      <c r="S9" s="379" t="s">
        <v>14</v>
      </c>
    </row>
    <row r="10" spans="3:19" ht="17.25" customHeight="1" x14ac:dyDescent="0.2">
      <c r="C10" s="525" t="s">
        <v>82</v>
      </c>
      <c r="D10" s="151" t="s">
        <v>43</v>
      </c>
      <c r="E10" s="380" t="s">
        <v>27</v>
      </c>
      <c r="F10" s="381" t="s">
        <v>27</v>
      </c>
      <c r="G10" s="382" t="s">
        <v>27</v>
      </c>
      <c r="H10" s="295" t="s">
        <v>27</v>
      </c>
      <c r="I10" s="400" t="s">
        <v>27</v>
      </c>
      <c r="J10" s="401" t="s">
        <v>27</v>
      </c>
      <c r="K10" s="295" t="s">
        <v>27</v>
      </c>
      <c r="L10" s="400" t="s">
        <v>27</v>
      </c>
      <c r="M10" s="401" t="s">
        <v>27</v>
      </c>
      <c r="N10" s="295" t="s">
        <v>27</v>
      </c>
      <c r="O10" s="400" t="s">
        <v>27</v>
      </c>
      <c r="P10" s="401" t="s">
        <v>27</v>
      </c>
      <c r="Q10" s="295" t="s">
        <v>27</v>
      </c>
      <c r="R10" s="400" t="s">
        <v>27</v>
      </c>
      <c r="S10" s="382" t="s">
        <v>27</v>
      </c>
    </row>
    <row r="11" spans="3:19" ht="15" customHeight="1" x14ac:dyDescent="0.2">
      <c r="C11" s="545"/>
      <c r="D11" s="152" t="s">
        <v>44</v>
      </c>
      <c r="E11" s="383" t="s">
        <v>27</v>
      </c>
      <c r="F11" s="384" t="s">
        <v>27</v>
      </c>
      <c r="G11" s="385" t="s">
        <v>27</v>
      </c>
      <c r="H11" s="281" t="s">
        <v>27</v>
      </c>
      <c r="I11" s="402" t="s">
        <v>27</v>
      </c>
      <c r="J11" s="403" t="s">
        <v>27</v>
      </c>
      <c r="K11" s="281" t="s">
        <v>27</v>
      </c>
      <c r="L11" s="402" t="s">
        <v>27</v>
      </c>
      <c r="M11" s="403" t="s">
        <v>27</v>
      </c>
      <c r="N11" s="281" t="s">
        <v>27</v>
      </c>
      <c r="O11" s="402" t="s">
        <v>27</v>
      </c>
      <c r="P11" s="403" t="s">
        <v>27</v>
      </c>
      <c r="Q11" s="281" t="s">
        <v>27</v>
      </c>
      <c r="R11" s="402" t="s">
        <v>27</v>
      </c>
      <c r="S11" s="385" t="s">
        <v>27</v>
      </c>
    </row>
    <row r="12" spans="3:19" ht="15" customHeight="1" x14ac:dyDescent="0.2">
      <c r="C12" s="545"/>
      <c r="D12" s="152" t="s">
        <v>45</v>
      </c>
      <c r="E12" s="286">
        <v>187.75800000000001</v>
      </c>
      <c r="F12" s="291">
        <v>189.364</v>
      </c>
      <c r="G12" s="385">
        <v>-0.84810206797490251</v>
      </c>
      <c r="H12" s="281">
        <v>192.27600000000001</v>
      </c>
      <c r="I12" s="402">
        <v>195.31800000000001</v>
      </c>
      <c r="J12" s="403">
        <v>-1.5574601419224041</v>
      </c>
      <c r="K12" s="281">
        <v>187.93899999999999</v>
      </c>
      <c r="L12" s="402">
        <v>186.578</v>
      </c>
      <c r="M12" s="403">
        <v>0.72945363333297064</v>
      </c>
      <c r="N12" s="281">
        <v>173.64500000000001</v>
      </c>
      <c r="O12" s="402">
        <v>174.785</v>
      </c>
      <c r="P12" s="403">
        <v>-0.65222988242697399</v>
      </c>
      <c r="Q12" s="281">
        <v>176.31299999999999</v>
      </c>
      <c r="R12" s="402">
        <v>175.26300000000001</v>
      </c>
      <c r="S12" s="385">
        <v>0.59909963882849371</v>
      </c>
    </row>
    <row r="13" spans="3:19" ht="15" customHeight="1" x14ac:dyDescent="0.2">
      <c r="C13" s="545"/>
      <c r="D13" s="153" t="s">
        <v>46</v>
      </c>
      <c r="E13" s="286">
        <v>199.95400000000001</v>
      </c>
      <c r="F13" s="291">
        <v>201.75899999999999</v>
      </c>
      <c r="G13" s="385">
        <v>-0.89463171407470221</v>
      </c>
      <c r="H13" s="281">
        <v>200.203</v>
      </c>
      <c r="I13" s="402">
        <v>202.34</v>
      </c>
      <c r="J13" s="403">
        <v>-1.0561431254324407</v>
      </c>
      <c r="K13" s="281">
        <v>200.749</v>
      </c>
      <c r="L13" s="402">
        <v>197.41200000000001</v>
      </c>
      <c r="M13" s="403">
        <v>1.6903734322128285</v>
      </c>
      <c r="N13" s="281">
        <v>217.99199999999999</v>
      </c>
      <c r="O13" s="402">
        <v>219.33</v>
      </c>
      <c r="P13" s="403">
        <v>-0.61003966625633621</v>
      </c>
      <c r="Q13" s="281">
        <v>170.77699999999999</v>
      </c>
      <c r="R13" s="402">
        <v>170.64</v>
      </c>
      <c r="S13" s="385">
        <v>8.0285982184716637E-2</v>
      </c>
    </row>
    <row r="14" spans="3:19" ht="15" customHeight="1" thickBot="1" x14ac:dyDescent="0.25">
      <c r="C14" s="545"/>
      <c r="D14" s="154" t="s">
        <v>47</v>
      </c>
      <c r="E14" s="287">
        <v>295.75299999999999</v>
      </c>
      <c r="F14" s="294">
        <v>301.67</v>
      </c>
      <c r="G14" s="386">
        <v>-1.9614147909967943</v>
      </c>
      <c r="H14" s="282" t="s">
        <v>92</v>
      </c>
      <c r="I14" s="404" t="s">
        <v>92</v>
      </c>
      <c r="J14" s="405" t="s">
        <v>203</v>
      </c>
      <c r="K14" s="282" t="s">
        <v>27</v>
      </c>
      <c r="L14" s="404" t="s">
        <v>27</v>
      </c>
      <c r="M14" s="405" t="s">
        <v>27</v>
      </c>
      <c r="N14" s="282" t="s">
        <v>92</v>
      </c>
      <c r="O14" s="404" t="s">
        <v>92</v>
      </c>
      <c r="P14" s="405" t="s">
        <v>203</v>
      </c>
      <c r="Q14" s="282" t="s">
        <v>27</v>
      </c>
      <c r="R14" s="404" t="s">
        <v>27</v>
      </c>
      <c r="S14" s="386" t="s">
        <v>27</v>
      </c>
    </row>
    <row r="15" spans="3:19" ht="15" customHeight="1" thickBot="1" x14ac:dyDescent="0.25">
      <c r="C15" s="546"/>
      <c r="D15" s="482" t="s">
        <v>24</v>
      </c>
      <c r="E15" s="387">
        <v>194.70206421944945</v>
      </c>
      <c r="F15" s="388">
        <v>196.74309647485748</v>
      </c>
      <c r="G15" s="389">
        <v>-1.0374098466366559</v>
      </c>
      <c r="H15" s="296">
        <v>198.14304786171755</v>
      </c>
      <c r="I15" s="406">
        <v>201.18380773885468</v>
      </c>
      <c r="J15" s="407">
        <v>-1.5114337039908163</v>
      </c>
      <c r="K15" s="296">
        <v>192.3041772006398</v>
      </c>
      <c r="L15" s="406">
        <v>190.61013212597382</v>
      </c>
      <c r="M15" s="407">
        <v>0.88874870174602705</v>
      </c>
      <c r="N15" s="296">
        <v>177.18106443025835</v>
      </c>
      <c r="O15" s="406">
        <v>178.37983912962866</v>
      </c>
      <c r="P15" s="407">
        <v>-0.67203485843440436</v>
      </c>
      <c r="Q15" s="296">
        <v>175.76293120176339</v>
      </c>
      <c r="R15" s="406">
        <v>174.76082441209624</v>
      </c>
      <c r="S15" s="389">
        <v>0.57341614920751693</v>
      </c>
    </row>
    <row r="16" spans="3:19" ht="15.75" customHeight="1" x14ac:dyDescent="0.2">
      <c r="C16" s="525" t="s">
        <v>25</v>
      </c>
      <c r="D16" s="151" t="s">
        <v>43</v>
      </c>
      <c r="E16" s="390">
        <v>193.001</v>
      </c>
      <c r="F16" s="391">
        <v>189.24799999999999</v>
      </c>
      <c r="G16" s="382">
        <v>1.9831121068650734</v>
      </c>
      <c r="H16" s="295">
        <v>195.69300000000001</v>
      </c>
      <c r="I16" s="400">
        <v>190.905</v>
      </c>
      <c r="J16" s="401">
        <v>2.508053744008806</v>
      </c>
      <c r="K16" s="295">
        <v>184.733</v>
      </c>
      <c r="L16" s="400">
        <v>184.82900000000001</v>
      </c>
      <c r="M16" s="401">
        <v>-5.1939901205981541E-2</v>
      </c>
      <c r="N16" s="295" t="s">
        <v>27</v>
      </c>
      <c r="O16" s="400" t="s">
        <v>27</v>
      </c>
      <c r="P16" s="401" t="s">
        <v>27</v>
      </c>
      <c r="Q16" s="295" t="s">
        <v>27</v>
      </c>
      <c r="R16" s="400" t="s">
        <v>27</v>
      </c>
      <c r="S16" s="382" t="s">
        <v>27</v>
      </c>
    </row>
    <row r="17" spans="3:19" ht="15" customHeight="1" x14ac:dyDescent="0.2">
      <c r="C17" s="538"/>
      <c r="D17" s="155" t="s">
        <v>44</v>
      </c>
      <c r="E17" s="286">
        <v>195.28800000000001</v>
      </c>
      <c r="F17" s="291">
        <v>194.899</v>
      </c>
      <c r="G17" s="385">
        <v>0.19959055716038052</v>
      </c>
      <c r="H17" s="281">
        <v>194</v>
      </c>
      <c r="I17" s="402">
        <v>194.02799999999999</v>
      </c>
      <c r="J17" s="403">
        <v>-1.443090687941513E-2</v>
      </c>
      <c r="K17" s="281">
        <v>198.18199999999999</v>
      </c>
      <c r="L17" s="402">
        <v>196.791</v>
      </c>
      <c r="M17" s="403">
        <v>0.70684126814742088</v>
      </c>
      <c r="N17" s="281" t="s">
        <v>27</v>
      </c>
      <c r="O17" s="402" t="s">
        <v>27</v>
      </c>
      <c r="P17" s="403" t="s">
        <v>27</v>
      </c>
      <c r="Q17" s="281" t="s">
        <v>27</v>
      </c>
      <c r="R17" s="402" t="s">
        <v>27</v>
      </c>
      <c r="S17" s="385" t="s">
        <v>27</v>
      </c>
    </row>
    <row r="18" spans="3:19" ht="15" customHeight="1" x14ac:dyDescent="0.2">
      <c r="C18" s="538"/>
      <c r="D18" s="155" t="s">
        <v>45</v>
      </c>
      <c r="E18" s="286">
        <v>205.30099999999999</v>
      </c>
      <c r="F18" s="291">
        <v>206.40700000000001</v>
      </c>
      <c r="G18" s="385">
        <v>-0.53583454049524626</v>
      </c>
      <c r="H18" s="281">
        <v>207.41399999999999</v>
      </c>
      <c r="I18" s="402">
        <v>210.233</v>
      </c>
      <c r="J18" s="403">
        <v>-1.3408931994501418</v>
      </c>
      <c r="K18" s="281">
        <v>197.541</v>
      </c>
      <c r="L18" s="402">
        <v>196.56399999999999</v>
      </c>
      <c r="M18" s="403">
        <v>0.49703913229279217</v>
      </c>
      <c r="N18" s="281" t="s">
        <v>92</v>
      </c>
      <c r="O18" s="402" t="s">
        <v>92</v>
      </c>
      <c r="P18" s="403" t="s">
        <v>203</v>
      </c>
      <c r="Q18" s="281" t="s">
        <v>92</v>
      </c>
      <c r="R18" s="402" t="s">
        <v>92</v>
      </c>
      <c r="S18" s="385" t="s">
        <v>203</v>
      </c>
    </row>
    <row r="19" spans="3:19" ht="15" customHeight="1" x14ac:dyDescent="0.2">
      <c r="C19" s="538"/>
      <c r="D19" s="155" t="s">
        <v>46</v>
      </c>
      <c r="E19" s="286">
        <v>208.375</v>
      </c>
      <c r="F19" s="291">
        <v>211.09399999999999</v>
      </c>
      <c r="G19" s="385">
        <v>-1.2880517684064892</v>
      </c>
      <c r="H19" s="281">
        <v>211.18700000000001</v>
      </c>
      <c r="I19" s="402">
        <v>211.46899999999999</v>
      </c>
      <c r="J19" s="403">
        <v>-0.13335287914539828</v>
      </c>
      <c r="K19" s="281">
        <v>203.98599999999999</v>
      </c>
      <c r="L19" s="402">
        <v>210.02600000000001</v>
      </c>
      <c r="M19" s="403">
        <v>-2.8758344205003286</v>
      </c>
      <c r="N19" s="281" t="s">
        <v>27</v>
      </c>
      <c r="O19" s="402" t="s">
        <v>27</v>
      </c>
      <c r="P19" s="403" t="s">
        <v>27</v>
      </c>
      <c r="Q19" s="281" t="s">
        <v>92</v>
      </c>
      <c r="R19" s="402" t="s">
        <v>92</v>
      </c>
      <c r="S19" s="385" t="s">
        <v>203</v>
      </c>
    </row>
    <row r="20" spans="3:19" ht="15" customHeight="1" thickBot="1" x14ac:dyDescent="0.25">
      <c r="C20" s="538"/>
      <c r="D20" s="155" t="s">
        <v>47</v>
      </c>
      <c r="E20" s="287">
        <v>225.46799999999999</v>
      </c>
      <c r="F20" s="294">
        <v>221.59399999999999</v>
      </c>
      <c r="G20" s="386">
        <v>1.7482422809281819</v>
      </c>
      <c r="H20" s="282">
        <v>222.64400000000001</v>
      </c>
      <c r="I20" s="404">
        <v>221.435</v>
      </c>
      <c r="J20" s="405">
        <v>0.54598414884729296</v>
      </c>
      <c r="K20" s="282">
        <v>251.51300000000001</v>
      </c>
      <c r="L20" s="404">
        <v>232.791</v>
      </c>
      <c r="M20" s="405">
        <v>8.042407137732992</v>
      </c>
      <c r="N20" s="282" t="s">
        <v>92</v>
      </c>
      <c r="O20" s="404" t="s">
        <v>92</v>
      </c>
      <c r="P20" s="405" t="s">
        <v>203</v>
      </c>
      <c r="Q20" s="282" t="s">
        <v>27</v>
      </c>
      <c r="R20" s="404" t="s">
        <v>27</v>
      </c>
      <c r="S20" s="386" t="s">
        <v>27</v>
      </c>
    </row>
    <row r="21" spans="3:19" ht="15" customHeight="1" thickBot="1" x14ac:dyDescent="0.25">
      <c r="C21" s="548"/>
      <c r="D21" s="482" t="s">
        <v>24</v>
      </c>
      <c r="E21" s="387">
        <v>206.82011701621204</v>
      </c>
      <c r="F21" s="388">
        <v>209.59970970174444</v>
      </c>
      <c r="G21" s="389">
        <v>-1.3261433851638933</v>
      </c>
      <c r="H21" s="296">
        <v>208.70698915246939</v>
      </c>
      <c r="I21" s="406">
        <v>211.0496087909905</v>
      </c>
      <c r="J21" s="407">
        <v>-1.1099853024798016</v>
      </c>
      <c r="K21" s="296">
        <v>203.32905408524289</v>
      </c>
      <c r="L21" s="406">
        <v>205.55457590123814</v>
      </c>
      <c r="M21" s="407">
        <v>-1.0826914488464303</v>
      </c>
      <c r="N21" s="408" t="s">
        <v>92</v>
      </c>
      <c r="O21" s="409" t="s">
        <v>92</v>
      </c>
      <c r="P21" s="410" t="s">
        <v>203</v>
      </c>
      <c r="Q21" s="408" t="s">
        <v>92</v>
      </c>
      <c r="R21" s="409" t="s">
        <v>92</v>
      </c>
      <c r="S21" s="411" t="s">
        <v>203</v>
      </c>
    </row>
    <row r="22" spans="3:19" ht="15.75" customHeight="1" x14ac:dyDescent="0.2">
      <c r="C22" s="525" t="s">
        <v>48</v>
      </c>
      <c r="D22" s="156" t="s">
        <v>43</v>
      </c>
      <c r="E22" s="390">
        <v>256.15300000000002</v>
      </c>
      <c r="F22" s="391">
        <v>250.74</v>
      </c>
      <c r="G22" s="382">
        <v>2.1588099226290223</v>
      </c>
      <c r="H22" s="295" t="s">
        <v>92</v>
      </c>
      <c r="I22" s="400" t="s">
        <v>92</v>
      </c>
      <c r="J22" s="401" t="s">
        <v>203</v>
      </c>
      <c r="K22" s="295" t="s">
        <v>92</v>
      </c>
      <c r="L22" s="400" t="s">
        <v>92</v>
      </c>
      <c r="M22" s="401" t="s">
        <v>203</v>
      </c>
      <c r="N22" s="295" t="s">
        <v>27</v>
      </c>
      <c r="O22" s="400" t="s">
        <v>27</v>
      </c>
      <c r="P22" s="401" t="s">
        <v>27</v>
      </c>
      <c r="Q22" s="295" t="s">
        <v>27</v>
      </c>
      <c r="R22" s="400" t="s">
        <v>27</v>
      </c>
      <c r="S22" s="382" t="s">
        <v>27</v>
      </c>
    </row>
    <row r="23" spans="3:19" ht="15" customHeight="1" x14ac:dyDescent="0.2">
      <c r="C23" s="538"/>
      <c r="D23" s="155" t="s">
        <v>44</v>
      </c>
      <c r="E23" s="287">
        <v>458.63799999999998</v>
      </c>
      <c r="F23" s="294">
        <v>426.45800000000003</v>
      </c>
      <c r="G23" s="386">
        <v>7.5458779059133478</v>
      </c>
      <c r="H23" s="281" t="s">
        <v>92</v>
      </c>
      <c r="I23" s="402" t="s">
        <v>92</v>
      </c>
      <c r="J23" s="403" t="s">
        <v>203</v>
      </c>
      <c r="K23" s="281" t="s">
        <v>92</v>
      </c>
      <c r="L23" s="402" t="s">
        <v>92</v>
      </c>
      <c r="M23" s="403" t="s">
        <v>203</v>
      </c>
      <c r="N23" s="282">
        <v>271.851</v>
      </c>
      <c r="O23" s="404">
        <v>276.06200000000001</v>
      </c>
      <c r="P23" s="405">
        <v>-1.5253819794104269</v>
      </c>
      <c r="Q23" s="282" t="s">
        <v>92</v>
      </c>
      <c r="R23" s="404" t="s">
        <v>92</v>
      </c>
      <c r="S23" s="386" t="s">
        <v>203</v>
      </c>
    </row>
    <row r="24" spans="3:19" ht="15" customHeight="1" x14ac:dyDescent="0.2">
      <c r="C24" s="538"/>
      <c r="D24" s="155" t="s">
        <v>45</v>
      </c>
      <c r="E24" s="287">
        <v>380.935</v>
      </c>
      <c r="F24" s="294">
        <v>377.245</v>
      </c>
      <c r="G24" s="386">
        <v>0.97814417686119037</v>
      </c>
      <c r="H24" s="282">
        <v>434.28500000000003</v>
      </c>
      <c r="I24" s="404">
        <v>423.161</v>
      </c>
      <c r="J24" s="405">
        <v>2.6287866793017369</v>
      </c>
      <c r="K24" s="282" t="s">
        <v>92</v>
      </c>
      <c r="L24" s="404" t="s">
        <v>92</v>
      </c>
      <c r="M24" s="405" t="s">
        <v>203</v>
      </c>
      <c r="N24" s="282">
        <v>371.27</v>
      </c>
      <c r="O24" s="404">
        <v>367.97199999999998</v>
      </c>
      <c r="P24" s="405">
        <v>0.89626384616220844</v>
      </c>
      <c r="Q24" s="282" t="s">
        <v>92</v>
      </c>
      <c r="R24" s="404" t="s">
        <v>92</v>
      </c>
      <c r="S24" s="386" t="s">
        <v>203</v>
      </c>
    </row>
    <row r="25" spans="3:19" ht="15" customHeight="1" x14ac:dyDescent="0.2">
      <c r="C25" s="538"/>
      <c r="D25" s="155" t="s">
        <v>46</v>
      </c>
      <c r="E25" s="287">
        <v>439.06200000000001</v>
      </c>
      <c r="F25" s="294">
        <v>434.988</v>
      </c>
      <c r="G25" s="386">
        <v>0.93657756076029974</v>
      </c>
      <c r="H25" s="282" t="s">
        <v>27</v>
      </c>
      <c r="I25" s="404" t="s">
        <v>27</v>
      </c>
      <c r="J25" s="405" t="s">
        <v>27</v>
      </c>
      <c r="K25" s="281" t="s">
        <v>92</v>
      </c>
      <c r="L25" s="402" t="s">
        <v>92</v>
      </c>
      <c r="M25" s="403" t="s">
        <v>203</v>
      </c>
      <c r="N25" s="282" t="s">
        <v>27</v>
      </c>
      <c r="O25" s="404" t="s">
        <v>27</v>
      </c>
      <c r="P25" s="405" t="s">
        <v>27</v>
      </c>
      <c r="Q25" s="282" t="s">
        <v>92</v>
      </c>
      <c r="R25" s="404" t="s">
        <v>92</v>
      </c>
      <c r="S25" s="386" t="s">
        <v>203</v>
      </c>
    </row>
    <row r="26" spans="3:19" ht="15" customHeight="1" thickBot="1" x14ac:dyDescent="0.25">
      <c r="C26" s="538"/>
      <c r="D26" s="155" t="s">
        <v>47</v>
      </c>
      <c r="E26" s="287">
        <v>396.70600000000002</v>
      </c>
      <c r="F26" s="294">
        <v>403.63499999999999</v>
      </c>
      <c r="G26" s="386">
        <v>-1.7166499436371905</v>
      </c>
      <c r="H26" s="282" t="s">
        <v>92</v>
      </c>
      <c r="I26" s="404" t="s">
        <v>92</v>
      </c>
      <c r="J26" s="405" t="s">
        <v>203</v>
      </c>
      <c r="K26" s="282" t="s">
        <v>92</v>
      </c>
      <c r="L26" s="404" t="s">
        <v>92</v>
      </c>
      <c r="M26" s="405" t="s">
        <v>203</v>
      </c>
      <c r="N26" s="282">
        <v>470.60399999999998</v>
      </c>
      <c r="O26" s="404">
        <v>456.62299999999999</v>
      </c>
      <c r="P26" s="405">
        <v>3.0618256198220402</v>
      </c>
      <c r="Q26" s="282" t="s">
        <v>27</v>
      </c>
      <c r="R26" s="404" t="s">
        <v>27</v>
      </c>
      <c r="S26" s="386" t="s">
        <v>27</v>
      </c>
    </row>
    <row r="27" spans="3:19" ht="15" customHeight="1" thickBot="1" x14ac:dyDescent="0.25">
      <c r="C27" s="547"/>
      <c r="D27" s="482" t="s">
        <v>24</v>
      </c>
      <c r="E27" s="387">
        <v>417.94886203312012</v>
      </c>
      <c r="F27" s="388">
        <v>412.0949234690213</v>
      </c>
      <c r="G27" s="389">
        <v>1.4205315888922587</v>
      </c>
      <c r="H27" s="296">
        <v>393.4551921676964</v>
      </c>
      <c r="I27" s="406">
        <v>383.76526876791507</v>
      </c>
      <c r="J27" s="407">
        <v>2.524961008298376</v>
      </c>
      <c r="K27" s="296">
        <v>395.28500641174747</v>
      </c>
      <c r="L27" s="406">
        <v>397.45796015267518</v>
      </c>
      <c r="M27" s="407">
        <v>-0.54671284985536961</v>
      </c>
      <c r="N27" s="296">
        <v>379.19389515207371</v>
      </c>
      <c r="O27" s="406">
        <v>376.22861021123771</v>
      </c>
      <c r="P27" s="407">
        <v>0.78816040576263136</v>
      </c>
      <c r="Q27" s="296">
        <v>437.69569185656997</v>
      </c>
      <c r="R27" s="406">
        <v>433.64149807088506</v>
      </c>
      <c r="S27" s="389">
        <v>0.9349183147186213</v>
      </c>
    </row>
    <row r="28" spans="3:19" ht="15.75" customHeight="1" x14ac:dyDescent="0.2">
      <c r="C28" s="525" t="s">
        <v>49</v>
      </c>
      <c r="D28" s="156" t="s">
        <v>43</v>
      </c>
      <c r="E28" s="390">
        <v>360.59300000000002</v>
      </c>
      <c r="F28" s="391">
        <v>356.68299999999999</v>
      </c>
      <c r="G28" s="382">
        <v>1.0962114819041069</v>
      </c>
      <c r="H28" s="295">
        <v>360.59300000000002</v>
      </c>
      <c r="I28" s="400">
        <v>356.68299999999999</v>
      </c>
      <c r="J28" s="401">
        <v>1.0962114819041069</v>
      </c>
      <c r="K28" s="295" t="s">
        <v>27</v>
      </c>
      <c r="L28" s="400" t="s">
        <v>27</v>
      </c>
      <c r="M28" s="401" t="s">
        <v>27</v>
      </c>
      <c r="N28" s="295" t="s">
        <v>27</v>
      </c>
      <c r="O28" s="400" t="s">
        <v>27</v>
      </c>
      <c r="P28" s="401" t="s">
        <v>27</v>
      </c>
      <c r="Q28" s="295" t="s">
        <v>27</v>
      </c>
      <c r="R28" s="400" t="s">
        <v>27</v>
      </c>
      <c r="S28" s="382" t="s">
        <v>27</v>
      </c>
    </row>
    <row r="29" spans="3:19" ht="15" customHeight="1" x14ac:dyDescent="0.2">
      <c r="C29" s="538"/>
      <c r="D29" s="155" t="s">
        <v>44</v>
      </c>
      <c r="E29" s="287">
        <v>276.75200000000001</v>
      </c>
      <c r="F29" s="294">
        <v>268.12</v>
      </c>
      <c r="G29" s="386">
        <v>3.2194539758317187</v>
      </c>
      <c r="H29" s="282">
        <v>250.928</v>
      </c>
      <c r="I29" s="404">
        <v>240.84899999999999</v>
      </c>
      <c r="J29" s="405">
        <v>4.1847796752322033</v>
      </c>
      <c r="K29" s="282">
        <v>281.041</v>
      </c>
      <c r="L29" s="404">
        <v>277.45</v>
      </c>
      <c r="M29" s="405">
        <v>1.2942872589655823</v>
      </c>
      <c r="N29" s="282">
        <v>311.27800000000002</v>
      </c>
      <c r="O29" s="404">
        <v>304.57400000000001</v>
      </c>
      <c r="P29" s="405">
        <v>2.2011071201087447</v>
      </c>
      <c r="Q29" s="282">
        <v>301.334</v>
      </c>
      <c r="R29" s="404">
        <v>287.60399999999998</v>
      </c>
      <c r="S29" s="386">
        <v>4.773925258341337</v>
      </c>
    </row>
    <row r="30" spans="3:19" ht="15" customHeight="1" x14ac:dyDescent="0.2">
      <c r="C30" s="538"/>
      <c r="D30" s="155" t="s">
        <v>45</v>
      </c>
      <c r="E30" s="287">
        <v>270.98399999999998</v>
      </c>
      <c r="F30" s="294">
        <v>277.45400000000001</v>
      </c>
      <c r="G30" s="386">
        <v>-2.3319180837183917</v>
      </c>
      <c r="H30" s="282">
        <v>361.29300000000001</v>
      </c>
      <c r="I30" s="404">
        <v>368.57600000000002</v>
      </c>
      <c r="J30" s="405">
        <v>-1.9759832436186879</v>
      </c>
      <c r="K30" s="282">
        <v>208.02799999999999</v>
      </c>
      <c r="L30" s="404">
        <v>222.489</v>
      </c>
      <c r="M30" s="405">
        <v>-6.499647173568138</v>
      </c>
      <c r="N30" s="282">
        <v>277.67399999999998</v>
      </c>
      <c r="O30" s="404">
        <v>277.95699999999999</v>
      </c>
      <c r="P30" s="405">
        <v>-0.1018143094075758</v>
      </c>
      <c r="Q30" s="282">
        <v>332.59800000000001</v>
      </c>
      <c r="R30" s="404">
        <v>344.68299999999999</v>
      </c>
      <c r="S30" s="386">
        <v>-3.5061201161647024</v>
      </c>
    </row>
    <row r="31" spans="3:19" ht="15" customHeight="1" x14ac:dyDescent="0.2">
      <c r="C31" s="538"/>
      <c r="D31" s="155" t="s">
        <v>46</v>
      </c>
      <c r="E31" s="287" t="s">
        <v>92</v>
      </c>
      <c r="F31" s="294" t="s">
        <v>27</v>
      </c>
      <c r="G31" s="386" t="s">
        <v>27</v>
      </c>
      <c r="H31" s="282" t="s">
        <v>27</v>
      </c>
      <c r="I31" s="404" t="s">
        <v>27</v>
      </c>
      <c r="J31" s="405" t="s">
        <v>27</v>
      </c>
      <c r="K31" s="282" t="s">
        <v>27</v>
      </c>
      <c r="L31" s="404" t="s">
        <v>27</v>
      </c>
      <c r="M31" s="405" t="s">
        <v>27</v>
      </c>
      <c r="N31" s="282" t="s">
        <v>92</v>
      </c>
      <c r="O31" s="404" t="s">
        <v>27</v>
      </c>
      <c r="P31" s="405" t="s">
        <v>27</v>
      </c>
      <c r="Q31" s="282" t="s">
        <v>27</v>
      </c>
      <c r="R31" s="404" t="s">
        <v>27</v>
      </c>
      <c r="S31" s="386" t="s">
        <v>27</v>
      </c>
    </row>
    <row r="32" spans="3:19" ht="15" customHeight="1" thickBot="1" x14ac:dyDescent="0.25">
      <c r="C32" s="538"/>
      <c r="D32" s="155" t="s">
        <v>47</v>
      </c>
      <c r="E32" s="287" t="s">
        <v>27</v>
      </c>
      <c r="F32" s="294" t="s">
        <v>27</v>
      </c>
      <c r="G32" s="386" t="s">
        <v>27</v>
      </c>
      <c r="H32" s="282" t="s">
        <v>27</v>
      </c>
      <c r="I32" s="404" t="s">
        <v>27</v>
      </c>
      <c r="J32" s="405" t="s">
        <v>27</v>
      </c>
      <c r="K32" s="282" t="s">
        <v>27</v>
      </c>
      <c r="L32" s="404" t="s">
        <v>27</v>
      </c>
      <c r="M32" s="405" t="s">
        <v>27</v>
      </c>
      <c r="N32" s="282" t="s">
        <v>27</v>
      </c>
      <c r="O32" s="404" t="s">
        <v>27</v>
      </c>
      <c r="P32" s="405" t="s">
        <v>27</v>
      </c>
      <c r="Q32" s="282" t="s">
        <v>27</v>
      </c>
      <c r="R32" s="404" t="s">
        <v>27</v>
      </c>
      <c r="S32" s="386" t="s">
        <v>27</v>
      </c>
    </row>
    <row r="33" spans="3:19" ht="15" customHeight="1" thickBot="1" x14ac:dyDescent="0.25">
      <c r="C33" s="547"/>
      <c r="D33" s="482" t="s">
        <v>24</v>
      </c>
      <c r="E33" s="387">
        <v>274.6783702256148</v>
      </c>
      <c r="F33" s="388">
        <v>274.6923778536439</v>
      </c>
      <c r="G33" s="389">
        <v>-5.0993872267430561E-3</v>
      </c>
      <c r="H33" s="296">
        <v>292.06435625101346</v>
      </c>
      <c r="I33" s="406">
        <v>274.43103011127414</v>
      </c>
      <c r="J33" s="407">
        <v>6.4254126556277189</v>
      </c>
      <c r="K33" s="296">
        <v>247.03343082121469</v>
      </c>
      <c r="L33" s="406">
        <v>260.85555636610974</v>
      </c>
      <c r="M33" s="407">
        <v>-5.2987660057720776</v>
      </c>
      <c r="N33" s="296">
        <v>281.80421118773467</v>
      </c>
      <c r="O33" s="406">
        <v>279.63564945546858</v>
      </c>
      <c r="P33" s="407">
        <v>0.77549544791191716</v>
      </c>
      <c r="Q33" s="296">
        <v>311.78831987441777</v>
      </c>
      <c r="R33" s="406">
        <v>308.17359968672503</v>
      </c>
      <c r="S33" s="389">
        <v>1.1729493348448072</v>
      </c>
    </row>
    <row r="34" spans="3:19" ht="15.75" customHeight="1" x14ac:dyDescent="0.2">
      <c r="C34" s="525" t="s">
        <v>50</v>
      </c>
      <c r="D34" s="483" t="s">
        <v>51</v>
      </c>
      <c r="E34" s="285">
        <v>606.78800000000001</v>
      </c>
      <c r="F34" s="290">
        <v>614.85500000000002</v>
      </c>
      <c r="G34" s="392">
        <v>-1.3120166543331366</v>
      </c>
      <c r="H34" s="280">
        <v>642.34500000000003</v>
      </c>
      <c r="I34" s="412">
        <v>644.53499999999997</v>
      </c>
      <c r="J34" s="413">
        <v>-0.33977984128091426</v>
      </c>
      <c r="K34" s="280">
        <v>520.70799999999997</v>
      </c>
      <c r="L34" s="412">
        <v>536.86599999999999</v>
      </c>
      <c r="M34" s="413">
        <v>-3.0096895687191991</v>
      </c>
      <c r="N34" s="280">
        <v>677.09400000000005</v>
      </c>
      <c r="O34" s="412">
        <v>679.03300000000002</v>
      </c>
      <c r="P34" s="413">
        <v>-0.28555313217471973</v>
      </c>
      <c r="Q34" s="280">
        <v>570.68100000000004</v>
      </c>
      <c r="R34" s="412">
        <v>570.78899999999999</v>
      </c>
      <c r="S34" s="392">
        <v>-1.8921177527938912E-2</v>
      </c>
    </row>
    <row r="35" spans="3:19" ht="15.75" customHeight="1" thickBot="1" x14ac:dyDescent="0.25">
      <c r="C35" s="526"/>
      <c r="D35" s="151" t="s">
        <v>52</v>
      </c>
      <c r="E35" s="393">
        <v>958.71199999999999</v>
      </c>
      <c r="F35" s="394">
        <v>957.26</v>
      </c>
      <c r="G35" s="395">
        <v>0.15168292835802166</v>
      </c>
      <c r="H35" s="283">
        <v>1005.728</v>
      </c>
      <c r="I35" s="414">
        <v>1009.662</v>
      </c>
      <c r="J35" s="415">
        <v>-0.38963534331291882</v>
      </c>
      <c r="K35" s="283">
        <v>936.39700000000005</v>
      </c>
      <c r="L35" s="414">
        <v>946.92</v>
      </c>
      <c r="M35" s="415">
        <v>-1.1112871203480665</v>
      </c>
      <c r="N35" s="283">
        <v>649.25699999999995</v>
      </c>
      <c r="O35" s="414">
        <v>648.976</v>
      </c>
      <c r="P35" s="415">
        <v>4.3298981780520246E-2</v>
      </c>
      <c r="Q35" s="283">
        <v>990.45699999999999</v>
      </c>
      <c r="R35" s="414">
        <v>973.26199999999994</v>
      </c>
      <c r="S35" s="395">
        <v>1.7667390692331613</v>
      </c>
    </row>
    <row r="36" spans="3:19" ht="15" customHeight="1" thickBot="1" x14ac:dyDescent="0.25">
      <c r="C36" s="547"/>
      <c r="D36" s="482" t="s">
        <v>24</v>
      </c>
      <c r="E36" s="396">
        <v>684.57923890647487</v>
      </c>
      <c r="F36" s="397">
        <v>690.25986490037872</v>
      </c>
      <c r="G36" s="398">
        <v>-0.82296918635472138</v>
      </c>
      <c r="H36" s="296">
        <v>710.518173971789</v>
      </c>
      <c r="I36" s="406">
        <v>709.36668021586343</v>
      </c>
      <c r="J36" s="407">
        <v>0.16232701479228862</v>
      </c>
      <c r="K36" s="296">
        <v>641.83836422306706</v>
      </c>
      <c r="L36" s="406">
        <v>669.96834532962691</v>
      </c>
      <c r="M36" s="407">
        <v>-4.1987030137550452</v>
      </c>
      <c r="N36" s="296">
        <v>669.80985509600453</v>
      </c>
      <c r="O36" s="406">
        <v>670.89703917585234</v>
      </c>
      <c r="P36" s="407">
        <v>-0.16204931850397516</v>
      </c>
      <c r="Q36" s="296">
        <v>666.67732420679204</v>
      </c>
      <c r="R36" s="406">
        <v>665.32487186747721</v>
      </c>
      <c r="S36" s="389">
        <v>0.20327698489892185</v>
      </c>
    </row>
    <row r="37" spans="3:19" ht="15" customHeight="1" x14ac:dyDescent="0.2">
      <c r="J37" s="129"/>
    </row>
    <row r="38" spans="3:19" ht="18.75" x14ac:dyDescent="0.25">
      <c r="D38" s="85"/>
    </row>
    <row r="39" spans="3:19" ht="21" x14ac:dyDescent="0.25">
      <c r="D39" s="32"/>
    </row>
    <row r="43" spans="3:19" ht="18" x14ac:dyDescent="0.25">
      <c r="G43" s="130"/>
      <c r="K43" s="129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3" sqref="S2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260</v>
      </c>
      <c r="C2" s="191"/>
      <c r="D2" s="191"/>
      <c r="E2" s="191"/>
      <c r="F2" s="191"/>
      <c r="G2" s="191"/>
      <c r="H2" s="191"/>
    </row>
    <row r="3" spans="2:15" ht="20.25" customHeight="1" thickBot="1" x14ac:dyDescent="0.25"/>
    <row r="4" spans="2:15" ht="15" x14ac:dyDescent="0.25">
      <c r="F4" s="557" t="s">
        <v>0</v>
      </c>
      <c r="G4" s="558"/>
      <c r="H4" s="206" t="s">
        <v>1</v>
      </c>
      <c r="I4" s="207"/>
      <c r="J4" s="208"/>
    </row>
    <row r="5" spans="2:15" ht="18.75" customHeight="1" x14ac:dyDescent="0.3">
      <c r="B5" s="190"/>
      <c r="F5" s="553"/>
      <c r="G5" s="559"/>
      <c r="H5" s="209" t="s">
        <v>26</v>
      </c>
      <c r="I5" s="209"/>
      <c r="J5" s="562" t="s">
        <v>183</v>
      </c>
    </row>
    <row r="6" spans="2:15" ht="24.75" customHeight="1" x14ac:dyDescent="0.2">
      <c r="F6" s="560"/>
      <c r="G6" s="561"/>
      <c r="H6" s="217" t="s">
        <v>307</v>
      </c>
      <c r="I6" s="217" t="s">
        <v>292</v>
      </c>
      <c r="J6" s="563"/>
    </row>
    <row r="7" spans="2:15" ht="48" customHeight="1" thickBot="1" x14ac:dyDescent="0.25">
      <c r="F7" s="564" t="s">
        <v>185</v>
      </c>
      <c r="G7" s="565"/>
      <c r="H7" s="312">
        <v>135.47399999999999</v>
      </c>
      <c r="I7" s="312">
        <v>132.88999999999999</v>
      </c>
      <c r="J7" s="284">
        <v>1.9444653472797075</v>
      </c>
    </row>
    <row r="8" spans="2:15" ht="15.75" customHeight="1" thickBot="1" x14ac:dyDescent="0.25"/>
    <row r="9" spans="2:15" ht="15" customHeight="1" thickBot="1" x14ac:dyDescent="0.25">
      <c r="B9" s="552" t="s">
        <v>0</v>
      </c>
      <c r="C9" s="51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53"/>
      <c r="C10" s="554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53"/>
      <c r="C11" s="554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8"/>
      <c r="C12" s="520"/>
      <c r="D12" s="175" t="s">
        <v>307</v>
      </c>
      <c r="E12" s="175" t="s">
        <v>292</v>
      </c>
      <c r="F12" s="176" t="s">
        <v>14</v>
      </c>
      <c r="G12" s="175" t="s">
        <v>307</v>
      </c>
      <c r="H12" s="175" t="s">
        <v>292</v>
      </c>
      <c r="I12" s="176" t="s">
        <v>14</v>
      </c>
      <c r="J12" s="175" t="s">
        <v>307</v>
      </c>
      <c r="K12" s="175" t="s">
        <v>292</v>
      </c>
      <c r="L12" s="176" t="s">
        <v>14</v>
      </c>
      <c r="M12" s="175" t="s">
        <v>307</v>
      </c>
      <c r="N12" s="175" t="s">
        <v>292</v>
      </c>
      <c r="O12" s="177" t="s">
        <v>14</v>
      </c>
    </row>
    <row r="13" spans="2:15" ht="36" customHeight="1" thickBot="1" x14ac:dyDescent="0.25">
      <c r="B13" s="555" t="s">
        <v>188</v>
      </c>
      <c r="C13" s="556"/>
      <c r="D13" s="313">
        <v>138.99</v>
      </c>
      <c r="E13" s="313">
        <v>136.80000000000001</v>
      </c>
      <c r="F13" s="377">
        <v>1.6008771929824541</v>
      </c>
      <c r="G13" s="314">
        <v>127.496</v>
      </c>
      <c r="H13" s="314">
        <v>125.57</v>
      </c>
      <c r="I13" s="377">
        <v>1.5338058453452275</v>
      </c>
      <c r="J13" s="314">
        <v>132.679</v>
      </c>
      <c r="K13" s="314">
        <v>126.67</v>
      </c>
      <c r="L13" s="377">
        <v>4.7438225309860274</v>
      </c>
      <c r="M13" s="314">
        <v>131.09299999999999</v>
      </c>
      <c r="N13" s="314">
        <v>130.87</v>
      </c>
      <c r="O13" s="297">
        <v>0.17039810498967278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49" t="s">
        <v>308</v>
      </c>
      <c r="K18" s="549" t="s">
        <v>309</v>
      </c>
      <c r="L18" s="549" t="s">
        <v>310</v>
      </c>
      <c r="M18" s="67" t="s">
        <v>290</v>
      </c>
      <c r="N18" s="68"/>
    </row>
    <row r="19" spans="9:14" ht="19.5" customHeight="1" thickBot="1" x14ac:dyDescent="0.25">
      <c r="I19" s="69"/>
      <c r="J19" s="550"/>
      <c r="K19" s="551"/>
      <c r="L19" s="550"/>
      <c r="M19" s="70" t="s">
        <v>273</v>
      </c>
      <c r="N19" s="71" t="s">
        <v>222</v>
      </c>
    </row>
    <row r="20" spans="9:14" ht="52.5" customHeight="1" thickBot="1" x14ac:dyDescent="0.3">
      <c r="I20" s="72" t="s">
        <v>140</v>
      </c>
      <c r="J20" s="373">
        <v>135.47399999999999</v>
      </c>
      <c r="K20" s="374">
        <v>130.74</v>
      </c>
      <c r="L20" s="375">
        <v>131.63</v>
      </c>
      <c r="M20" s="298">
        <v>3.6209270307480343</v>
      </c>
      <c r="N20" s="299">
        <v>2.9203069209146806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3" sqref="L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6" t="s">
        <v>83</v>
      </c>
      <c r="C5" s="515" t="s">
        <v>1</v>
      </c>
      <c r="D5" s="569"/>
      <c r="E5" s="569"/>
      <c r="F5" s="569"/>
      <c r="G5" s="569"/>
      <c r="H5" s="570"/>
    </row>
    <row r="6" spans="1:8" ht="13.5" customHeight="1" thickBot="1" x14ac:dyDescent="0.25">
      <c r="B6" s="567"/>
      <c r="C6" s="571"/>
      <c r="D6" s="572"/>
      <c r="E6" s="572"/>
      <c r="F6" s="572"/>
      <c r="G6" s="572"/>
      <c r="H6" s="573"/>
    </row>
    <row r="7" spans="1:8" ht="23.25" customHeight="1" thickBot="1" x14ac:dyDescent="0.25">
      <c r="B7" s="567"/>
      <c r="C7" s="574" t="s">
        <v>84</v>
      </c>
      <c r="D7" s="575"/>
      <c r="E7" s="219" t="s">
        <v>201</v>
      </c>
      <c r="F7" s="17" t="s">
        <v>85</v>
      </c>
      <c r="G7" s="235"/>
      <c r="H7" s="231" t="s">
        <v>201</v>
      </c>
    </row>
    <row r="8" spans="1:8" ht="15.75" thickBot="1" x14ac:dyDescent="0.25">
      <c r="B8" s="568"/>
      <c r="C8" s="498">
        <v>44094</v>
      </c>
      <c r="D8" s="345">
        <v>44087</v>
      </c>
      <c r="E8" s="38" t="s">
        <v>14</v>
      </c>
      <c r="F8" s="498">
        <v>44094</v>
      </c>
      <c r="G8" s="508">
        <v>44087</v>
      </c>
      <c r="H8" s="177" t="s">
        <v>14</v>
      </c>
    </row>
    <row r="9" spans="1:8" ht="27.75" customHeight="1" thickBot="1" x14ac:dyDescent="0.25">
      <c r="B9" s="185" t="s">
        <v>86</v>
      </c>
      <c r="C9" s="503">
        <v>1522.7059999999999</v>
      </c>
      <c r="D9" s="302">
        <v>1471.67</v>
      </c>
      <c r="E9" s="301">
        <v>3.4678970149557871</v>
      </c>
      <c r="F9" s="300">
        <v>342.00896627315689</v>
      </c>
      <c r="G9" s="302">
        <v>330.74654908147812</v>
      </c>
      <c r="H9" s="351">
        <v>3.4051503252130111</v>
      </c>
    </row>
    <row r="10" spans="1:8" ht="33.75" customHeight="1" thickBot="1" x14ac:dyDescent="0.25">
      <c r="B10" s="185" t="s">
        <v>152</v>
      </c>
      <c r="C10" s="504">
        <v>1758.1559999999999</v>
      </c>
      <c r="D10" s="346">
        <v>1742.5</v>
      </c>
      <c r="E10" s="301">
        <v>0.89847919655666841</v>
      </c>
      <c r="F10" s="300">
        <v>394.89245862756724</v>
      </c>
      <c r="G10" s="302">
        <v>391.61351510493222</v>
      </c>
      <c r="H10" s="351">
        <v>0.83729069507635112</v>
      </c>
    </row>
    <row r="11" spans="1:8" ht="28.5" customHeight="1" thickBot="1" x14ac:dyDescent="0.25">
      <c r="B11" s="138" t="s">
        <v>87</v>
      </c>
      <c r="C11" s="503">
        <v>918.8</v>
      </c>
      <c r="D11" s="347">
        <v>918.21</v>
      </c>
      <c r="E11" s="301">
        <v>6.4255453545476321E-2</v>
      </c>
      <c r="F11" s="300">
        <v>206.36803047454765</v>
      </c>
      <c r="G11" s="302">
        <v>206.36065750616919</v>
      </c>
      <c r="H11" s="351">
        <v>3.5728556341906416E-3</v>
      </c>
    </row>
    <row r="12" spans="1:8" ht="22.5" customHeight="1" thickBot="1" x14ac:dyDescent="0.25">
      <c r="B12" s="138" t="s">
        <v>88</v>
      </c>
      <c r="C12" s="499">
        <v>1142.56</v>
      </c>
      <c r="D12" s="347">
        <v>1155.51</v>
      </c>
      <c r="E12" s="301">
        <v>-1.1207172590457932</v>
      </c>
      <c r="F12" s="300">
        <v>256.62587820962034</v>
      </c>
      <c r="G12" s="302">
        <v>259.69201310697287</v>
      </c>
      <c r="H12" s="351">
        <v>-1.1806812464769634</v>
      </c>
    </row>
    <row r="13" spans="1:8" ht="23.25" customHeight="1" thickBot="1" x14ac:dyDescent="0.25">
      <c r="B13" s="39" t="s">
        <v>89</v>
      </c>
      <c r="C13" s="500">
        <v>1304.6300000000001</v>
      </c>
      <c r="D13" s="302">
        <v>1324.37</v>
      </c>
      <c r="E13" s="303">
        <v>-1.4905200208400813</v>
      </c>
      <c r="F13" s="300">
        <v>293.02777927515143</v>
      </c>
      <c r="G13" s="302">
        <v>297.64200344305254</v>
      </c>
      <c r="H13" s="352">
        <v>-1.5502597464487056</v>
      </c>
    </row>
    <row r="14" spans="1:8" ht="34.5" customHeight="1" thickBot="1" x14ac:dyDescent="0.25">
      <c r="B14" s="513" t="s">
        <v>90</v>
      </c>
      <c r="C14" s="501">
        <v>1337.02</v>
      </c>
      <c r="D14" s="346">
        <v>1339</v>
      </c>
      <c r="E14" s="304">
        <v>-0.14787154592979973</v>
      </c>
      <c r="F14" s="300">
        <v>300.30276894327352</v>
      </c>
      <c r="G14" s="302">
        <v>300.92998377360357</v>
      </c>
      <c r="H14" s="353">
        <v>-0.20842550232612073</v>
      </c>
    </row>
    <row r="15" spans="1:8" ht="30.75" customHeight="1" thickBot="1" x14ac:dyDescent="0.25">
      <c r="B15" s="576" t="s">
        <v>91</v>
      </c>
      <c r="C15" s="577"/>
      <c r="D15" s="577"/>
      <c r="E15" s="578"/>
      <c r="F15" s="204">
        <v>4.4522000000000004</v>
      </c>
      <c r="G15" s="204">
        <v>4.4495399999999998</v>
      </c>
      <c r="H15" s="220" t="s">
        <v>226</v>
      </c>
    </row>
    <row r="16" spans="1:8" ht="23.25" thickBot="1" x14ac:dyDescent="0.25">
      <c r="B16" s="579"/>
      <c r="C16" s="580"/>
      <c r="D16" s="580"/>
      <c r="E16" s="581"/>
      <c r="F16" s="204">
        <v>4.4522399999999998</v>
      </c>
      <c r="G16" s="205">
        <v>4.4495399999999998</v>
      </c>
      <c r="H16" s="139">
        <v>6.0680429887132709E-2</v>
      </c>
    </row>
    <row r="19" spans="2:4" ht="14.25" x14ac:dyDescent="0.2">
      <c r="B19" s="344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9" sqref="R9"/>
    </sheetView>
  </sheetViews>
  <sheetFormatPr defaultRowHeight="12.75" x14ac:dyDescent="0.2"/>
  <cols>
    <col min="1" max="1" width="9.140625" style="178"/>
    <col min="2" max="2" width="23.28515625" style="178" customWidth="1"/>
    <col min="3" max="3" width="10.7109375" style="178" customWidth="1"/>
    <col min="4" max="16384" width="9.140625" style="178"/>
  </cols>
  <sheetData>
    <row r="2" spans="2:13" ht="15.75" x14ac:dyDescent="0.25">
      <c r="B2" s="82" t="s">
        <v>176</v>
      </c>
      <c r="G2" s="179"/>
    </row>
    <row r="5" spans="2:13" ht="13.5" thickBot="1" x14ac:dyDescent="0.25"/>
    <row r="6" spans="2:13" ht="22.5" customHeight="1" thickBot="1" x14ac:dyDescent="0.25">
      <c r="B6" s="582" t="s">
        <v>83</v>
      </c>
      <c r="C6" s="584" t="s">
        <v>163</v>
      </c>
      <c r="D6" s="585"/>
      <c r="E6" s="585"/>
      <c r="F6" s="585"/>
      <c r="G6" s="585"/>
      <c r="H6" s="585"/>
      <c r="I6" s="584" t="s">
        <v>164</v>
      </c>
      <c r="J6" s="585"/>
      <c r="K6" s="585"/>
      <c r="L6" s="585"/>
      <c r="M6" s="586"/>
    </row>
    <row r="7" spans="2:13" ht="38.25" customHeight="1" thickBot="1" x14ac:dyDescent="0.25">
      <c r="B7" s="583"/>
      <c r="C7" s="497" t="s">
        <v>311</v>
      </c>
      <c r="D7" s="180" t="s">
        <v>261</v>
      </c>
      <c r="E7" s="180" t="s">
        <v>165</v>
      </c>
      <c r="F7" s="181" t="s">
        <v>166</v>
      </c>
      <c r="G7" s="180" t="s">
        <v>167</v>
      </c>
      <c r="H7" s="182" t="s">
        <v>168</v>
      </c>
      <c r="I7" s="183" t="s">
        <v>262</v>
      </c>
      <c r="J7" s="180" t="s">
        <v>169</v>
      </c>
      <c r="K7" s="181" t="s">
        <v>166</v>
      </c>
      <c r="L7" s="180" t="s">
        <v>170</v>
      </c>
      <c r="M7" s="180" t="s">
        <v>171</v>
      </c>
    </row>
    <row r="8" spans="2:13" ht="30" customHeight="1" thickBot="1" x14ac:dyDescent="0.25">
      <c r="B8" s="514" t="s">
        <v>312</v>
      </c>
      <c r="C8" s="186">
        <v>135.47399999999999</v>
      </c>
      <c r="D8" s="187"/>
      <c r="E8" s="187">
        <v>132.88999999999999</v>
      </c>
      <c r="F8" s="188">
        <v>139.18</v>
      </c>
      <c r="G8" s="187">
        <v>130.74</v>
      </c>
      <c r="H8" s="189">
        <v>131.63</v>
      </c>
      <c r="I8" s="315"/>
      <c r="J8" s="316">
        <v>101.94446534727972</v>
      </c>
      <c r="K8" s="317">
        <v>97.33726110073286</v>
      </c>
      <c r="L8" s="316">
        <v>103.62092703074804</v>
      </c>
      <c r="M8" s="316">
        <v>102.92030692091468</v>
      </c>
    </row>
    <row r="9" spans="2:13" ht="30" customHeight="1" thickBot="1" x14ac:dyDescent="0.25">
      <c r="B9" s="514" t="s">
        <v>172</v>
      </c>
      <c r="C9" s="378">
        <v>918.8</v>
      </c>
      <c r="D9" s="306">
        <v>918.21</v>
      </c>
      <c r="E9" s="307">
        <v>897.31700000000001</v>
      </c>
      <c r="F9" s="308">
        <v>1075.306</v>
      </c>
      <c r="G9" s="306">
        <v>912.43</v>
      </c>
      <c r="H9" s="309">
        <v>622.5</v>
      </c>
      <c r="I9" s="318">
        <v>100.06425545354548</v>
      </c>
      <c r="J9" s="316">
        <v>102.39413718897558</v>
      </c>
      <c r="K9" s="317">
        <v>85.445445296501646</v>
      </c>
      <c r="L9" s="316">
        <v>100.6981357473998</v>
      </c>
      <c r="M9" s="316">
        <v>147.59839357429718</v>
      </c>
    </row>
    <row r="10" spans="2:13" ht="30" customHeight="1" thickBot="1" x14ac:dyDescent="0.25">
      <c r="B10" s="514" t="s">
        <v>173</v>
      </c>
      <c r="C10" s="378">
        <v>1142.56</v>
      </c>
      <c r="D10" s="306">
        <v>1155.51</v>
      </c>
      <c r="E10" s="307">
        <v>1155.826</v>
      </c>
      <c r="F10" s="308">
        <v>1255.3720000000001</v>
      </c>
      <c r="G10" s="306">
        <v>1187.95</v>
      </c>
      <c r="H10" s="309">
        <v>1202.43</v>
      </c>
      <c r="I10" s="318">
        <v>98.87928274095421</v>
      </c>
      <c r="J10" s="316">
        <v>98.85224938701846</v>
      </c>
      <c r="K10" s="317">
        <v>91.013659696090073</v>
      </c>
      <c r="L10" s="316">
        <v>96.179132118355142</v>
      </c>
      <c r="M10" s="316">
        <v>95.020915978476907</v>
      </c>
    </row>
    <row r="11" spans="2:13" ht="30" customHeight="1" thickBot="1" x14ac:dyDescent="0.25">
      <c r="B11" s="514" t="s">
        <v>174</v>
      </c>
      <c r="C11" s="305">
        <v>1522.7059999999999</v>
      </c>
      <c r="D11" s="306">
        <v>1471.67</v>
      </c>
      <c r="E11" s="307">
        <v>1429.6279999999999</v>
      </c>
      <c r="F11" s="308">
        <v>1516.3240000000001</v>
      </c>
      <c r="G11" s="306">
        <v>1641.52</v>
      </c>
      <c r="H11" s="309">
        <v>2295.7399999999998</v>
      </c>
      <c r="I11" s="318">
        <v>103.46789701495578</v>
      </c>
      <c r="J11" s="316">
        <v>106.51064472715979</v>
      </c>
      <c r="K11" s="317">
        <v>100.42088630134455</v>
      </c>
      <c r="L11" s="316">
        <v>92.761952336858513</v>
      </c>
      <c r="M11" s="316">
        <v>66.327458684345785</v>
      </c>
    </row>
    <row r="12" spans="2:13" ht="30" customHeight="1" thickBot="1" x14ac:dyDescent="0.25">
      <c r="B12" s="514" t="s">
        <v>175</v>
      </c>
      <c r="C12" s="305">
        <v>1758.1559999999999</v>
      </c>
      <c r="D12" s="306">
        <v>1742.5</v>
      </c>
      <c r="E12" s="307">
        <v>1681.5260000000001</v>
      </c>
      <c r="F12" s="308">
        <v>1802.771</v>
      </c>
      <c r="G12" s="306">
        <v>1813.62</v>
      </c>
      <c r="H12" s="309">
        <v>2435.4499999999998</v>
      </c>
      <c r="I12" s="318">
        <v>100.89847919655668</v>
      </c>
      <c r="J12" s="316">
        <v>104.5571700943072</v>
      </c>
      <c r="K12" s="317">
        <v>97.525198707988991</v>
      </c>
      <c r="L12" s="316">
        <v>96.941806993747321</v>
      </c>
      <c r="M12" s="316">
        <v>72.190190724506778</v>
      </c>
    </row>
    <row r="13" spans="2:13" ht="30" customHeight="1" thickBot="1" x14ac:dyDescent="0.25">
      <c r="B13" s="514" t="s">
        <v>89</v>
      </c>
      <c r="C13" s="310">
        <v>1304.6300000000001</v>
      </c>
      <c r="D13" s="349">
        <v>1324.37</v>
      </c>
      <c r="E13" s="307">
        <v>1314.729</v>
      </c>
      <c r="F13" s="308">
        <v>1373.75</v>
      </c>
      <c r="G13" s="306">
        <v>1269.7</v>
      </c>
      <c r="H13" s="309">
        <v>1328.7</v>
      </c>
      <c r="I13" s="318">
        <v>98.50947997915992</v>
      </c>
      <c r="J13" s="316">
        <v>99.231856907393095</v>
      </c>
      <c r="K13" s="317">
        <v>94.968516833484998</v>
      </c>
      <c r="L13" s="316">
        <v>102.75104355359535</v>
      </c>
      <c r="M13" s="316">
        <v>98.188454880710481</v>
      </c>
    </row>
    <row r="14" spans="2:13" ht="30" customHeight="1" thickBot="1" x14ac:dyDescent="0.25">
      <c r="B14" s="514" t="s">
        <v>90</v>
      </c>
      <c r="C14" s="311">
        <v>1337.02</v>
      </c>
      <c r="D14" s="350">
        <v>1339</v>
      </c>
      <c r="E14" s="307">
        <v>1356.4849999999999</v>
      </c>
      <c r="F14" s="308">
        <v>1430.59</v>
      </c>
      <c r="G14" s="306">
        <v>1341.75</v>
      </c>
      <c r="H14" s="309">
        <v>1322.6</v>
      </c>
      <c r="I14" s="318">
        <v>99.852128454070197</v>
      </c>
      <c r="J14" s="316">
        <v>98.565041264739392</v>
      </c>
      <c r="K14" s="317">
        <v>93.459341949824903</v>
      </c>
      <c r="L14" s="316">
        <v>99.647475312092411</v>
      </c>
      <c r="M14" s="316">
        <v>101.09027672765765</v>
      </c>
    </row>
    <row r="16" spans="2:13" x14ac:dyDescent="0.2">
      <c r="B16"/>
      <c r="C16"/>
      <c r="D16"/>
    </row>
    <row r="17" spans="2:4" x14ac:dyDescent="0.2">
      <c r="B17" s="221"/>
      <c r="C17" s="221"/>
      <c r="D17" s="221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N7" sqref="N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2" t="s">
        <v>162</v>
      </c>
    </row>
    <row r="4" spans="1:18" ht="15.75" x14ac:dyDescent="0.25">
      <c r="A4" s="82" t="s">
        <v>274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Q8" sqref="Q8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4" t="s">
        <v>228</v>
      </c>
    </row>
    <row r="5" spans="3:15" ht="15.75" x14ac:dyDescent="0.25">
      <c r="C5" s="355" t="s">
        <v>229</v>
      </c>
    </row>
    <row r="6" spans="3:15" ht="15.75" x14ac:dyDescent="0.25">
      <c r="C6" s="355" t="s">
        <v>280</v>
      </c>
    </row>
    <row r="7" spans="3:15" ht="18.75" x14ac:dyDescent="0.3">
      <c r="C7" s="356" t="s">
        <v>256</v>
      </c>
    </row>
    <row r="8" spans="3:15" ht="18.75" x14ac:dyDescent="0.3">
      <c r="C8" s="356" t="s">
        <v>230</v>
      </c>
    </row>
    <row r="9" spans="3:15" ht="15" x14ac:dyDescent="0.25">
      <c r="C9" s="357"/>
    </row>
    <row r="10" spans="3:15" ht="15" x14ac:dyDescent="0.25">
      <c r="C10" s="358" t="s">
        <v>231</v>
      </c>
    </row>
    <row r="12" spans="3:15" ht="15" x14ac:dyDescent="0.25">
      <c r="C12" s="359" t="s">
        <v>293</v>
      </c>
    </row>
    <row r="13" spans="3:15" ht="16.5" thickBot="1" x14ac:dyDescent="0.3">
      <c r="E13" s="360" t="s">
        <v>232</v>
      </c>
      <c r="G13" s="361"/>
      <c r="H13" s="362"/>
    </row>
    <row r="14" spans="3:15" ht="15.75" thickBot="1" x14ac:dyDescent="0.3">
      <c r="C14" s="485" t="s">
        <v>233</v>
      </c>
      <c r="D14" s="486" t="s">
        <v>234</v>
      </c>
      <c r="E14" s="487" t="s">
        <v>235</v>
      </c>
      <c r="F14" s="487" t="s">
        <v>236</v>
      </c>
      <c r="G14" s="487" t="s">
        <v>237</v>
      </c>
      <c r="H14" s="487" t="s">
        <v>238</v>
      </c>
      <c r="I14" s="487" t="s">
        <v>239</v>
      </c>
      <c r="J14" s="487" t="s">
        <v>240</v>
      </c>
      <c r="K14" s="487" t="s">
        <v>241</v>
      </c>
      <c r="L14" s="487" t="s">
        <v>242</v>
      </c>
      <c r="M14" s="487" t="s">
        <v>243</v>
      </c>
      <c r="N14" s="487" t="s">
        <v>244</v>
      </c>
      <c r="O14" s="488" t="s">
        <v>245</v>
      </c>
    </row>
    <row r="15" spans="3:15" ht="15.75" thickBot="1" x14ac:dyDescent="0.3">
      <c r="C15" s="363" t="s">
        <v>246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3:15" ht="15.75" x14ac:dyDescent="0.25">
      <c r="C16" s="489" t="s">
        <v>247</v>
      </c>
      <c r="D16" s="490">
        <v>410.55031969879741</v>
      </c>
      <c r="E16" s="490">
        <v>405.92528932823404</v>
      </c>
      <c r="F16" s="490">
        <v>415.06587182503171</v>
      </c>
      <c r="G16" s="490">
        <v>415.78302153853031</v>
      </c>
      <c r="H16" s="490">
        <v>418.52051394641336</v>
      </c>
      <c r="I16" s="490">
        <v>420.92412497491244</v>
      </c>
      <c r="J16" s="490">
        <v>422.19084679763165</v>
      </c>
      <c r="K16" s="490">
        <v>425.93323237306373</v>
      </c>
      <c r="L16" s="490">
        <v>435.7515632080013</v>
      </c>
      <c r="M16" s="490">
        <v>429.60671679837998</v>
      </c>
      <c r="N16" s="490">
        <v>433.91962032017744</v>
      </c>
      <c r="O16" s="491">
        <v>445.27368131830997</v>
      </c>
    </row>
    <row r="17" spans="3:15" ht="15.75" x14ac:dyDescent="0.25">
      <c r="C17" s="371" t="s">
        <v>248</v>
      </c>
      <c r="D17" s="366">
        <v>430.47673989241491</v>
      </c>
      <c r="E17" s="366">
        <v>434.31869010571103</v>
      </c>
      <c r="F17" s="366">
        <v>424.76270764279673</v>
      </c>
      <c r="G17" s="366">
        <v>442.42112445636445</v>
      </c>
      <c r="H17" s="366">
        <v>438.71382021325684</v>
      </c>
      <c r="I17" s="366">
        <v>440.11127284111825</v>
      </c>
      <c r="J17" s="366">
        <v>443.65889578942466</v>
      </c>
      <c r="K17" s="366">
        <v>454.58917507394762</v>
      </c>
      <c r="L17" s="366">
        <v>438.99378313760712</v>
      </c>
      <c r="M17" s="366">
        <v>441.27738992724386</v>
      </c>
      <c r="N17" s="366">
        <v>438.65388942660439</v>
      </c>
      <c r="O17" s="367">
        <v>432.96931457738259</v>
      </c>
    </row>
    <row r="18" spans="3:15" ht="15.75" x14ac:dyDescent="0.25">
      <c r="C18" s="371" t="s">
        <v>249</v>
      </c>
      <c r="D18" s="366">
        <v>420.13210152512676</v>
      </c>
      <c r="E18" s="366">
        <v>425.96761396416781</v>
      </c>
      <c r="F18" s="366">
        <v>426.30105521121209</v>
      </c>
      <c r="G18" s="366">
        <v>430.27096185971311</v>
      </c>
      <c r="H18" s="366">
        <v>439.25979933305257</v>
      </c>
      <c r="I18" s="366">
        <v>429.11427739320129</v>
      </c>
      <c r="J18" s="366">
        <v>439.39069368261534</v>
      </c>
      <c r="K18" s="366">
        <v>447.05</v>
      </c>
      <c r="L18" s="492">
        <v>423.88</v>
      </c>
      <c r="M18" s="366">
        <v>432.85</v>
      </c>
      <c r="N18" s="366">
        <v>449.35</v>
      </c>
      <c r="O18" s="367">
        <v>454.03</v>
      </c>
    </row>
    <row r="19" spans="3:15" ht="16.5" thickBot="1" x14ac:dyDescent="0.3">
      <c r="C19" s="372">
        <v>2020</v>
      </c>
      <c r="D19" s="368">
        <v>467.76</v>
      </c>
      <c r="E19" s="368">
        <v>465.46</v>
      </c>
      <c r="F19" s="368">
        <v>435.28</v>
      </c>
      <c r="G19" s="368">
        <v>414.51</v>
      </c>
      <c r="H19" s="368">
        <v>432.06</v>
      </c>
      <c r="I19" s="368">
        <v>423.48</v>
      </c>
      <c r="J19" s="368">
        <v>418.96</v>
      </c>
      <c r="K19" s="368">
        <v>416.49</v>
      </c>
      <c r="L19" s="369"/>
      <c r="M19" s="368"/>
      <c r="N19" s="368"/>
      <c r="O19" s="370"/>
    </row>
    <row r="20" spans="3:15" ht="16.5" thickBot="1" x14ac:dyDescent="0.3">
      <c r="C20" s="493" t="s">
        <v>250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5"/>
    </row>
    <row r="21" spans="3:15" ht="15.75" x14ac:dyDescent="0.25">
      <c r="C21" s="489" t="s">
        <v>247</v>
      </c>
      <c r="D21" s="490">
        <v>264.22742766883761</v>
      </c>
      <c r="E21" s="490">
        <v>261.62567290497998</v>
      </c>
      <c r="F21" s="490">
        <v>261.28898624261666</v>
      </c>
      <c r="G21" s="490">
        <v>265.38613274501455</v>
      </c>
      <c r="H21" s="490">
        <v>265.71767956715814</v>
      </c>
      <c r="I21" s="490">
        <v>265.33812232275858</v>
      </c>
      <c r="J21" s="490">
        <v>266.42231622832736</v>
      </c>
      <c r="K21" s="490">
        <v>263.11677423325443</v>
      </c>
      <c r="L21" s="490">
        <v>264.59488373323165</v>
      </c>
      <c r="M21" s="490">
        <v>266.93771630917144</v>
      </c>
      <c r="N21" s="490">
        <v>269.68730506228809</v>
      </c>
      <c r="O21" s="491">
        <v>268.29357100115919</v>
      </c>
    </row>
    <row r="22" spans="3:15" ht="15.75" x14ac:dyDescent="0.25">
      <c r="C22" s="371" t="s">
        <v>248</v>
      </c>
      <c r="D22" s="366">
        <v>268.85859894219772</v>
      </c>
      <c r="E22" s="366">
        <v>270.3032014665207</v>
      </c>
      <c r="F22" s="366">
        <v>269.71744215436058</v>
      </c>
      <c r="G22" s="366">
        <v>270.19519274180578</v>
      </c>
      <c r="H22" s="366">
        <v>267.62641594088478</v>
      </c>
      <c r="I22" s="366">
        <v>266.47931675608049</v>
      </c>
      <c r="J22" s="366">
        <v>267.46056337523163</v>
      </c>
      <c r="K22" s="366">
        <v>269.23633277556166</v>
      </c>
      <c r="L22" s="366">
        <v>270.87046599314772</v>
      </c>
      <c r="M22" s="366">
        <v>272.08234522250251</v>
      </c>
      <c r="N22" s="366">
        <v>276.03606759499712</v>
      </c>
      <c r="O22" s="367">
        <v>274.17552913068732</v>
      </c>
    </row>
    <row r="23" spans="3:15" ht="15.75" x14ac:dyDescent="0.25">
      <c r="C23" s="371" t="s">
        <v>249</v>
      </c>
      <c r="D23" s="366">
        <v>275.78930697349125</v>
      </c>
      <c r="E23" s="366">
        <v>274.1046753603286</v>
      </c>
      <c r="F23" s="366">
        <v>279.53787847007874</v>
      </c>
      <c r="G23" s="366">
        <v>277.14036033174909</v>
      </c>
      <c r="H23" s="366">
        <v>275.2848814044396</v>
      </c>
      <c r="I23" s="366">
        <v>275.38057847125026</v>
      </c>
      <c r="J23" s="366">
        <v>272.13539581574298</v>
      </c>
      <c r="K23" s="366">
        <v>279.41000000000003</v>
      </c>
      <c r="L23" s="366">
        <v>272.36</v>
      </c>
      <c r="M23" s="366">
        <v>273.02999999999997</v>
      </c>
      <c r="N23" s="366">
        <v>280.95999999999998</v>
      </c>
      <c r="O23" s="367">
        <v>276.52999999999997</v>
      </c>
    </row>
    <row r="24" spans="3:15" ht="16.5" thickBot="1" x14ac:dyDescent="0.3">
      <c r="C24" s="372">
        <v>2020</v>
      </c>
      <c r="D24" s="368">
        <v>275.81</v>
      </c>
      <c r="E24" s="368">
        <v>275.02</v>
      </c>
      <c r="F24" s="368">
        <v>279.36</v>
      </c>
      <c r="G24" s="368">
        <v>276.27</v>
      </c>
      <c r="H24" s="368">
        <v>277.87</v>
      </c>
      <c r="I24" s="368">
        <v>276.22000000000003</v>
      </c>
      <c r="J24" s="368">
        <v>274.87</v>
      </c>
      <c r="K24" s="368">
        <v>274.04000000000002</v>
      </c>
      <c r="L24" s="368"/>
      <c r="M24" s="368"/>
      <c r="N24" s="368"/>
      <c r="O24" s="370"/>
    </row>
    <row r="25" spans="3:15" ht="16.5" thickBot="1" x14ac:dyDescent="0.3">
      <c r="C25" s="493" t="s">
        <v>251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5"/>
    </row>
    <row r="26" spans="3:15" ht="15.75" x14ac:dyDescent="0.25">
      <c r="C26" s="489" t="s">
        <v>247</v>
      </c>
      <c r="D26" s="490">
        <v>193.30284025213072</v>
      </c>
      <c r="E26" s="490">
        <v>191.2687581090714</v>
      </c>
      <c r="F26" s="490">
        <v>191.31561937634595</v>
      </c>
      <c r="G26" s="490">
        <v>191.49550049668539</v>
      </c>
      <c r="H26" s="490">
        <v>191.57102023627996</v>
      </c>
      <c r="I26" s="490">
        <v>192.43881971648969</v>
      </c>
      <c r="J26" s="490">
        <v>193.8248127220584</v>
      </c>
      <c r="K26" s="490">
        <v>193.56522855967538</v>
      </c>
      <c r="L26" s="490">
        <v>196.58869687496284</v>
      </c>
      <c r="M26" s="490">
        <v>199.76489920472477</v>
      </c>
      <c r="N26" s="490">
        <v>198.3893113076804</v>
      </c>
      <c r="O26" s="491">
        <v>197.67041596404326</v>
      </c>
    </row>
    <row r="27" spans="3:15" ht="15.75" x14ac:dyDescent="0.25">
      <c r="C27" s="371" t="s">
        <v>248</v>
      </c>
      <c r="D27" s="366">
        <v>193.75098783518038</v>
      </c>
      <c r="E27" s="366">
        <v>191.19468977405847</v>
      </c>
      <c r="F27" s="366">
        <v>190.60503492712346</v>
      </c>
      <c r="G27" s="366">
        <v>189.42223428075786</v>
      </c>
      <c r="H27" s="366">
        <v>185.25437800957252</v>
      </c>
      <c r="I27" s="366">
        <v>185.66839797997162</v>
      </c>
      <c r="J27" s="366">
        <v>185.57986872090791</v>
      </c>
      <c r="K27" s="366">
        <v>185.31188244297863</v>
      </c>
      <c r="L27" s="366">
        <v>188.25464393272142</v>
      </c>
      <c r="M27" s="366">
        <v>190.17470442587663</v>
      </c>
      <c r="N27" s="366">
        <v>189.17402883303177</v>
      </c>
      <c r="O27" s="367">
        <v>188.60104796424042</v>
      </c>
    </row>
    <row r="28" spans="3:15" ht="15.75" x14ac:dyDescent="0.25">
      <c r="C28" s="371" t="s">
        <v>249</v>
      </c>
      <c r="D28" s="366">
        <v>188.51265670531021</v>
      </c>
      <c r="E28" s="366">
        <v>188.9030714067259</v>
      </c>
      <c r="F28" s="366">
        <v>188.55538851404037</v>
      </c>
      <c r="G28" s="366">
        <v>187.90929469010396</v>
      </c>
      <c r="H28" s="366">
        <v>189.52578250042413</v>
      </c>
      <c r="I28" s="366">
        <v>188.95285758845154</v>
      </c>
      <c r="J28" s="366">
        <v>189.88146101817767</v>
      </c>
      <c r="K28" s="366">
        <v>189.91</v>
      </c>
      <c r="L28" s="366">
        <v>191.32</v>
      </c>
      <c r="M28" s="366">
        <v>193.38</v>
      </c>
      <c r="N28" s="366">
        <v>196.65</v>
      </c>
      <c r="O28" s="367">
        <v>201.65</v>
      </c>
    </row>
    <row r="29" spans="3:15" ht="16.5" thickBot="1" x14ac:dyDescent="0.3">
      <c r="C29" s="372">
        <v>2020</v>
      </c>
      <c r="D29" s="368">
        <v>203.95</v>
      </c>
      <c r="E29" s="368">
        <v>204.01</v>
      </c>
      <c r="F29" s="368">
        <v>208.37</v>
      </c>
      <c r="G29" s="368">
        <v>210.62</v>
      </c>
      <c r="H29" s="368">
        <v>207.99600000000001</v>
      </c>
      <c r="I29" s="368">
        <v>206.56</v>
      </c>
      <c r="J29" s="368">
        <v>207.25</v>
      </c>
      <c r="K29" s="368">
        <v>206.09</v>
      </c>
      <c r="L29" s="368"/>
      <c r="M29" s="368"/>
      <c r="N29" s="368"/>
      <c r="O29" s="370"/>
    </row>
    <row r="30" spans="3:15" ht="16.5" thickBot="1" x14ac:dyDescent="0.3">
      <c r="C30" s="493" t="s">
        <v>252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5"/>
    </row>
    <row r="31" spans="3:15" ht="15.75" x14ac:dyDescent="0.25">
      <c r="C31" s="489" t="s">
        <v>247</v>
      </c>
      <c r="D31" s="490">
        <v>620.52584524708288</v>
      </c>
      <c r="E31" s="490">
        <v>610.98846942632053</v>
      </c>
      <c r="F31" s="490">
        <v>613.48284188853813</v>
      </c>
      <c r="G31" s="490">
        <v>613.72476430462393</v>
      </c>
      <c r="H31" s="490">
        <v>606.72034722305284</v>
      </c>
      <c r="I31" s="490">
        <v>601.6106220020215</v>
      </c>
      <c r="J31" s="490">
        <v>617.94396754570255</v>
      </c>
      <c r="K31" s="490">
        <v>637.27880462292717</v>
      </c>
      <c r="L31" s="490">
        <v>678.50605906520252</v>
      </c>
      <c r="M31" s="490">
        <v>691.78485236566894</v>
      </c>
      <c r="N31" s="490">
        <v>699.93533272826176</v>
      </c>
      <c r="O31" s="491">
        <v>707.76936754012718</v>
      </c>
    </row>
    <row r="32" spans="3:15" ht="15.75" x14ac:dyDescent="0.25">
      <c r="C32" s="371" t="s">
        <v>248</v>
      </c>
      <c r="D32" s="366">
        <v>693.59473269323564</v>
      </c>
      <c r="E32" s="366">
        <v>675.99452876056159</v>
      </c>
      <c r="F32" s="366">
        <v>692.84041344814841</v>
      </c>
      <c r="G32" s="366">
        <v>686.21997775755028</v>
      </c>
      <c r="H32" s="366">
        <v>674.8464758009153</v>
      </c>
      <c r="I32" s="366">
        <v>675.83558814176456</v>
      </c>
      <c r="J32" s="366">
        <v>670.36666604428126</v>
      </c>
      <c r="K32" s="366">
        <v>679.13478468613857</v>
      </c>
      <c r="L32" s="366">
        <v>679.48913195885189</v>
      </c>
      <c r="M32" s="366">
        <v>683.30685175304302</v>
      </c>
      <c r="N32" s="366">
        <v>694.81644019086241</v>
      </c>
      <c r="O32" s="367">
        <v>698.72596905238629</v>
      </c>
    </row>
    <row r="33" spans="3:15" ht="15.75" x14ac:dyDescent="0.25">
      <c r="C33" s="371" t="s">
        <v>249</v>
      </c>
      <c r="D33" s="366">
        <v>672.166966006964</v>
      </c>
      <c r="E33" s="366">
        <v>664.31951179811972</v>
      </c>
      <c r="F33" s="366">
        <v>668.69821690266849</v>
      </c>
      <c r="G33" s="366">
        <v>683.29560596332999</v>
      </c>
      <c r="H33" s="366">
        <v>675.44964853925399</v>
      </c>
      <c r="I33" s="366">
        <v>661.87817139602919</v>
      </c>
      <c r="J33" s="366">
        <v>677.09800581977072</v>
      </c>
      <c r="K33" s="366">
        <v>683.9</v>
      </c>
      <c r="L33" s="366">
        <v>683.06</v>
      </c>
      <c r="M33" s="366">
        <v>696.78</v>
      </c>
      <c r="N33" s="366">
        <v>704.11</v>
      </c>
      <c r="O33" s="367">
        <v>710.06</v>
      </c>
    </row>
    <row r="34" spans="3:15" ht="16.5" thickBot="1" x14ac:dyDescent="0.3">
      <c r="C34" s="372">
        <v>2020</v>
      </c>
      <c r="D34" s="368">
        <v>720.2</v>
      </c>
      <c r="E34" s="368">
        <v>710.55</v>
      </c>
      <c r="F34" s="368">
        <v>710.16</v>
      </c>
      <c r="G34" s="368">
        <v>704.52</v>
      </c>
      <c r="H34" s="368">
        <v>693.33</v>
      </c>
      <c r="I34" s="368">
        <v>687.52</v>
      </c>
      <c r="J34" s="368">
        <v>686.08</v>
      </c>
      <c r="K34" s="368">
        <v>682.48</v>
      </c>
      <c r="L34" s="368"/>
      <c r="M34" s="368"/>
      <c r="N34" s="368"/>
      <c r="O34" s="370"/>
    </row>
    <row r="35" spans="3:15" ht="16.5" thickBot="1" x14ac:dyDescent="0.3">
      <c r="C35" s="494" t="s">
        <v>253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6"/>
    </row>
    <row r="36" spans="3:15" ht="15.75" x14ac:dyDescent="0.25">
      <c r="C36" s="489" t="s">
        <v>247</v>
      </c>
      <c r="D36" s="490">
        <v>1926.1421840678215</v>
      </c>
      <c r="E36" s="490">
        <v>1773.7868616139083</v>
      </c>
      <c r="F36" s="490">
        <v>1808.8957992992707</v>
      </c>
      <c r="G36" s="490">
        <v>1844.6568611737403</v>
      </c>
      <c r="H36" s="490">
        <v>1922.2571546908466</v>
      </c>
      <c r="I36" s="490">
        <v>2078.5897925711802</v>
      </c>
      <c r="J36" s="490">
        <v>2325.7723170645709</v>
      </c>
      <c r="K36" s="490">
        <v>2537.6579416257568</v>
      </c>
      <c r="L36" s="490">
        <v>2703.9535927296647</v>
      </c>
      <c r="M36" s="490">
        <v>2585.3186243813607</v>
      </c>
      <c r="N36" s="490">
        <v>2366.8805661333772</v>
      </c>
      <c r="O36" s="491">
        <v>2262.8675436432918</v>
      </c>
    </row>
    <row r="37" spans="3:15" ht="15.75" x14ac:dyDescent="0.25">
      <c r="C37" s="371" t="s">
        <v>248</v>
      </c>
      <c r="D37" s="366">
        <v>1873.2002679661653</v>
      </c>
      <c r="E37" s="366">
        <v>1893.8193326719352</v>
      </c>
      <c r="F37" s="366">
        <v>2057.5096533110031</v>
      </c>
      <c r="G37" s="366">
        <v>2090.6877083454083</v>
      </c>
      <c r="H37" s="366">
        <v>2302.9194307484054</v>
      </c>
      <c r="I37" s="366">
        <v>2520.0592002636727</v>
      </c>
      <c r="J37" s="366">
        <v>2428.1960288736755</v>
      </c>
      <c r="K37" s="366">
        <v>2411.222343978005</v>
      </c>
      <c r="L37" s="366">
        <v>2458.9426482206609</v>
      </c>
      <c r="M37" s="366">
        <v>2271.8586469632287</v>
      </c>
      <c r="N37" s="366">
        <v>2164.5188294690201</v>
      </c>
      <c r="O37" s="367">
        <v>2144.3544219826263</v>
      </c>
    </row>
    <row r="38" spans="3:15" ht="15.75" x14ac:dyDescent="0.25">
      <c r="C38" s="371" t="s">
        <v>249</v>
      </c>
      <c r="D38" s="366">
        <v>2017.0063645368093</v>
      </c>
      <c r="E38" s="366">
        <v>1948.9945487324933</v>
      </c>
      <c r="F38" s="366">
        <v>1864.3118390555649</v>
      </c>
      <c r="G38" s="366">
        <v>1858.8882047137197</v>
      </c>
      <c r="H38" s="366">
        <v>1845.0357399097443</v>
      </c>
      <c r="I38" s="366">
        <v>1739.4288046926354</v>
      </c>
      <c r="J38" s="366">
        <v>1705.2552965441059</v>
      </c>
      <c r="K38" s="366">
        <v>1658.81</v>
      </c>
      <c r="L38" s="366">
        <v>1789.98</v>
      </c>
      <c r="M38" s="366">
        <v>1827.38</v>
      </c>
      <c r="N38" s="366">
        <v>1841.81</v>
      </c>
      <c r="O38" s="367">
        <v>1858.58</v>
      </c>
    </row>
    <row r="39" spans="3:15" ht="16.5" thickBot="1" x14ac:dyDescent="0.3">
      <c r="C39" s="372">
        <v>2020</v>
      </c>
      <c r="D39" s="368">
        <v>1741.92</v>
      </c>
      <c r="E39" s="368">
        <v>1687.33</v>
      </c>
      <c r="F39" s="368">
        <v>1656.44</v>
      </c>
      <c r="G39" s="368">
        <v>1578.74</v>
      </c>
      <c r="H39" s="368">
        <v>1458.48</v>
      </c>
      <c r="I39" s="368">
        <v>1545.67</v>
      </c>
      <c r="J39" s="368">
        <v>1651.52</v>
      </c>
      <c r="K39" s="368">
        <v>1665.62</v>
      </c>
      <c r="L39" s="368"/>
      <c r="M39" s="368"/>
      <c r="N39" s="368"/>
      <c r="O39" s="370"/>
    </row>
    <row r="40" spans="3:15" ht="16.5" thickBot="1" x14ac:dyDescent="0.3">
      <c r="C40" s="494" t="s">
        <v>254</v>
      </c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6"/>
    </row>
    <row r="41" spans="3:15" ht="15.75" x14ac:dyDescent="0.25">
      <c r="C41" s="489" t="s">
        <v>247</v>
      </c>
      <c r="D41" s="490">
        <v>1452.5251642694029</v>
      </c>
      <c r="E41" s="490">
        <v>1376.6544964519305</v>
      </c>
      <c r="F41" s="490">
        <v>1342.4452040065605</v>
      </c>
      <c r="G41" s="490">
        <v>1321.3071438891709</v>
      </c>
      <c r="H41" s="490">
        <v>1332.4732010931732</v>
      </c>
      <c r="I41" s="490">
        <v>1416.8343946849866</v>
      </c>
      <c r="J41" s="490">
        <v>1429.7900427036757</v>
      </c>
      <c r="K41" s="490">
        <v>1455.3007570329535</v>
      </c>
      <c r="L41" s="490">
        <v>1460.934465025194</v>
      </c>
      <c r="M41" s="490">
        <v>1477.8137838684058</v>
      </c>
      <c r="N41" s="490">
        <v>1411.6336555187961</v>
      </c>
      <c r="O41" s="491">
        <v>1359.7079885396727</v>
      </c>
    </row>
    <row r="42" spans="3:15" ht="15.75" x14ac:dyDescent="0.25">
      <c r="C42" s="371" t="s">
        <v>248</v>
      </c>
      <c r="D42" s="366">
        <v>1247.7930053069374</v>
      </c>
      <c r="E42" s="366">
        <v>1219.5883260832732</v>
      </c>
      <c r="F42" s="366">
        <v>1221.3431610182636</v>
      </c>
      <c r="G42" s="366">
        <v>1183.3869429217527</v>
      </c>
      <c r="H42" s="366">
        <v>1198.2849917896754</v>
      </c>
      <c r="I42" s="366">
        <v>1239.5740232840269</v>
      </c>
      <c r="J42" s="366">
        <v>1271.60648473885</v>
      </c>
      <c r="K42" s="366">
        <v>1283.813012150076</v>
      </c>
      <c r="L42" s="366">
        <v>1311.0179147942529</v>
      </c>
      <c r="M42" s="366">
        <v>1341.4216259397981</v>
      </c>
      <c r="N42" s="366">
        <v>1329.2819200190711</v>
      </c>
      <c r="O42" s="367">
        <v>1328.1587453006657</v>
      </c>
    </row>
    <row r="43" spans="3:15" ht="15.75" x14ac:dyDescent="0.25">
      <c r="C43" s="371" t="s">
        <v>249</v>
      </c>
      <c r="D43" s="366">
        <v>1344.3309050466173</v>
      </c>
      <c r="E43" s="366">
        <v>1317.692895014957</v>
      </c>
      <c r="F43" s="366">
        <v>1323.903921956658</v>
      </c>
      <c r="G43" s="366">
        <v>1309.8906834494144</v>
      </c>
      <c r="H43" s="366">
        <v>1289.6288116279882</v>
      </c>
      <c r="I43" s="366">
        <v>1304.6791289590351</v>
      </c>
      <c r="J43" s="366">
        <v>1294.5048403940486</v>
      </c>
      <c r="K43" s="366">
        <v>1307.96</v>
      </c>
      <c r="L43" s="366">
        <v>1349.14</v>
      </c>
      <c r="M43" s="366">
        <v>1364.95</v>
      </c>
      <c r="N43" s="366">
        <v>1368.4</v>
      </c>
      <c r="O43" s="367">
        <v>1403.88</v>
      </c>
    </row>
    <row r="44" spans="3:15" ht="16.5" thickBot="1" x14ac:dyDescent="0.3">
      <c r="C44" s="372">
        <v>2020</v>
      </c>
      <c r="D44" s="368">
        <v>1446.09</v>
      </c>
      <c r="E44" s="368">
        <v>1443.02</v>
      </c>
      <c r="F44" s="368">
        <v>1411.23</v>
      </c>
      <c r="G44" s="368">
        <v>1400.29</v>
      </c>
      <c r="H44" s="368">
        <v>1346.93</v>
      </c>
      <c r="I44" s="368">
        <v>1297.48</v>
      </c>
      <c r="J44" s="368">
        <v>1318.72</v>
      </c>
      <c r="K44" s="368">
        <v>1329.85</v>
      </c>
      <c r="L44" s="368"/>
      <c r="M44" s="368"/>
      <c r="N44" s="368"/>
      <c r="O44" s="370"/>
    </row>
    <row r="45" spans="3:15" ht="16.5" thickBot="1" x14ac:dyDescent="0.3">
      <c r="C45" s="494" t="s">
        <v>255</v>
      </c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6"/>
    </row>
    <row r="46" spans="3:15" ht="15.75" x14ac:dyDescent="0.25">
      <c r="C46" s="489" t="s">
        <v>247</v>
      </c>
      <c r="D46" s="490">
        <v>1462.9299066481419</v>
      </c>
      <c r="E46" s="490">
        <v>1397.9329390309356</v>
      </c>
      <c r="F46" s="490">
        <v>1352.4593399176847</v>
      </c>
      <c r="G46" s="490">
        <v>1324.3285390454434</v>
      </c>
      <c r="H46" s="490">
        <v>1346.8945966895908</v>
      </c>
      <c r="I46" s="490">
        <v>1422.0022440548378</v>
      </c>
      <c r="J46" s="490">
        <v>1439.7446104090284</v>
      </c>
      <c r="K46" s="490">
        <v>1469.5305118007066</v>
      </c>
      <c r="L46" s="490">
        <v>1464.5198361234318</v>
      </c>
      <c r="M46" s="490">
        <v>1456.1117051037911</v>
      </c>
      <c r="N46" s="490">
        <v>1435.8943068806354</v>
      </c>
      <c r="O46" s="491">
        <v>1347.9728359574115</v>
      </c>
    </row>
    <row r="47" spans="3:15" ht="15.75" x14ac:dyDescent="0.25">
      <c r="C47" s="371" t="s">
        <v>248</v>
      </c>
      <c r="D47" s="366">
        <v>1217.2306317725502</v>
      </c>
      <c r="E47" s="366">
        <v>1219.9225640939258</v>
      </c>
      <c r="F47" s="366">
        <v>1228.6060793307527</v>
      </c>
      <c r="G47" s="366">
        <v>1190.0364269225856</v>
      </c>
      <c r="H47" s="366">
        <v>1216.8533835665212</v>
      </c>
      <c r="I47" s="366">
        <v>1268.6557166616051</v>
      </c>
      <c r="J47" s="366">
        <v>1280.8972883133727</v>
      </c>
      <c r="K47" s="366">
        <v>1270.5273567969125</v>
      </c>
      <c r="L47" s="366">
        <v>1318.4848992078084</v>
      </c>
      <c r="M47" s="366">
        <v>1326.2464158541839</v>
      </c>
      <c r="N47" s="366">
        <v>1338.5909965628271</v>
      </c>
      <c r="O47" s="367">
        <v>1331.7075587041454</v>
      </c>
    </row>
    <row r="48" spans="3:15" ht="15.75" x14ac:dyDescent="0.25">
      <c r="C48" s="371" t="s">
        <v>249</v>
      </c>
      <c r="D48" s="366">
        <v>1324.8807237906556</v>
      </c>
      <c r="E48" s="366">
        <v>1306.1704820536852</v>
      </c>
      <c r="F48" s="366">
        <v>1289.846128057527</v>
      </c>
      <c r="G48" s="366">
        <v>1271.913502123914</v>
      </c>
      <c r="H48" s="366">
        <v>1265.3591520232299</v>
      </c>
      <c r="I48" s="366">
        <v>1264.5344761789461</v>
      </c>
      <c r="J48" s="366">
        <v>1256.1351766957246</v>
      </c>
      <c r="K48" s="366">
        <v>1279.8800000000001</v>
      </c>
      <c r="L48" s="366">
        <v>1283.6500000000001</v>
      </c>
      <c r="M48" s="366">
        <v>1335.83</v>
      </c>
      <c r="N48" s="366">
        <v>1324.27</v>
      </c>
      <c r="O48" s="367">
        <v>1366.15</v>
      </c>
    </row>
    <row r="49" spans="3:15" ht="16.5" thickBot="1" x14ac:dyDescent="0.3">
      <c r="C49" s="372">
        <v>2020</v>
      </c>
      <c r="D49" s="368">
        <v>1395.59</v>
      </c>
      <c r="E49" s="368">
        <v>1401.12</v>
      </c>
      <c r="F49" s="368">
        <v>1394.67</v>
      </c>
      <c r="G49" s="368">
        <v>1378.29</v>
      </c>
      <c r="H49" s="368">
        <v>1335.39</v>
      </c>
      <c r="I49" s="368">
        <v>1322.8</v>
      </c>
      <c r="J49" s="368">
        <v>1312.57</v>
      </c>
      <c r="K49" s="368">
        <v>1298.02</v>
      </c>
      <c r="L49" s="368"/>
      <c r="M49" s="368"/>
      <c r="N49" s="368"/>
      <c r="O49" s="3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2020-09-24T09:14:19Z</dcterms:modified>
</cp:coreProperties>
</file>