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</externalReferences>
  <calcPr calcId="145621"/>
</workbook>
</file>

<file path=xl/calcChain.xml><?xml version="1.0" encoding="utf-8"?>
<calcChain xmlns="http://schemas.openxmlformats.org/spreadsheetml/2006/main">
  <c r="G29" i="27" l="1"/>
  <c r="F29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2" i="27"/>
  <c r="F12" i="27"/>
  <c r="G11" i="27"/>
  <c r="F11" i="27"/>
  <c r="G10" i="27"/>
  <c r="F10" i="27"/>
  <c r="G9" i="27"/>
  <c r="F9" i="27"/>
  <c r="E1" i="6"/>
  <c r="AD70" i="24" l="1"/>
</calcChain>
</file>

<file path=xl/sharedStrings.xml><?xml version="1.0" encoding="utf-8"?>
<sst xmlns="http://schemas.openxmlformats.org/spreadsheetml/2006/main" count="943" uniqueCount="212">
  <si>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</si>
  <si>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</si>
  <si>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</si>
  <si>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</si>
  <si>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</si>
  <si>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</si>
  <si>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</si>
  <si>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</si>
  <si>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</si>
  <si>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</si>
  <si>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</si>
  <si>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</si>
  <si>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</si>
  <si>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</si>
  <si>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</si>
  <si>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</si>
  <si>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</si>
  <si>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</si>
  <si>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</si>
  <si>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</si>
  <si>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</si>
  <si>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</si>
  <si>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</si>
  <si>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</si>
  <si>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</si>
  <si>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</si>
  <si>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</si>
  <si>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</si>
  <si>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</si>
  <si>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</si>
  <si>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</si>
  <si>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</si>
  <si>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</si>
  <si>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</si>
  <si>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</si>
  <si>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</si>
  <si>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</si>
  <si>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</si>
  <si>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</si>
  <si>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</si>
  <si>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</si>
  <si>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</si>
  <si>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</si>
  <si>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</si>
  <si>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</si>
  <si>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</si>
  <si>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</si>
  <si>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</si>
  <si>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</si>
  <si>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</si>
  <si>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</si>
  <si>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</si>
  <si>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</si>
  <si>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</si>
  <si>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</si>
  <si>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</si>
  <si>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</si>
  <si>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</si>
  <si>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</si>
  <si>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</si>
  <si>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</si>
  <si>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</si>
  <si>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</si>
  <si>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</si>
  <si>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</si>
  <si>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</si>
  <si>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</si>
  <si>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</si>
  <si>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</si>
  <si>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</si>
  <si>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</si>
  <si>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</si>
  <si>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</si>
  <si>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</si>
  <si>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</si>
  <si>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</si>
  <si>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</si>
  <si>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</si>
  <si>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</si>
  <si>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</si>
  <si>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</si>
  <si>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</si>
  <si>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</si>
  <si>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</si>
  <si>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</si>
  <si>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</si>
  <si>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</si>
  <si>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</si>
  <si>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</si>
  <si>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</si>
  <si>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</si>
  <si>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</si>
  <si>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</si>
  <si>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</si>
  <si>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</si>
  <si>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</si>
  <si>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</si>
  <si>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</si>
  <si>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</si>
  <si>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</si>
  <si>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</si>
  <si>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</si>
  <si>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</si>
  <si>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</si>
  <si>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</si>
  <si>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</si>
  <si>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</si>
  <si>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</si>
  <si>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</si>
  <si>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</si>
  <si>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</si>
  <si>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</si>
  <si>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</si>
  <si>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</si>
  <si>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</si>
  <si>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</si>
  <si>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</si>
  <si>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</si>
  <si>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</si>
  <si>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</si>
  <si>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</si>
  <si>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</si>
  <si>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</si>
  <si>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</si>
  <si>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</si>
  <si>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</si>
  <si>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</si>
  <si>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</si>
  <si>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</si>
  <si>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</si>
  <si>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</si>
  <si>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</si>
  <si>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</si>
  <si>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</si>
  <si>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</si>
  <si>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</si>
  <si>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</si>
  <si>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</si>
  <si>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</si>
  <si>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</si>
  <si>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</si>
  <si>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</si>
  <si>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</si>
  <si>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</si>
  <si>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</si>
  <si>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</si>
  <si>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</si>
  <si>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</si>
  <si>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</si>
  <si>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</si>
  <si>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</si>
  <si>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</si>
  <si>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</si>
  <si>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</si>
  <si>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</si>
  <si>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</si>
  <si>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</si>
  <si>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</si>
  <si>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</si>
  <si>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</si>
  <si>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</si>
  <si>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</si>
  <si>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</si>
  <si>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</si>
  <si>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</si>
  <si>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</si>
  <si>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</si>
  <si>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</si>
  <si>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</si>
  <si>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</si>
  <si>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</si>
  <si>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</si>
  <si>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</si>
  <si>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</si>
  <si>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</si>
  <si>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</si>
  <si>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</si>
  <si>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</si>
  <si>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</si>
  <si>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</si>
  <si>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</si>
  <si>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</si>
  <si>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</si>
  <si>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</si>
  <si>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</si>
  <si>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</si>
  <si>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</si>
  <si>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</si>
  <si>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</si>
  <si>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Brazylia</t>
  </si>
  <si>
    <t>Wietnam</t>
  </si>
  <si>
    <t>--</t>
  </si>
  <si>
    <t>↑</t>
  </si>
  <si>
    <t>Departament Przetwórstwa i Rynków Rolnych</t>
  </si>
  <si>
    <t xml:space="preserve">Wydział Informacji Rynkowej </t>
  </si>
  <si>
    <t>IV 2020</t>
  </si>
  <si>
    <t>2020-05-03</t>
  </si>
  <si>
    <t>03.05.2020</t>
  </si>
  <si>
    <t>NR 19/2020r</t>
  </si>
  <si>
    <t>Notowania z okresu:4-10.05.20r</t>
  </si>
  <si>
    <t>14.05.2020 r</t>
  </si>
  <si>
    <t>2020-05-04 - 2020-05-10</t>
  </si>
  <si>
    <t>2020-05-10</t>
  </si>
  <si>
    <t>Porównanie aktualnych cen skupu i sprzedaży drobiu z zakładów drobiarskich (4-10.05.2020r) z cenami w analogicznym okresie roku 2019 i ubiegłym tygodniem.</t>
  </si>
  <si>
    <t>10.05.2020</t>
  </si>
  <si>
    <t>12.05.2019</t>
  </si>
  <si>
    <t>2020-05-4 - 2020-05-10</t>
  </si>
  <si>
    <t>Polski eksport, import mięsa drobiowgo i podrobów (0207) i drobiu żywego (0105) za I-III  2020r</t>
  </si>
  <si>
    <t>I-III 2019r</t>
  </si>
  <si>
    <t>I -III 2020r</t>
  </si>
  <si>
    <t>Tajlandia</t>
  </si>
  <si>
    <t>Republika Południowej Afryki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</si>
</sst>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3" fillId="0" borderId="12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2" fontId="38" fillId="5" borderId="9" xfId="0" applyNumberFormat="1" applyFont="1" applyFill="1" applyBorder="1"/>
    <xf numFmtId="0" fontId="23" fillId="3" borderId="59" xfId="0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0" borderId="40" xfId="0" applyNumberFormat="1" applyFont="1" applyFill="1" applyBorder="1" applyProtection="1"/>
    <xf numFmtId="17" fontId="17" fillId="2" borderId="64" xfId="0" applyNumberFormat="1" applyFont="1" applyFill="1" applyBorder="1" applyAlignment="1">
      <alignment horizontal="center" vertical="center" wrapText="1"/>
    </xf>
    <xf numFmtId="17" fontId="55" fillId="0" borderId="64" xfId="0" applyNumberFormat="1" applyFont="1" applyFill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57" fillId="0" borderId="64" xfId="0" applyFont="1" applyBorder="1" applyAlignment="1">
      <alignment horizontal="center" vertical="center" wrapText="1"/>
    </xf>
    <xf numFmtId="0" fontId="55" fillId="0" borderId="53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59" fillId="0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4" xfId="0" applyNumberFormat="1" applyFont="1" applyFill="1" applyBorder="1" applyAlignment="1">
      <alignment horizontal="right" vertical="center" wrapText="1"/>
    </xf>
    <xf numFmtId="0" fontId="55" fillId="0" borderId="64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2" fontId="59" fillId="0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4" fontId="59" fillId="0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4" xfId="0" applyNumberFormat="1" applyFont="1" applyBorder="1" applyAlignment="1">
      <alignment horizontal="right" wrapText="1"/>
    </xf>
    <xf numFmtId="0" fontId="55" fillId="0" borderId="64" xfId="0" applyFont="1" applyFill="1" applyBorder="1" applyAlignment="1">
      <alignment horizontal="center" wrapText="1"/>
    </xf>
    <xf numFmtId="0" fontId="55" fillId="0" borderId="64" xfId="0" applyFont="1" applyBorder="1" applyAlignment="1">
      <alignment horizontal="center" wrapText="1"/>
    </xf>
    <xf numFmtId="0" fontId="55" fillId="0" borderId="53" xfId="0" applyFont="1" applyBorder="1" applyAlignment="1">
      <alignment vertical="center" wrapText="1"/>
    </xf>
    <xf numFmtId="4" fontId="63" fillId="0" borderId="64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5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6" xfId="0" applyFont="1" applyBorder="1" applyAlignment="1">
      <alignment horizontal="centerContinuous"/>
    </xf>
    <xf numFmtId="0" fontId="53" fillId="0" borderId="67" xfId="0" applyFont="1" applyBorder="1" applyAlignment="1">
      <alignment horizontal="center" vertical="center"/>
    </xf>
    <xf numFmtId="0" fontId="53" fillId="0" borderId="68" xfId="0" applyFont="1" applyBorder="1" applyAlignment="1">
      <alignment vertical="top"/>
    </xf>
    <xf numFmtId="0" fontId="64" fillId="0" borderId="69" xfId="0" applyFont="1" applyBorder="1" applyAlignment="1">
      <alignment vertical="center"/>
    </xf>
    <xf numFmtId="0" fontId="64" fillId="0" borderId="69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8" xfId="0" applyFont="1" applyBorder="1" applyAlignment="1">
      <alignment horizontal="center" vertical="center"/>
    </xf>
    <xf numFmtId="0" fontId="64" fillId="15" borderId="11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5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5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5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5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5" xfId="0" applyFont="1" applyBorder="1" applyAlignment="1">
      <alignment horizontal="centerContinuous"/>
    </xf>
    <xf numFmtId="0" fontId="2" fillId="0" borderId="66" xfId="0" applyFont="1" applyBorder="1" applyAlignment="1">
      <alignment horizontal="centerContinuous"/>
    </xf>
    <xf numFmtId="0" fontId="3" fillId="0" borderId="72" xfId="0" applyFont="1" applyBorder="1" applyAlignment="1">
      <alignment vertical="center"/>
    </xf>
    <xf numFmtId="0" fontId="3" fillId="0" borderId="72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3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5" borderId="12" xfId="0" applyFont="1" applyFill="1" applyBorder="1" applyAlignment="1">
      <alignment horizontal="center" vertical="center" wrapText="1"/>
    </xf>
    <xf numFmtId="0" fontId="65" fillId="0" borderId="55" xfId="0" applyFont="1" applyFill="1" applyBorder="1" applyAlignment="1">
      <alignment horizontal="center" vertical="center" wrapText="1"/>
    </xf>
    <xf numFmtId="0" fontId="64" fillId="15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5" borderId="25" xfId="0" applyNumberFormat="1" applyFont="1" applyFill="1" applyBorder="1"/>
    <xf numFmtId="3" fontId="64" fillId="15" borderId="9" xfId="0" applyNumberFormat="1" applyFont="1" applyFill="1" applyBorder="1"/>
    <xf numFmtId="3" fontId="64" fillId="15" borderId="12" xfId="0" applyNumberFormat="1" applyFont="1" applyFill="1" applyBorder="1"/>
    <xf numFmtId="164" fontId="65" fillId="0" borderId="55" xfId="0" applyNumberFormat="1" applyFont="1" applyFill="1" applyBorder="1"/>
    <xf numFmtId="3" fontId="64" fillId="15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70" xfId="0" applyNumberFormat="1" applyFont="1" applyFill="1" applyBorder="1" applyAlignment="1">
      <alignment horizontal="center"/>
    </xf>
    <xf numFmtId="4" fontId="59" fillId="0" borderId="70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2" fontId="58" fillId="0" borderId="0" xfId="7" applyNumberFormat="1" applyFont="1" applyFill="1" applyBorder="1" applyAlignment="1"/>
    <xf numFmtId="0" fontId="67" fillId="0" borderId="0" xfId="0" applyFont="1"/>
    <xf numFmtId="0" fontId="14" fillId="0" borderId="6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0" fontId="66" fillId="0" borderId="49" xfId="0" applyFont="1" applyBorder="1" applyAlignment="1">
      <alignment wrapText="1"/>
    </xf>
    <xf numFmtId="3" fontId="3" fillId="0" borderId="12" xfId="0" applyNumberFormat="1" applyFont="1" applyFill="1" applyBorder="1"/>
    <xf numFmtId="3" fontId="64" fillId="15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5" xfId="0" applyNumberFormat="1" applyFont="1" applyFill="1" applyBorder="1" applyAlignment="1">
      <alignment horizontal="right"/>
    </xf>
    <xf numFmtId="3" fontId="3" fillId="0" borderId="55" xfId="0" applyNumberFormat="1" applyFont="1" applyFill="1" applyBorder="1"/>
    <xf numFmtId="3" fontId="64" fillId="15" borderId="11" xfId="0" applyNumberFormat="1" applyFont="1" applyFill="1" applyBorder="1"/>
    <xf numFmtId="3" fontId="3" fillId="0" borderId="24" xfId="0" applyNumberFormat="1" applyFont="1" applyBorder="1"/>
    <xf numFmtId="164" fontId="65" fillId="0" borderId="70" xfId="0" applyNumberFormat="1" applyFont="1" applyFill="1" applyBorder="1"/>
    <xf numFmtId="167" fontId="38" fillId="7" borderId="9" xfId="5" applyNumberFormat="1" applyFont="1" applyFill="1" applyBorder="1"/>
    <xf numFmtId="167" fontId="38" fillId="5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5" borderId="9" xfId="5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69" fontId="38" fillId="4" borderId="9" xfId="5" applyNumberFormat="1" applyFont="1" applyFill="1" applyBorder="1"/>
    <xf numFmtId="169" fontId="38" fillId="0" borderId="40" xfId="5" applyNumberFormat="1" applyFont="1" applyFill="1" applyBorder="1"/>
    <xf numFmtId="2" fontId="39" fillId="16" borderId="27" xfId="0" applyNumberFormat="1" applyFont="1" applyFill="1" applyBorder="1" applyProtection="1"/>
    <xf numFmtId="2" fontId="39" fillId="16" borderId="18" xfId="0" applyNumberFormat="1" applyFont="1" applyFill="1" applyBorder="1" applyProtection="1"/>
    <xf numFmtId="169" fontId="39" fillId="16" borderId="20" xfId="5" applyNumberFormat="1" applyFont="1" applyFill="1" applyBorder="1"/>
    <xf numFmtId="164" fontId="23" fillId="17" borderId="59" xfId="0" applyNumberFormat="1" applyFont="1" applyFill="1" applyBorder="1"/>
    <xf numFmtId="2" fontId="38" fillId="17" borderId="59" xfId="0" applyNumberFormat="1" applyFont="1" applyFill="1" applyBorder="1" applyProtection="1"/>
    <xf numFmtId="2" fontId="38" fillId="17" borderId="9" xfId="0" applyNumberFormat="1" applyFont="1" applyFill="1" applyBorder="1" applyProtection="1"/>
    <xf numFmtId="169" fontId="38" fillId="17" borderId="9" xfId="5" applyNumberFormat="1" applyFont="1" applyFill="1" applyBorder="1"/>
    <xf numFmtId="0" fontId="22" fillId="0" borderId="72" xfId="0" applyFont="1" applyBorder="1" applyAlignment="1">
      <alignment horizontal="center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13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409575</xdr:colOff>
      <xdr:row>52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90171</xdr:colOff>
      <xdr:row>25</xdr:row>
      <xdr:rowOff>154781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8452" cy="4310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83343</xdr:colOff>
      <xdr:row>52</xdr:row>
      <xdr:rowOff>114613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91624" cy="44484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547687</xdr:colOff>
      <xdr:row>25</xdr:row>
      <xdr:rowOff>154781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9048750" cy="43100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30</xdr:col>
      <xdr:colOff>0</xdr:colOff>
      <xdr:row>52</xdr:row>
      <xdr:rowOff>119062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69"/>
          <a:ext cx="9108282" cy="4452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</sheetNames>
    <sheetDataSet>
      <sheetData sheetId="0">
        <row r="1">
          <cell r="A1" t="str">
            <v>Formularz: Sprzedaż drobiu  (2020-05-04 - 2020-05-10)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Q14" sqref="Q1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19" t="s">
        <v>0</v>
      </c>
      <c r="C2" s="219"/>
      <c r="D2" s="219"/>
      <c r="E2" s="219"/>
      <c r="F2" s="220"/>
      <c r="G2" s="220"/>
      <c r="H2" s="220"/>
      <c r="I2" s="220"/>
      <c r="J2" s="220"/>
    </row>
    <row r="3" spans="2:10" ht="15.75">
      <c r="B3" s="219" t="s">
        <v>193</v>
      </c>
      <c r="C3" s="219"/>
      <c r="D3" s="219"/>
      <c r="E3" s="219"/>
      <c r="F3" s="220"/>
      <c r="G3" s="220"/>
      <c r="H3" s="220"/>
      <c r="I3" s="220"/>
      <c r="J3" s="220"/>
    </row>
    <row r="4" spans="2:10" ht="18.75">
      <c r="B4" s="145" t="s">
        <v>194</v>
      </c>
      <c r="C4" s="221"/>
      <c r="D4" s="221"/>
      <c r="E4" s="221"/>
      <c r="F4" s="220"/>
      <c r="G4" s="220"/>
      <c r="H4" s="220"/>
      <c r="I4" s="220"/>
      <c r="J4" s="220"/>
    </row>
    <row r="5" spans="2:10" ht="18.75">
      <c r="B5" s="222"/>
      <c r="C5" s="220"/>
      <c r="D5" s="220"/>
      <c r="E5" s="220"/>
      <c r="F5" s="220"/>
      <c r="G5" s="220"/>
      <c r="H5" s="220"/>
      <c r="I5" s="220"/>
      <c r="J5" s="220"/>
    </row>
    <row r="6" spans="2:10" ht="18.75">
      <c r="B6" s="222" t="s">
        <v>198</v>
      </c>
      <c r="C6" s="220"/>
      <c r="D6" s="223" t="s">
        <v>1</v>
      </c>
      <c r="E6" s="220"/>
      <c r="F6" s="220"/>
      <c r="G6" s="221" t="s">
        <v>200</v>
      </c>
      <c r="H6" s="220"/>
      <c r="I6" s="220"/>
      <c r="J6" s="220"/>
    </row>
    <row r="7" spans="2:10" ht="18.75">
      <c r="B7" s="224" t="s">
        <v>199</v>
      </c>
      <c r="C7" s="220"/>
      <c r="D7" s="220"/>
      <c r="E7" s="220"/>
      <c r="F7" s="220"/>
      <c r="G7" s="221"/>
      <c r="H7" s="220"/>
      <c r="I7" s="220"/>
      <c r="J7" s="220"/>
    </row>
    <row r="8" spans="2:10" ht="15.75">
      <c r="B8" s="142" t="s">
        <v>125</v>
      </c>
      <c r="C8" s="219"/>
      <c r="D8" s="220"/>
      <c r="E8" s="220"/>
      <c r="F8" s="220"/>
      <c r="G8" s="220"/>
      <c r="H8" s="220"/>
      <c r="I8" s="220"/>
      <c r="J8" s="220"/>
    </row>
    <row r="9" spans="2:10" ht="18.75">
      <c r="B9" s="222" t="s">
        <v>168</v>
      </c>
      <c r="C9" s="220"/>
      <c r="D9" s="220"/>
      <c r="E9" s="220"/>
      <c r="F9" s="223"/>
      <c r="G9" s="223"/>
      <c r="H9" s="223"/>
      <c r="I9" s="223"/>
      <c r="J9" s="223"/>
    </row>
    <row r="10" spans="2:10" ht="18.75">
      <c r="B10" s="222" t="s">
        <v>4</v>
      </c>
      <c r="C10" s="220"/>
      <c r="D10" s="220"/>
      <c r="E10" s="220"/>
      <c r="F10" s="220"/>
      <c r="G10" s="220"/>
      <c r="H10" s="220"/>
      <c r="I10" s="220"/>
      <c r="J10" s="220"/>
    </row>
    <row r="11" spans="2:10" ht="18.75">
      <c r="B11" s="222" t="s">
        <v>5</v>
      </c>
      <c r="C11" s="220"/>
      <c r="D11" s="220"/>
      <c r="E11" s="220"/>
      <c r="F11" s="220"/>
      <c r="G11" s="220"/>
      <c r="H11" s="220"/>
      <c r="I11" s="220"/>
      <c r="J11" s="220"/>
    </row>
    <row r="12" spans="2:10" ht="18.75">
      <c r="B12" s="222" t="s">
        <v>7</v>
      </c>
      <c r="C12" s="220"/>
      <c r="D12" s="220"/>
      <c r="E12" s="220"/>
      <c r="F12" s="220"/>
      <c r="G12" s="220"/>
      <c r="H12" s="220"/>
      <c r="I12" s="220"/>
      <c r="J12" s="220"/>
    </row>
    <row r="13" spans="2:10" ht="18.75">
      <c r="B13" s="222" t="s">
        <v>38</v>
      </c>
      <c r="C13" s="220"/>
      <c r="D13" s="220"/>
      <c r="E13" s="220"/>
      <c r="F13" s="220"/>
      <c r="G13" s="220"/>
      <c r="H13" s="220"/>
      <c r="I13" s="220"/>
      <c r="J13" s="220"/>
    </row>
    <row r="14" spans="2:10" ht="18.75">
      <c r="B14" s="222" t="s">
        <v>35</v>
      </c>
      <c r="C14" s="225" t="s">
        <v>36</v>
      </c>
      <c r="D14" s="220"/>
      <c r="E14" s="220"/>
      <c r="F14" s="220"/>
      <c r="G14" s="220"/>
      <c r="H14" s="220"/>
      <c r="I14" s="220"/>
      <c r="J14" s="220"/>
    </row>
    <row r="15" spans="2:10" ht="18.75">
      <c r="B15" s="222"/>
      <c r="C15" s="220"/>
      <c r="D15" s="220"/>
      <c r="E15" s="220"/>
      <c r="F15" s="220"/>
      <c r="G15" s="220"/>
      <c r="H15" s="220"/>
      <c r="I15" s="220"/>
      <c r="J15" s="220"/>
    </row>
    <row r="16" spans="2:10" ht="18.75">
      <c r="B16" s="221" t="s">
        <v>6</v>
      </c>
      <c r="C16" s="220"/>
      <c r="D16" s="220"/>
      <c r="E16" s="220"/>
      <c r="F16" s="220"/>
      <c r="G16" s="220"/>
      <c r="H16" s="220"/>
      <c r="I16" s="220"/>
      <c r="J16" s="220"/>
    </row>
    <row r="17" spans="2:10" ht="18.75">
      <c r="B17" s="221" t="s">
        <v>41</v>
      </c>
      <c r="C17" s="220"/>
      <c r="D17" s="220"/>
      <c r="E17" s="220"/>
      <c r="F17" s="220"/>
      <c r="G17" s="220"/>
      <c r="H17" s="220"/>
      <c r="I17" s="220"/>
      <c r="J17" s="220"/>
    </row>
    <row r="18" spans="2:10">
      <c r="B18" s="225" t="s">
        <v>37</v>
      </c>
      <c r="C18" s="220"/>
      <c r="D18" s="220"/>
      <c r="E18" s="220"/>
      <c r="F18" s="220"/>
      <c r="G18" s="220"/>
      <c r="H18" s="220"/>
      <c r="I18" s="220"/>
      <c r="J18" s="220"/>
    </row>
    <row r="20" spans="2:10" ht="15.75">
      <c r="B20" s="141"/>
    </row>
    <row r="21" spans="2:10" ht="15.75">
      <c r="B21" s="141"/>
    </row>
    <row r="22" spans="2:10" ht="15.75">
      <c r="B22" s="141"/>
    </row>
    <row r="23" spans="2:10" ht="15.75">
      <c r="B23" s="142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opLeftCell="A55" workbookViewId="0">
      <selection activeCell="O74" sqref="O74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2.85546875" customWidth="1"/>
    <col min="31" max="31" width="12.7109375" customWidth="1"/>
  </cols>
  <sheetData>
    <row r="1" spans="1:47" ht="14.25"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102"/>
      <c r="AE1" s="102"/>
      <c r="AF1" s="102"/>
      <c r="AG1" s="102"/>
      <c r="AH1" s="102"/>
      <c r="AI1" s="102"/>
      <c r="AJ1" s="102"/>
      <c r="AK1" s="102"/>
      <c r="AL1" s="103"/>
      <c r="AM1" s="102"/>
      <c r="AN1" s="102"/>
      <c r="AO1" s="102"/>
      <c r="AP1" s="102"/>
      <c r="AQ1" s="102"/>
      <c r="AR1" s="102"/>
      <c r="AS1" s="102"/>
      <c r="AT1" s="102"/>
      <c r="AU1" s="102"/>
    </row>
    <row r="2" spans="1:47" ht="15.75" customHeight="1">
      <c r="A2" s="154"/>
      <c r="B2" s="380" t="s">
        <v>126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2"/>
      <c r="AL2" s="104"/>
    </row>
    <row r="3" spans="1:47" ht="84">
      <c r="A3" s="144" t="s">
        <v>107</v>
      </c>
      <c r="B3" s="143" t="s">
        <v>108</v>
      </c>
      <c r="C3" s="135" t="s">
        <v>61</v>
      </c>
      <c r="D3" s="135" t="s">
        <v>80</v>
      </c>
      <c r="E3" s="135" t="s">
        <v>95</v>
      </c>
      <c r="F3" s="135" t="s">
        <v>63</v>
      </c>
      <c r="G3" s="135" t="s">
        <v>55</v>
      </c>
      <c r="H3" s="135" t="s">
        <v>96</v>
      </c>
      <c r="I3" s="135" t="s">
        <v>97</v>
      </c>
      <c r="J3" s="135" t="s">
        <v>66</v>
      </c>
      <c r="K3" s="135" t="s">
        <v>58</v>
      </c>
      <c r="L3" s="135" t="s">
        <v>91</v>
      </c>
      <c r="M3" s="135" t="s">
        <v>69</v>
      </c>
      <c r="N3" s="135" t="s">
        <v>68</v>
      </c>
      <c r="O3" s="135" t="s">
        <v>98</v>
      </c>
      <c r="P3" s="135" t="s">
        <v>65</v>
      </c>
      <c r="Q3" s="135" t="s">
        <v>92</v>
      </c>
      <c r="R3" s="135" t="s">
        <v>67</v>
      </c>
      <c r="S3" s="135" t="s">
        <v>99</v>
      </c>
      <c r="T3" s="135" t="s">
        <v>100</v>
      </c>
      <c r="U3" s="135" t="s">
        <v>59</v>
      </c>
      <c r="V3" s="146" t="s">
        <v>101</v>
      </c>
      <c r="W3" s="135" t="s">
        <v>102</v>
      </c>
      <c r="X3" s="135" t="s">
        <v>84</v>
      </c>
      <c r="Y3" s="135" t="s">
        <v>109</v>
      </c>
      <c r="Z3" s="135" t="s">
        <v>60</v>
      </c>
      <c r="AA3" s="135" t="s">
        <v>75</v>
      </c>
      <c r="AB3" s="135" t="s">
        <v>89</v>
      </c>
      <c r="AC3" s="152" t="s">
        <v>110</v>
      </c>
      <c r="AD3" s="153" t="s">
        <v>111</v>
      </c>
      <c r="AL3" s="104"/>
    </row>
    <row r="4" spans="1:47" ht="26.25">
      <c r="A4" s="147">
        <v>43465</v>
      </c>
      <c r="B4" s="148">
        <v>1</v>
      </c>
      <c r="C4" s="149">
        <v>147</v>
      </c>
      <c r="D4" s="149">
        <v>157.6848</v>
      </c>
      <c r="E4" s="149">
        <v>212.65780000000001</v>
      </c>
      <c r="F4" s="149">
        <v>242.38550000000001</v>
      </c>
      <c r="G4" s="149">
        <v>282</v>
      </c>
      <c r="H4" s="149" t="s">
        <v>123</v>
      </c>
      <c r="I4" s="149">
        <v>198.33</v>
      </c>
      <c r="J4" s="149">
        <v>156.17000000000002</v>
      </c>
      <c r="K4" s="149">
        <v>230</v>
      </c>
      <c r="L4" s="149">
        <v>180.13840000000002</v>
      </c>
      <c r="M4" s="149">
        <v>209.18</v>
      </c>
      <c r="N4" s="149">
        <v>206.25</v>
      </c>
      <c r="O4" s="149">
        <v>248.16</v>
      </c>
      <c r="P4" s="149" t="s">
        <v>123</v>
      </c>
      <c r="Q4" s="149">
        <v>158.11000000000001</v>
      </c>
      <c r="R4" s="149">
        <v>151.48140000000001</v>
      </c>
      <c r="S4" s="149" t="s">
        <v>112</v>
      </c>
      <c r="T4" s="149" t="s">
        <v>123</v>
      </c>
      <c r="U4" s="149">
        <v>229.61</v>
      </c>
      <c r="V4" s="150">
        <v>111.8664</v>
      </c>
      <c r="W4" s="149">
        <v>139</v>
      </c>
      <c r="X4" s="149">
        <v>141.5129</v>
      </c>
      <c r="Y4" s="149">
        <v>214.17000000000002</v>
      </c>
      <c r="Z4" s="149">
        <v>175.86</v>
      </c>
      <c r="AA4" s="149">
        <v>296.45</v>
      </c>
      <c r="AB4" s="149">
        <v>271.6157</v>
      </c>
      <c r="AC4" s="155">
        <v>184.22605750461122</v>
      </c>
      <c r="AD4" s="151">
        <v>1.256421609038938E-3</v>
      </c>
    </row>
    <row r="5" spans="1:47" ht="26.25">
      <c r="A5" s="147">
        <v>43472</v>
      </c>
      <c r="B5" s="148">
        <v>2</v>
      </c>
      <c r="C5" s="149">
        <v>150</v>
      </c>
      <c r="D5" s="149">
        <v>154.09040000000002</v>
      </c>
      <c r="E5" s="149">
        <v>210.59140000000002</v>
      </c>
      <c r="F5" s="149">
        <v>254.75540000000001</v>
      </c>
      <c r="G5" s="149">
        <v>282</v>
      </c>
      <c r="H5" s="149" t="s">
        <v>123</v>
      </c>
      <c r="I5" s="149">
        <v>199.83</v>
      </c>
      <c r="J5" s="149">
        <v>156.64000000000001</v>
      </c>
      <c r="K5" s="149">
        <v>230</v>
      </c>
      <c r="L5" s="149">
        <v>183.0428</v>
      </c>
      <c r="M5" s="149">
        <v>209.18</v>
      </c>
      <c r="N5" s="149">
        <v>186.25</v>
      </c>
      <c r="O5" s="149">
        <v>247.97</v>
      </c>
      <c r="P5" s="149" t="s">
        <v>123</v>
      </c>
      <c r="Q5" s="149">
        <v>149.80000000000001</v>
      </c>
      <c r="R5" s="149">
        <v>151.8946</v>
      </c>
      <c r="S5" s="149" t="s">
        <v>112</v>
      </c>
      <c r="T5" s="149">
        <v>176</v>
      </c>
      <c r="U5" s="149">
        <v>224.45000000000002</v>
      </c>
      <c r="V5" s="150">
        <v>113.66890000000001</v>
      </c>
      <c r="W5" s="149">
        <v>149</v>
      </c>
      <c r="X5" s="149">
        <v>141.04140000000001</v>
      </c>
      <c r="Y5" s="149">
        <v>213.07</v>
      </c>
      <c r="Z5" s="149">
        <v>162.59</v>
      </c>
      <c r="AA5" s="149">
        <v>299.95999999999998</v>
      </c>
      <c r="AB5" s="149">
        <v>271.27800000000002</v>
      </c>
      <c r="AC5" s="155">
        <v>182.97440207231486</v>
      </c>
      <c r="AD5" s="151">
        <v>1.005433893887786E-2</v>
      </c>
    </row>
    <row r="6" spans="1:47" ht="26.25">
      <c r="A6" s="147">
        <v>43479</v>
      </c>
      <c r="B6" s="148">
        <v>3</v>
      </c>
      <c r="C6" s="149">
        <v>150</v>
      </c>
      <c r="D6" s="149">
        <v>140.62280000000001</v>
      </c>
      <c r="E6" s="149">
        <v>211.15990000000002</v>
      </c>
      <c r="F6" s="149">
        <v>265.66050000000001</v>
      </c>
      <c r="G6" s="149">
        <v>282</v>
      </c>
      <c r="H6" s="149" t="s">
        <v>123</v>
      </c>
      <c r="I6" s="149">
        <v>200</v>
      </c>
      <c r="J6" s="149">
        <v>156.17000000000002</v>
      </c>
      <c r="K6" s="149">
        <v>230</v>
      </c>
      <c r="L6" s="149">
        <v>182.92790000000002</v>
      </c>
      <c r="M6" s="149">
        <v>210.51</v>
      </c>
      <c r="N6" s="149">
        <v>186.26</v>
      </c>
      <c r="O6" s="149">
        <v>249.26000000000002</v>
      </c>
      <c r="P6" s="149" t="s">
        <v>123</v>
      </c>
      <c r="Q6" s="149">
        <v>156.20000000000002</v>
      </c>
      <c r="R6" s="149">
        <v>150.11950000000002</v>
      </c>
      <c r="S6" s="149" t="s">
        <v>112</v>
      </c>
      <c r="T6" s="149">
        <v>176</v>
      </c>
      <c r="U6" s="149">
        <v>226.91</v>
      </c>
      <c r="V6" s="150">
        <v>109.08880000000001</v>
      </c>
      <c r="W6" s="149">
        <v>149</v>
      </c>
      <c r="X6" s="149">
        <v>140.58240000000001</v>
      </c>
      <c r="Y6" s="149">
        <v>216.45000000000002</v>
      </c>
      <c r="Z6" s="149">
        <v>166.29</v>
      </c>
      <c r="AA6" s="149">
        <v>296.66000000000003</v>
      </c>
      <c r="AB6" s="149">
        <v>249.52270000000001</v>
      </c>
      <c r="AC6" s="155">
        <v>182.28406603537681</v>
      </c>
      <c r="AD6" s="151">
        <v>1.1991278852211407E-2</v>
      </c>
    </row>
    <row r="7" spans="1:47" ht="26.25">
      <c r="A7" s="147">
        <v>43486</v>
      </c>
      <c r="B7" s="148">
        <v>4</v>
      </c>
      <c r="C7" s="149">
        <v>152</v>
      </c>
      <c r="D7" s="149">
        <v>139.30870000000002</v>
      </c>
      <c r="E7" s="149">
        <v>212.57130000000001</v>
      </c>
      <c r="F7" s="149">
        <v>239.21280000000002</v>
      </c>
      <c r="G7" s="149">
        <v>282</v>
      </c>
      <c r="H7" s="149" t="s">
        <v>123</v>
      </c>
      <c r="I7" s="149">
        <v>201</v>
      </c>
      <c r="J7" s="149">
        <v>156.51</v>
      </c>
      <c r="K7" s="149">
        <v>230</v>
      </c>
      <c r="L7" s="149">
        <v>181.3991</v>
      </c>
      <c r="M7" s="149">
        <v>210.51</v>
      </c>
      <c r="N7" s="149">
        <v>182.5</v>
      </c>
      <c r="O7" s="149">
        <v>249.26000000000002</v>
      </c>
      <c r="P7" s="149" t="s">
        <v>123</v>
      </c>
      <c r="Q7" s="149">
        <v>154.77000000000001</v>
      </c>
      <c r="R7" s="149">
        <v>153.62280000000001</v>
      </c>
      <c r="S7" s="149" t="s">
        <v>112</v>
      </c>
      <c r="T7" s="149">
        <v>176</v>
      </c>
      <c r="U7" s="149">
        <v>226.41</v>
      </c>
      <c r="V7" s="150">
        <v>107.7124</v>
      </c>
      <c r="W7" s="149">
        <v>149</v>
      </c>
      <c r="X7" s="149">
        <v>138.91730000000001</v>
      </c>
      <c r="Y7" s="149">
        <v>206.69</v>
      </c>
      <c r="Z7" s="149">
        <v>160.12</v>
      </c>
      <c r="AA7" s="149">
        <v>299.12</v>
      </c>
      <c r="AB7" s="149">
        <v>235.27420000000001</v>
      </c>
      <c r="AC7" s="155">
        <v>181.75384548289665</v>
      </c>
      <c r="AD7" s="151">
        <v>-2.539020694419547E-2</v>
      </c>
    </row>
    <row r="8" spans="1:47" ht="26.25">
      <c r="A8" s="147">
        <v>43493</v>
      </c>
      <c r="B8" s="148">
        <v>5</v>
      </c>
      <c r="C8" s="149">
        <v>157</v>
      </c>
      <c r="D8" s="149">
        <v>163.19660000000002</v>
      </c>
      <c r="E8" s="149">
        <v>210.5429</v>
      </c>
      <c r="F8" s="149">
        <v>229.32420000000002</v>
      </c>
      <c r="G8" s="149">
        <v>282</v>
      </c>
      <c r="H8" s="149" t="s">
        <v>123</v>
      </c>
      <c r="I8" s="149">
        <v>202.17000000000002</v>
      </c>
      <c r="J8" s="149">
        <v>155.85</v>
      </c>
      <c r="K8" s="149">
        <v>230</v>
      </c>
      <c r="L8" s="149">
        <v>181.06440000000001</v>
      </c>
      <c r="M8" s="149">
        <v>210.51</v>
      </c>
      <c r="N8" s="149">
        <v>171.25</v>
      </c>
      <c r="O8" s="149">
        <v>249.26000000000002</v>
      </c>
      <c r="P8" s="149" t="s">
        <v>123</v>
      </c>
      <c r="Q8" s="149">
        <v>154.12</v>
      </c>
      <c r="R8" s="149">
        <v>153.69410000000002</v>
      </c>
      <c r="S8" s="149" t="s">
        <v>112</v>
      </c>
      <c r="T8" s="149">
        <v>176</v>
      </c>
      <c r="U8" s="149">
        <v>223.79</v>
      </c>
      <c r="V8" s="150">
        <v>112.7153</v>
      </c>
      <c r="W8" s="149">
        <v>145</v>
      </c>
      <c r="X8" s="149">
        <v>138.5985</v>
      </c>
      <c r="Y8" s="149">
        <v>215.44</v>
      </c>
      <c r="Z8" s="149">
        <v>166.82</v>
      </c>
      <c r="AA8" s="149">
        <v>296.94</v>
      </c>
      <c r="AB8" s="149">
        <v>238.28100000000001</v>
      </c>
      <c r="AC8" s="155">
        <v>181.62778416310397</v>
      </c>
      <c r="AD8" s="151">
        <v>-1.1544560028021511E-2</v>
      </c>
    </row>
    <row r="9" spans="1:47" ht="26.25">
      <c r="A9" s="147">
        <v>43500</v>
      </c>
      <c r="B9" s="148">
        <v>6</v>
      </c>
      <c r="C9" s="149">
        <v>163</v>
      </c>
      <c r="D9" s="149">
        <v>139.71780000000001</v>
      </c>
      <c r="E9" s="149">
        <v>211.5924</v>
      </c>
      <c r="F9" s="149">
        <v>255.74430000000001</v>
      </c>
      <c r="G9" s="149">
        <v>282</v>
      </c>
      <c r="H9" s="149" t="s">
        <v>123</v>
      </c>
      <c r="I9" s="149">
        <v>202.17000000000002</v>
      </c>
      <c r="J9" s="149">
        <v>154.99</v>
      </c>
      <c r="K9" s="149">
        <v>230</v>
      </c>
      <c r="L9" s="149">
        <v>181.99940000000001</v>
      </c>
      <c r="M9" s="149">
        <v>210.51</v>
      </c>
      <c r="N9" s="149">
        <v>171.25</v>
      </c>
      <c r="O9" s="149">
        <v>253.01000000000002</v>
      </c>
      <c r="P9" s="149" t="s">
        <v>123</v>
      </c>
      <c r="Q9" s="149">
        <v>145.32</v>
      </c>
      <c r="R9" s="149">
        <v>153.6482</v>
      </c>
      <c r="S9" s="149" t="s">
        <v>112</v>
      </c>
      <c r="T9" s="149">
        <v>176</v>
      </c>
      <c r="U9" s="149">
        <v>220.62</v>
      </c>
      <c r="V9" s="150">
        <v>118.9697</v>
      </c>
      <c r="W9" s="149">
        <v>145</v>
      </c>
      <c r="X9" s="149">
        <v>139.8441</v>
      </c>
      <c r="Y9" s="149">
        <v>217.11</v>
      </c>
      <c r="Z9" s="149">
        <v>165.99</v>
      </c>
      <c r="AA9" s="149">
        <v>297.95</v>
      </c>
      <c r="AB9" s="149">
        <v>237.6037</v>
      </c>
      <c r="AC9" s="155">
        <v>182.66241589626816</v>
      </c>
      <c r="AD9" s="151">
        <v>5.2803646676451432E-3</v>
      </c>
    </row>
    <row r="10" spans="1:47" ht="26.25">
      <c r="A10" s="147">
        <v>43507</v>
      </c>
      <c r="B10" s="148">
        <v>7</v>
      </c>
      <c r="C10" s="149">
        <v>166</v>
      </c>
      <c r="D10" s="149">
        <v>139.0889</v>
      </c>
      <c r="E10" s="149">
        <v>214.1019</v>
      </c>
      <c r="F10" s="149">
        <v>233.1765</v>
      </c>
      <c r="G10" s="149">
        <v>282</v>
      </c>
      <c r="H10" s="149" t="s">
        <v>123</v>
      </c>
      <c r="I10" s="149">
        <v>201.5</v>
      </c>
      <c r="J10" s="149">
        <v>144.33000000000001</v>
      </c>
      <c r="K10" s="149">
        <v>230</v>
      </c>
      <c r="L10" s="149">
        <v>184.68730000000002</v>
      </c>
      <c r="M10" s="149">
        <v>210.51</v>
      </c>
      <c r="N10" s="149">
        <v>176.25</v>
      </c>
      <c r="O10" s="149">
        <v>253.01000000000002</v>
      </c>
      <c r="P10" s="149" t="s">
        <v>123</v>
      </c>
      <c r="Q10" s="149">
        <v>146.69</v>
      </c>
      <c r="R10" s="149">
        <v>153.67420000000001</v>
      </c>
      <c r="S10" s="149" t="s">
        <v>112</v>
      </c>
      <c r="T10" s="149">
        <v>176</v>
      </c>
      <c r="U10" s="149">
        <v>230.48000000000002</v>
      </c>
      <c r="V10" s="150">
        <v>134.58430000000001</v>
      </c>
      <c r="W10" s="149">
        <v>145</v>
      </c>
      <c r="X10" s="149">
        <v>139.58250000000001</v>
      </c>
      <c r="Y10" s="149">
        <v>215.47</v>
      </c>
      <c r="Z10" s="149">
        <v>176.35</v>
      </c>
      <c r="AA10" s="149">
        <v>297.94</v>
      </c>
      <c r="AB10" s="149">
        <v>268.9076</v>
      </c>
      <c r="AC10" s="155">
        <v>184.78119375483774</v>
      </c>
      <c r="AD10" s="151">
        <v>1.8331065290122961E-2</v>
      </c>
    </row>
    <row r="11" spans="1:47" ht="26.25">
      <c r="A11" s="147">
        <v>43514</v>
      </c>
      <c r="B11" s="148">
        <v>8</v>
      </c>
      <c r="C11" s="149">
        <v>167</v>
      </c>
      <c r="D11" s="149">
        <v>145.66419999999999</v>
      </c>
      <c r="E11" s="149">
        <v>212.17080000000001</v>
      </c>
      <c r="F11" s="149">
        <v>205.31320000000002</v>
      </c>
      <c r="G11" s="149">
        <v>282</v>
      </c>
      <c r="H11" s="149" t="s">
        <v>123</v>
      </c>
      <c r="I11" s="149" t="s">
        <v>112</v>
      </c>
      <c r="J11" s="149">
        <v>141.63</v>
      </c>
      <c r="K11" s="149">
        <v>230</v>
      </c>
      <c r="L11" s="149">
        <v>179.62380000000002</v>
      </c>
      <c r="M11" s="149">
        <v>213.17000000000002</v>
      </c>
      <c r="N11" s="149">
        <v>168.75</v>
      </c>
      <c r="O11" s="149">
        <v>253.01000000000002</v>
      </c>
      <c r="P11" s="149" t="s">
        <v>123</v>
      </c>
      <c r="Q11" s="149">
        <v>155.36000000000001</v>
      </c>
      <c r="R11" s="149">
        <v>152.39330000000001</v>
      </c>
      <c r="S11" s="149" t="s">
        <v>112</v>
      </c>
      <c r="T11" s="149">
        <v>176</v>
      </c>
      <c r="U11" s="149">
        <v>228.05</v>
      </c>
      <c r="V11" s="150">
        <v>131.15559999999999</v>
      </c>
      <c r="W11" s="149">
        <v>145</v>
      </c>
      <c r="X11" s="149">
        <v>139.72310000000002</v>
      </c>
      <c r="Y11" s="149">
        <v>206.54</v>
      </c>
      <c r="Z11" s="149">
        <v>168.29</v>
      </c>
      <c r="AA11" s="149">
        <v>301.33</v>
      </c>
      <c r="AB11" s="149">
        <v>230.1507</v>
      </c>
      <c r="AC11" s="155">
        <v>182.6898801928196</v>
      </c>
      <c r="AD11" s="151">
        <v>-2.7859659794347014E-3</v>
      </c>
    </row>
    <row r="12" spans="1:47" ht="26.25">
      <c r="A12" s="147">
        <v>43521</v>
      </c>
      <c r="B12" s="148">
        <v>9</v>
      </c>
      <c r="C12" s="156">
        <v>167</v>
      </c>
      <c r="D12" s="156">
        <v>152.9195</v>
      </c>
      <c r="E12" s="156">
        <v>212.49640000000002</v>
      </c>
      <c r="F12" s="156">
        <v>237.75650000000002</v>
      </c>
      <c r="G12" s="156">
        <v>282</v>
      </c>
      <c r="H12" s="156" t="s">
        <v>123</v>
      </c>
      <c r="I12" s="156" t="s">
        <v>112</v>
      </c>
      <c r="J12" s="156">
        <v>143.20000000000002</v>
      </c>
      <c r="K12" s="156">
        <v>230</v>
      </c>
      <c r="L12" s="156">
        <v>178.5017</v>
      </c>
      <c r="M12" s="156">
        <v>213.17000000000002</v>
      </c>
      <c r="N12" s="156">
        <v>158.75</v>
      </c>
      <c r="O12" s="156">
        <v>253.01000000000002</v>
      </c>
      <c r="P12" s="156" t="s">
        <v>123</v>
      </c>
      <c r="Q12" s="156">
        <v>150.95000000000002</v>
      </c>
      <c r="R12" s="156">
        <v>151.6618</v>
      </c>
      <c r="S12" s="156">
        <v>233.75</v>
      </c>
      <c r="T12" s="156">
        <v>176</v>
      </c>
      <c r="U12" s="156">
        <v>230.4</v>
      </c>
      <c r="V12" s="157">
        <v>128.02280000000002</v>
      </c>
      <c r="W12" s="156">
        <v>145</v>
      </c>
      <c r="X12" s="156">
        <v>139.76260000000002</v>
      </c>
      <c r="Y12" s="156">
        <v>212.32</v>
      </c>
      <c r="Z12" s="156">
        <v>189.03</v>
      </c>
      <c r="AA12" s="156">
        <v>298.33</v>
      </c>
      <c r="AB12" s="156">
        <v>233.92080000000001</v>
      </c>
      <c r="AC12" s="155">
        <v>182.1905672475948</v>
      </c>
      <c r="AD12" s="151">
        <v>5.0714126828259598E-3</v>
      </c>
    </row>
    <row r="13" spans="1:47" ht="26.25">
      <c r="A13" s="147">
        <v>43528</v>
      </c>
      <c r="B13" s="148">
        <v>10</v>
      </c>
      <c r="C13" s="156">
        <v>167</v>
      </c>
      <c r="D13" s="156">
        <v>151.20160000000001</v>
      </c>
      <c r="E13" s="156">
        <v>211.09200000000001</v>
      </c>
      <c r="F13" s="156">
        <v>242.5985</v>
      </c>
      <c r="G13" s="156">
        <v>282</v>
      </c>
      <c r="H13" s="156" t="s">
        <v>123</v>
      </c>
      <c r="I13" s="156" t="s">
        <v>112</v>
      </c>
      <c r="J13" s="156">
        <v>143.75</v>
      </c>
      <c r="K13" s="156">
        <v>230</v>
      </c>
      <c r="L13" s="156">
        <v>182.04570000000001</v>
      </c>
      <c r="M13" s="156">
        <v>213.17000000000002</v>
      </c>
      <c r="N13" s="156">
        <v>163.75</v>
      </c>
      <c r="O13" s="156">
        <v>253.01000000000002</v>
      </c>
      <c r="P13" s="156" t="s">
        <v>123</v>
      </c>
      <c r="Q13" s="156">
        <v>151.22</v>
      </c>
      <c r="R13" s="156">
        <v>151.74809999999999</v>
      </c>
      <c r="S13" s="156">
        <v>223.75</v>
      </c>
      <c r="T13" s="156">
        <v>176</v>
      </c>
      <c r="U13" s="156">
        <v>228.02</v>
      </c>
      <c r="V13" s="157">
        <v>130.774</v>
      </c>
      <c r="W13" s="156">
        <v>144</v>
      </c>
      <c r="X13" s="156">
        <v>144.38160000000002</v>
      </c>
      <c r="Y13" s="156">
        <v>210.38</v>
      </c>
      <c r="Z13" s="156">
        <v>181.39000000000001</v>
      </c>
      <c r="AA13" s="156">
        <v>299.19</v>
      </c>
      <c r="AB13" s="156">
        <v>243.3956</v>
      </c>
      <c r="AC13" s="155">
        <v>183.39476427203428</v>
      </c>
      <c r="AD13" s="151">
        <v>3.3242449411325925E-3</v>
      </c>
    </row>
    <row r="14" spans="1:47" ht="26.25">
      <c r="A14" s="147">
        <v>43535</v>
      </c>
      <c r="B14" s="148">
        <v>11</v>
      </c>
      <c r="C14" s="156">
        <v>167</v>
      </c>
      <c r="D14" s="156">
        <v>141.54820000000001</v>
      </c>
      <c r="E14" s="156">
        <v>211.6515</v>
      </c>
      <c r="F14" s="156">
        <v>200.2286</v>
      </c>
      <c r="G14" s="156">
        <v>282</v>
      </c>
      <c r="H14" s="156" t="s">
        <v>123</v>
      </c>
      <c r="I14" s="156" t="s">
        <v>112</v>
      </c>
      <c r="J14" s="156">
        <v>146.47</v>
      </c>
      <c r="K14" s="156">
        <v>230</v>
      </c>
      <c r="L14" s="156">
        <v>184.58100000000002</v>
      </c>
      <c r="M14" s="156">
        <v>213.17000000000002</v>
      </c>
      <c r="N14" s="156">
        <v>168.75</v>
      </c>
      <c r="O14" s="156">
        <v>251.89000000000001</v>
      </c>
      <c r="P14" s="156" t="s">
        <v>123</v>
      </c>
      <c r="Q14" s="156">
        <v>154.22999999999999</v>
      </c>
      <c r="R14" s="156">
        <v>153.41890000000001</v>
      </c>
      <c r="S14" s="156" t="s">
        <v>112</v>
      </c>
      <c r="T14" s="156">
        <v>176</v>
      </c>
      <c r="U14" s="156">
        <v>230.92000000000002</v>
      </c>
      <c r="V14" s="157">
        <v>138.17840000000001</v>
      </c>
      <c r="W14" s="156">
        <v>144</v>
      </c>
      <c r="X14" s="156">
        <v>143.97280000000001</v>
      </c>
      <c r="Y14" s="156">
        <v>211.49</v>
      </c>
      <c r="Z14" s="156">
        <v>183.75</v>
      </c>
      <c r="AA14" s="156">
        <v>298.68</v>
      </c>
      <c r="AB14" s="156" t="s">
        <v>112</v>
      </c>
      <c r="AC14" s="155">
        <v>184.98495182508182</v>
      </c>
      <c r="AD14" s="151">
        <v>-2.1165060394142676E-3</v>
      </c>
    </row>
    <row r="15" spans="1:47" ht="26.25">
      <c r="A15" s="147">
        <v>43542</v>
      </c>
      <c r="B15" s="148">
        <v>12</v>
      </c>
      <c r="C15" s="149">
        <v>169</v>
      </c>
      <c r="D15" s="149">
        <v>147.03450000000001</v>
      </c>
      <c r="E15" s="149">
        <v>211.75320000000002</v>
      </c>
      <c r="F15" s="149">
        <v>237.05280000000002</v>
      </c>
      <c r="G15" s="149">
        <v>282</v>
      </c>
      <c r="H15" s="149" t="s">
        <v>123</v>
      </c>
      <c r="I15" s="149">
        <v>202.33</v>
      </c>
      <c r="J15" s="149">
        <v>147.03</v>
      </c>
      <c r="K15" s="149">
        <v>230</v>
      </c>
      <c r="L15" s="149">
        <v>177.42000000000002</v>
      </c>
      <c r="M15" s="149">
        <v>212.52</v>
      </c>
      <c r="N15" s="149">
        <v>173.75</v>
      </c>
      <c r="O15" s="149">
        <v>251.89000000000001</v>
      </c>
      <c r="P15" s="149">
        <v>166.51</v>
      </c>
      <c r="Q15" s="149">
        <v>154.93</v>
      </c>
      <c r="R15" s="149">
        <v>153.07310000000001</v>
      </c>
      <c r="S15" s="149" t="s">
        <v>112</v>
      </c>
      <c r="T15" s="149">
        <v>176</v>
      </c>
      <c r="U15" s="149">
        <v>230.75</v>
      </c>
      <c r="V15" s="157">
        <v>132.24250000000001</v>
      </c>
      <c r="W15" s="149">
        <v>144</v>
      </c>
      <c r="X15" s="149">
        <v>143.83430000000001</v>
      </c>
      <c r="Y15" s="149">
        <v>207.08</v>
      </c>
      <c r="Z15" s="149">
        <v>187.75</v>
      </c>
      <c r="AA15" s="149">
        <v>299.22000000000003</v>
      </c>
      <c r="AB15" s="149">
        <v>222.29480000000001</v>
      </c>
      <c r="AC15" s="155">
        <v>184.75638158618102</v>
      </c>
      <c r="AD15" s="151">
        <v>-3.9266806005844312E-3</v>
      </c>
    </row>
    <row r="16" spans="1:47" ht="26.25">
      <c r="A16" s="147">
        <v>43549</v>
      </c>
      <c r="B16" s="148">
        <v>13</v>
      </c>
      <c r="C16" s="149">
        <v>169</v>
      </c>
      <c r="D16" s="149">
        <v>159.89879999999999</v>
      </c>
      <c r="E16" s="149">
        <v>210.2619</v>
      </c>
      <c r="F16" s="149">
        <v>224.38170000000002</v>
      </c>
      <c r="G16" s="149">
        <v>282</v>
      </c>
      <c r="H16" s="149" t="s">
        <v>123</v>
      </c>
      <c r="I16" s="149">
        <v>202.33</v>
      </c>
      <c r="J16" s="149">
        <v>147.14000000000001</v>
      </c>
      <c r="K16" s="149">
        <v>230</v>
      </c>
      <c r="L16" s="149">
        <v>185.5849</v>
      </c>
      <c r="M16" s="149">
        <v>212.52</v>
      </c>
      <c r="N16" s="149">
        <v>178.75</v>
      </c>
      <c r="O16" s="149">
        <v>251.89000000000001</v>
      </c>
      <c r="P16" s="149" t="s">
        <v>123</v>
      </c>
      <c r="Q16" s="149">
        <v>153.84</v>
      </c>
      <c r="R16" s="149">
        <v>155.0067</v>
      </c>
      <c r="S16" s="149" t="s">
        <v>112</v>
      </c>
      <c r="T16" s="149">
        <v>176</v>
      </c>
      <c r="U16" s="149">
        <v>232.35</v>
      </c>
      <c r="V16" s="157">
        <v>128.6593</v>
      </c>
      <c r="W16" s="149">
        <v>144</v>
      </c>
      <c r="X16" s="149">
        <v>145.434</v>
      </c>
      <c r="Y16" s="149">
        <v>202.3</v>
      </c>
      <c r="Z16" s="149">
        <v>170.74</v>
      </c>
      <c r="AA16" s="149">
        <v>299.70999999999998</v>
      </c>
      <c r="AB16" s="149">
        <v>244.36860000000001</v>
      </c>
      <c r="AC16" s="155">
        <v>185.00300785841131</v>
      </c>
      <c r="AD16" s="151">
        <v>1.4220781356204526E-2</v>
      </c>
    </row>
    <row r="17" spans="1:30" ht="26.25">
      <c r="A17" s="147">
        <v>43556</v>
      </c>
      <c r="B17" s="148">
        <v>14</v>
      </c>
      <c r="C17" s="149">
        <v>170</v>
      </c>
      <c r="D17" s="149">
        <v>157.41380000000001</v>
      </c>
      <c r="E17" s="149">
        <v>210.55190000000002</v>
      </c>
      <c r="F17" s="149">
        <v>230.42490000000001</v>
      </c>
      <c r="G17" s="149">
        <v>283</v>
      </c>
      <c r="H17" s="149" t="s">
        <v>123</v>
      </c>
      <c r="I17" s="149">
        <v>202.33</v>
      </c>
      <c r="J17" s="149">
        <v>147.84</v>
      </c>
      <c r="K17" s="149">
        <v>230</v>
      </c>
      <c r="L17" s="149">
        <v>181.60170000000002</v>
      </c>
      <c r="M17" s="149">
        <v>212.52</v>
      </c>
      <c r="N17" s="149">
        <v>200</v>
      </c>
      <c r="O17" s="149">
        <v>251.89000000000001</v>
      </c>
      <c r="P17" s="149" t="s">
        <v>123</v>
      </c>
      <c r="Q17" s="149">
        <v>163.4</v>
      </c>
      <c r="R17" s="149">
        <v>152.4727</v>
      </c>
      <c r="S17" s="149" t="s">
        <v>112</v>
      </c>
      <c r="T17" s="149">
        <v>174</v>
      </c>
      <c r="U17" s="149">
        <v>234.29</v>
      </c>
      <c r="V17" s="157">
        <v>137.89000000000001</v>
      </c>
      <c r="W17" s="149">
        <v>135</v>
      </c>
      <c r="X17" s="149">
        <v>145.7072</v>
      </c>
      <c r="Y17" s="149">
        <v>213.74</v>
      </c>
      <c r="Z17" s="149">
        <v>178.39000000000001</v>
      </c>
      <c r="AA17" s="149">
        <v>299.24</v>
      </c>
      <c r="AB17" s="149">
        <v>239.79670000000002</v>
      </c>
      <c r="AC17" s="155">
        <v>188.3320452612549</v>
      </c>
      <c r="AD17" s="151">
        <v>8.0490788747433761E-4</v>
      </c>
    </row>
    <row r="18" spans="1:30" ht="26.25">
      <c r="A18" s="147">
        <v>43563</v>
      </c>
      <c r="B18" s="148">
        <v>15</v>
      </c>
      <c r="C18" s="149">
        <v>170</v>
      </c>
      <c r="D18" s="149">
        <v>147.6071</v>
      </c>
      <c r="E18" s="149">
        <v>215.34</v>
      </c>
      <c r="F18" s="149">
        <v>241.2671</v>
      </c>
      <c r="G18" s="149">
        <v>284</v>
      </c>
      <c r="H18" s="149" t="s">
        <v>123</v>
      </c>
      <c r="I18" s="149">
        <v>203.33</v>
      </c>
      <c r="J18" s="149">
        <v>149.11000000000001</v>
      </c>
      <c r="K18" s="149">
        <v>230</v>
      </c>
      <c r="L18" s="149">
        <v>181.51480000000001</v>
      </c>
      <c r="M18" s="149">
        <v>212.52</v>
      </c>
      <c r="N18" s="149">
        <v>207.5</v>
      </c>
      <c r="O18" s="149">
        <v>251.89000000000001</v>
      </c>
      <c r="P18" s="149" t="s">
        <v>123</v>
      </c>
      <c r="Q18" s="149">
        <v>157.30000000000001</v>
      </c>
      <c r="R18" s="149">
        <v>151.98269999999999</v>
      </c>
      <c r="S18" s="149" t="s">
        <v>112</v>
      </c>
      <c r="T18" s="149">
        <v>174</v>
      </c>
      <c r="U18" s="149">
        <v>222.70000000000002</v>
      </c>
      <c r="V18" s="157">
        <v>134.13740000000001</v>
      </c>
      <c r="W18" s="149">
        <v>135</v>
      </c>
      <c r="X18" s="149">
        <v>145.8732</v>
      </c>
      <c r="Y18" s="149">
        <v>210.44</v>
      </c>
      <c r="Z18" s="149">
        <v>184.37</v>
      </c>
      <c r="AA18" s="149">
        <v>298.52</v>
      </c>
      <c r="AB18" s="149">
        <v>245.27440000000001</v>
      </c>
      <c r="AC18" s="155">
        <v>188.62063111314941</v>
      </c>
      <c r="AD18" s="151">
        <v>5.5382303068998162E-3</v>
      </c>
    </row>
    <row r="19" spans="1:30" ht="26.25">
      <c r="A19" s="147">
        <v>43570</v>
      </c>
      <c r="B19" s="148">
        <v>16</v>
      </c>
      <c r="C19" s="149">
        <v>170</v>
      </c>
      <c r="D19" s="149">
        <v>154.80620000000002</v>
      </c>
      <c r="E19" s="149">
        <v>215.40550000000002</v>
      </c>
      <c r="F19" s="149">
        <v>202.40540000000001</v>
      </c>
      <c r="G19" s="149">
        <v>284</v>
      </c>
      <c r="H19" s="149" t="s">
        <v>123</v>
      </c>
      <c r="I19" s="149">
        <v>202.83</v>
      </c>
      <c r="J19" s="149">
        <v>149.27000000000001</v>
      </c>
      <c r="K19" s="149">
        <v>230</v>
      </c>
      <c r="L19" s="149">
        <v>185.9924</v>
      </c>
      <c r="M19" s="149">
        <v>212.85</v>
      </c>
      <c r="N19" s="149">
        <v>210</v>
      </c>
      <c r="O19" s="149">
        <v>251.89000000000001</v>
      </c>
      <c r="P19" s="149" t="s">
        <v>123</v>
      </c>
      <c r="Q19" s="149">
        <v>160.03</v>
      </c>
      <c r="R19" s="149">
        <v>154.5976</v>
      </c>
      <c r="S19" s="149" t="s">
        <v>112</v>
      </c>
      <c r="T19" s="149">
        <v>174</v>
      </c>
      <c r="U19" s="149">
        <v>234.51</v>
      </c>
      <c r="V19" s="157">
        <v>128.631</v>
      </c>
      <c r="W19" s="149">
        <v>138</v>
      </c>
      <c r="X19" s="149">
        <v>148.059</v>
      </c>
      <c r="Y19" s="149">
        <v>211.12</v>
      </c>
      <c r="Z19" s="149">
        <v>184.37</v>
      </c>
      <c r="AA19" s="149">
        <v>300.04000000000002</v>
      </c>
      <c r="AB19" s="149">
        <v>222.59470000000002</v>
      </c>
      <c r="AC19" s="155">
        <v>187.7099458092886</v>
      </c>
      <c r="AD19" s="151">
        <v>2.0212409590832925E-2</v>
      </c>
    </row>
    <row r="20" spans="1:30" ht="26.25">
      <c r="A20" s="147">
        <v>43577</v>
      </c>
      <c r="B20" s="148">
        <v>17</v>
      </c>
      <c r="C20" s="149">
        <v>170</v>
      </c>
      <c r="D20" s="149">
        <v>152.0145</v>
      </c>
      <c r="E20" s="149">
        <v>212.5821</v>
      </c>
      <c r="F20" s="149">
        <v>227.2962</v>
      </c>
      <c r="G20" s="149">
        <v>285</v>
      </c>
      <c r="H20" s="149" t="s">
        <v>123</v>
      </c>
      <c r="I20" s="149">
        <v>202.17000000000002</v>
      </c>
      <c r="J20" s="149">
        <v>150.39000000000001</v>
      </c>
      <c r="K20" s="149">
        <v>230</v>
      </c>
      <c r="L20" s="149">
        <v>180.49640000000002</v>
      </c>
      <c r="M20" s="149">
        <v>212.85</v>
      </c>
      <c r="N20" s="149">
        <v>210</v>
      </c>
      <c r="O20" s="149">
        <v>251.89000000000001</v>
      </c>
      <c r="P20" s="149" t="s">
        <v>123</v>
      </c>
      <c r="Q20" s="149">
        <v>161.18</v>
      </c>
      <c r="R20" s="149">
        <v>153.13410000000002</v>
      </c>
      <c r="S20" s="149" t="s">
        <v>112</v>
      </c>
      <c r="T20" s="149">
        <v>174</v>
      </c>
      <c r="U20" s="149">
        <v>232.96</v>
      </c>
      <c r="V20" s="157">
        <v>129.15460000000002</v>
      </c>
      <c r="W20" s="149">
        <v>138</v>
      </c>
      <c r="X20" s="149">
        <v>150.63660000000002</v>
      </c>
      <c r="Y20" s="149">
        <v>209.57</v>
      </c>
      <c r="Z20" s="149">
        <v>193.57</v>
      </c>
      <c r="AA20" s="149">
        <v>300.74</v>
      </c>
      <c r="AB20" s="149">
        <v>235.52590000000001</v>
      </c>
      <c r="AC20" s="155">
        <v>188.38105792160715</v>
      </c>
      <c r="AD20" s="151">
        <v>-6.4745389867258973E-3</v>
      </c>
    </row>
    <row r="21" spans="1:30" ht="26.25">
      <c r="A21" s="147">
        <v>43584</v>
      </c>
      <c r="B21" s="148">
        <v>18</v>
      </c>
      <c r="C21" s="149">
        <v>170</v>
      </c>
      <c r="D21" s="149">
        <v>159.6789</v>
      </c>
      <c r="E21" s="149">
        <v>213.21820000000002</v>
      </c>
      <c r="F21" s="149">
        <v>226.65040000000002</v>
      </c>
      <c r="G21" s="149">
        <v>287</v>
      </c>
      <c r="H21" s="149" t="s">
        <v>123</v>
      </c>
      <c r="I21" s="149">
        <v>201.33</v>
      </c>
      <c r="J21" s="149">
        <v>151.69</v>
      </c>
      <c r="K21" s="149">
        <v>230</v>
      </c>
      <c r="L21" s="149">
        <v>186.52210000000002</v>
      </c>
      <c r="M21" s="149">
        <v>212.85</v>
      </c>
      <c r="N21" s="149">
        <v>210</v>
      </c>
      <c r="O21" s="149">
        <v>251.89000000000001</v>
      </c>
      <c r="P21" s="149" t="s">
        <v>123</v>
      </c>
      <c r="Q21" s="149">
        <v>161.71</v>
      </c>
      <c r="R21" s="149">
        <v>145.04150000000001</v>
      </c>
      <c r="S21" s="149" t="s">
        <v>112</v>
      </c>
      <c r="T21" s="149">
        <v>174</v>
      </c>
      <c r="U21" s="149">
        <v>235.02</v>
      </c>
      <c r="V21" s="157">
        <v>129.14340000000001</v>
      </c>
      <c r="W21" s="149">
        <v>142</v>
      </c>
      <c r="X21" s="149">
        <v>150.72300000000001</v>
      </c>
      <c r="Y21" s="149">
        <v>210.35</v>
      </c>
      <c r="Z21" s="149">
        <v>170.88</v>
      </c>
      <c r="AA21" s="149">
        <v>300.25</v>
      </c>
      <c r="AB21" s="149">
        <v>231.3655</v>
      </c>
      <c r="AC21" s="155">
        <v>188.57710940207104</v>
      </c>
      <c r="AD21" s="151">
        <v>-6.0192580310441945E-3</v>
      </c>
    </row>
    <row r="22" spans="1:30" ht="26.25">
      <c r="A22" s="147">
        <v>43591</v>
      </c>
      <c r="B22" s="148">
        <v>19</v>
      </c>
      <c r="C22" s="149">
        <v>170</v>
      </c>
      <c r="D22" s="149">
        <v>153.74780000000001</v>
      </c>
      <c r="E22" s="149">
        <v>212.54430000000002</v>
      </c>
      <c r="F22" s="149">
        <v>214.30980000000002</v>
      </c>
      <c r="G22" s="149">
        <v>287</v>
      </c>
      <c r="H22" s="149" t="s">
        <v>123</v>
      </c>
      <c r="I22" s="149">
        <v>202.5</v>
      </c>
      <c r="J22" s="149">
        <v>152.72999999999999</v>
      </c>
      <c r="K22" s="149">
        <v>230</v>
      </c>
      <c r="L22" s="149">
        <v>186.4957</v>
      </c>
      <c r="M22" s="149">
        <v>212.85</v>
      </c>
      <c r="N22" s="149">
        <v>215</v>
      </c>
      <c r="O22" s="149">
        <v>251.89000000000001</v>
      </c>
      <c r="P22" s="149" t="s">
        <v>123</v>
      </c>
      <c r="Q22" s="149">
        <v>159.84</v>
      </c>
      <c r="R22" s="149">
        <v>146.9555</v>
      </c>
      <c r="S22" s="149" t="s">
        <v>112</v>
      </c>
      <c r="T22" s="149">
        <v>174</v>
      </c>
      <c r="U22" s="149">
        <v>240.8</v>
      </c>
      <c r="V22" s="150">
        <v>129.3184</v>
      </c>
      <c r="W22" s="149">
        <v>147</v>
      </c>
      <c r="X22" s="149">
        <v>151.51740000000001</v>
      </c>
      <c r="Y22" s="149">
        <v>209.14000000000001</v>
      </c>
      <c r="Z22" s="149">
        <v>174.86</v>
      </c>
      <c r="AA22" s="149">
        <v>300.57</v>
      </c>
      <c r="AB22" s="149">
        <v>222.047</v>
      </c>
      <c r="AC22" s="155">
        <v>188.67956932855742</v>
      </c>
      <c r="AD22" s="151">
        <v>1.5109665853343612E-2</v>
      </c>
    </row>
    <row r="23" spans="1:30" ht="26.25">
      <c r="A23" s="147">
        <v>43598</v>
      </c>
      <c r="B23" s="148">
        <v>20</v>
      </c>
      <c r="C23" s="149">
        <v>170</v>
      </c>
      <c r="D23" s="149">
        <v>144.749</v>
      </c>
      <c r="E23" s="149">
        <v>215.74810000000002</v>
      </c>
      <c r="F23" s="149">
        <v>237.55410000000001</v>
      </c>
      <c r="G23" s="149">
        <v>287</v>
      </c>
      <c r="H23" s="149" t="s">
        <v>123</v>
      </c>
      <c r="I23" s="149">
        <v>201.67000000000002</v>
      </c>
      <c r="J23" s="149">
        <v>153.65</v>
      </c>
      <c r="K23" s="149">
        <v>230</v>
      </c>
      <c r="L23" s="149">
        <v>184.2637</v>
      </c>
      <c r="M23" s="149">
        <v>212.85</v>
      </c>
      <c r="N23" s="149">
        <v>212.5</v>
      </c>
      <c r="O23" s="149">
        <v>251.89000000000001</v>
      </c>
      <c r="P23" s="149" t="s">
        <v>123</v>
      </c>
      <c r="Q23" s="149">
        <v>155.57</v>
      </c>
      <c r="R23" s="149">
        <v>148.5583</v>
      </c>
      <c r="S23" s="149" t="s">
        <v>112</v>
      </c>
      <c r="T23" s="149">
        <v>174</v>
      </c>
      <c r="U23" s="149">
        <v>246.39000000000001</v>
      </c>
      <c r="V23" s="150">
        <v>127.09310000000001</v>
      </c>
      <c r="W23" s="149">
        <v>155</v>
      </c>
      <c r="X23" s="149">
        <v>152.4725</v>
      </c>
      <c r="Y23" s="149">
        <v>207.91</v>
      </c>
      <c r="Z23" s="149">
        <v>177.97</v>
      </c>
      <c r="AA23" s="149">
        <v>301.15000000000003</v>
      </c>
      <c r="AB23" s="149">
        <v>222.84810000000002</v>
      </c>
      <c r="AC23" s="155">
        <v>188.42755780043137</v>
      </c>
      <c r="AD23" s="151">
        <v>1.8617546175190958E-2</v>
      </c>
    </row>
    <row r="24" spans="1:30" ht="26.25">
      <c r="A24" s="147">
        <v>43605</v>
      </c>
      <c r="B24" s="148">
        <v>21</v>
      </c>
      <c r="C24" s="149">
        <v>170</v>
      </c>
      <c r="D24" s="149">
        <v>157.71550000000002</v>
      </c>
      <c r="E24" s="149">
        <v>214.84230000000002</v>
      </c>
      <c r="F24" s="149">
        <v>232.32330000000002</v>
      </c>
      <c r="G24" s="149">
        <v>287</v>
      </c>
      <c r="H24" s="149" t="s">
        <v>123</v>
      </c>
      <c r="I24" s="149">
        <v>201.67000000000002</v>
      </c>
      <c r="J24" s="149">
        <v>159.76</v>
      </c>
      <c r="K24" s="149">
        <v>230</v>
      </c>
      <c r="L24" s="149">
        <v>184.47030000000001</v>
      </c>
      <c r="M24" s="149">
        <v>210.85</v>
      </c>
      <c r="N24" s="149">
        <v>225</v>
      </c>
      <c r="O24" s="149">
        <v>251.89000000000001</v>
      </c>
      <c r="P24" s="149" t="s">
        <v>123</v>
      </c>
      <c r="Q24" s="149">
        <v>155.45000000000002</v>
      </c>
      <c r="R24" s="149">
        <v>152.35169999999999</v>
      </c>
      <c r="S24" s="149" t="s">
        <v>112</v>
      </c>
      <c r="T24" s="149">
        <v>174</v>
      </c>
      <c r="U24" s="149">
        <v>243.84</v>
      </c>
      <c r="V24" s="150">
        <v>127.15860000000001</v>
      </c>
      <c r="W24" s="149">
        <v>158</v>
      </c>
      <c r="X24" s="149">
        <v>152.88380000000001</v>
      </c>
      <c r="Y24" s="149">
        <v>205.66</v>
      </c>
      <c r="Z24" s="149">
        <v>169.43</v>
      </c>
      <c r="AA24" s="149">
        <v>300.11</v>
      </c>
      <c r="AB24" s="149">
        <v>226.8691</v>
      </c>
      <c r="AC24" s="155">
        <v>190.1860192939198</v>
      </c>
      <c r="AD24" s="151">
        <v>-7.1748334581123174E-5</v>
      </c>
    </row>
    <row r="25" spans="1:30" ht="26.25">
      <c r="A25" s="147">
        <v>43612</v>
      </c>
      <c r="B25" s="148">
        <v>22</v>
      </c>
      <c r="C25" s="149">
        <v>170</v>
      </c>
      <c r="D25" s="149">
        <v>155.6703</v>
      </c>
      <c r="E25" s="149">
        <v>212.13510000000002</v>
      </c>
      <c r="F25" s="149">
        <v>231.91</v>
      </c>
      <c r="G25" s="149">
        <v>287</v>
      </c>
      <c r="H25" s="149" t="s">
        <v>123</v>
      </c>
      <c r="I25" s="149">
        <v>202</v>
      </c>
      <c r="J25" s="149">
        <v>164.62</v>
      </c>
      <c r="K25" s="149">
        <v>230</v>
      </c>
      <c r="L25" s="149">
        <v>182.14780000000002</v>
      </c>
      <c r="M25" s="149">
        <v>210.85</v>
      </c>
      <c r="N25" s="149">
        <v>225</v>
      </c>
      <c r="O25" s="149">
        <v>251.89000000000001</v>
      </c>
      <c r="P25" s="149" t="s">
        <v>123</v>
      </c>
      <c r="Q25" s="149">
        <v>154.19</v>
      </c>
      <c r="R25" s="149">
        <v>151.67140000000001</v>
      </c>
      <c r="S25" s="149" t="s">
        <v>112</v>
      </c>
      <c r="T25" s="149">
        <v>174</v>
      </c>
      <c r="U25" s="149">
        <v>241.87</v>
      </c>
      <c r="V25" s="150">
        <v>126.93300000000001</v>
      </c>
      <c r="W25" s="149">
        <v>158</v>
      </c>
      <c r="X25" s="149">
        <v>153.30630000000002</v>
      </c>
      <c r="Y25" s="149">
        <v>200.93</v>
      </c>
      <c r="Z25" s="149">
        <v>171.44</v>
      </c>
      <c r="AA25" s="149">
        <v>299.34000000000003</v>
      </c>
      <c r="AB25" s="149">
        <v>222.09970000000001</v>
      </c>
      <c r="AC25" s="155">
        <v>190.39835476437818</v>
      </c>
      <c r="AD25" s="151">
        <v>-3.6165889930243278E-2</v>
      </c>
    </row>
    <row r="26" spans="1:30" ht="26.25">
      <c r="A26" s="147">
        <v>43619</v>
      </c>
      <c r="B26" s="148">
        <v>23</v>
      </c>
      <c r="C26" s="149">
        <v>170</v>
      </c>
      <c r="D26" s="149">
        <v>155.55780000000001</v>
      </c>
      <c r="E26" s="149">
        <v>216.3554</v>
      </c>
      <c r="F26" s="149">
        <v>218.26130000000001</v>
      </c>
      <c r="G26" s="149">
        <v>287</v>
      </c>
      <c r="H26" s="149" t="s">
        <v>123</v>
      </c>
      <c r="I26" s="149">
        <v>203.17000000000002</v>
      </c>
      <c r="J26" s="149">
        <v>167.61</v>
      </c>
      <c r="K26" s="149">
        <v>230</v>
      </c>
      <c r="L26" s="149">
        <v>186.42510000000001</v>
      </c>
      <c r="M26" s="149">
        <v>210.85</v>
      </c>
      <c r="N26" s="149">
        <v>222.5</v>
      </c>
      <c r="O26" s="149">
        <v>251.89000000000001</v>
      </c>
      <c r="P26" s="149" t="s">
        <v>123</v>
      </c>
      <c r="Q26" s="149">
        <v>144.79</v>
      </c>
      <c r="R26" s="149">
        <v>154.51920000000001</v>
      </c>
      <c r="S26" s="149" t="s">
        <v>112</v>
      </c>
      <c r="T26" s="149">
        <v>174</v>
      </c>
      <c r="U26" s="149">
        <v>237.68</v>
      </c>
      <c r="V26" s="150">
        <v>127.3395</v>
      </c>
      <c r="W26" s="149">
        <v>158</v>
      </c>
      <c r="X26" s="149">
        <v>154.1431</v>
      </c>
      <c r="Y26" s="149">
        <v>205.95000000000002</v>
      </c>
      <c r="Z26" s="149">
        <v>170.8</v>
      </c>
      <c r="AA26" s="149">
        <v>300.61</v>
      </c>
      <c r="AB26" s="149">
        <v>228.79320000000001</v>
      </c>
      <c r="AC26" s="155">
        <v>190.56009491756348</v>
      </c>
      <c r="AD26" s="151">
        <v>-2.5626724554457914E-2</v>
      </c>
    </row>
    <row r="27" spans="1:30" ht="26.25">
      <c r="A27" s="147">
        <v>43626</v>
      </c>
      <c r="B27" s="148">
        <v>24</v>
      </c>
      <c r="C27" s="149">
        <v>170</v>
      </c>
      <c r="D27" s="149">
        <v>161.62180000000001</v>
      </c>
      <c r="E27" s="149">
        <v>214.2586</v>
      </c>
      <c r="F27" s="149">
        <v>209.96370000000002</v>
      </c>
      <c r="G27" s="149">
        <v>288</v>
      </c>
      <c r="H27" s="149" t="s">
        <v>123</v>
      </c>
      <c r="I27" s="149">
        <v>202.17000000000002</v>
      </c>
      <c r="J27" s="149">
        <v>167.86</v>
      </c>
      <c r="K27" s="149">
        <v>230</v>
      </c>
      <c r="L27" s="149">
        <v>189.6533</v>
      </c>
      <c r="M27" s="149">
        <v>210.85</v>
      </c>
      <c r="N27" s="149">
        <v>210</v>
      </c>
      <c r="O27" s="149">
        <v>251.89000000000001</v>
      </c>
      <c r="P27" s="149" t="s">
        <v>123</v>
      </c>
      <c r="Q27" s="149">
        <v>148.25</v>
      </c>
      <c r="R27" s="149">
        <v>155.18260000000001</v>
      </c>
      <c r="S27" s="149" t="s">
        <v>112</v>
      </c>
      <c r="T27" s="149">
        <v>174</v>
      </c>
      <c r="U27" s="149">
        <v>238.36</v>
      </c>
      <c r="V27" s="150">
        <v>127.18140000000001</v>
      </c>
      <c r="W27" s="149">
        <v>158</v>
      </c>
      <c r="X27" s="149">
        <v>154.3552</v>
      </c>
      <c r="Y27" s="149">
        <v>206.82</v>
      </c>
      <c r="Z27" s="149">
        <v>183.89000000000001</v>
      </c>
      <c r="AA27" s="149">
        <v>299.40000000000003</v>
      </c>
      <c r="AB27" s="149">
        <v>228.74010000000001</v>
      </c>
      <c r="AC27" s="155">
        <v>189.46967568726825</v>
      </c>
      <c r="AD27" s="151">
        <v>-4.9237794071127494E-3</v>
      </c>
    </row>
    <row r="28" spans="1:30" ht="26.25">
      <c r="A28" s="147">
        <v>43633</v>
      </c>
      <c r="B28" s="148">
        <v>25</v>
      </c>
      <c r="C28" s="149">
        <v>169</v>
      </c>
      <c r="D28" s="149">
        <v>151.8305</v>
      </c>
      <c r="E28" s="149">
        <v>219.49160000000001</v>
      </c>
      <c r="F28" s="149">
        <v>239.06190000000001</v>
      </c>
      <c r="G28" s="149">
        <v>288</v>
      </c>
      <c r="H28" s="149" t="s">
        <v>123</v>
      </c>
      <c r="I28" s="149">
        <v>203.33</v>
      </c>
      <c r="J28" s="149">
        <v>167.48</v>
      </c>
      <c r="K28" s="149">
        <v>230</v>
      </c>
      <c r="L28" s="149">
        <v>187.99960000000002</v>
      </c>
      <c r="M28" s="149">
        <v>213.65</v>
      </c>
      <c r="N28" s="149">
        <v>210</v>
      </c>
      <c r="O28" s="149">
        <v>251.89000000000001</v>
      </c>
      <c r="P28" s="149" t="s">
        <v>123</v>
      </c>
      <c r="Q28" s="149">
        <v>152.26</v>
      </c>
      <c r="R28" s="149">
        <v>152.7679</v>
      </c>
      <c r="S28" s="149" t="s">
        <v>112</v>
      </c>
      <c r="T28" s="149">
        <v>174</v>
      </c>
      <c r="U28" s="149">
        <v>242.94</v>
      </c>
      <c r="V28" s="150">
        <v>126.83710000000001</v>
      </c>
      <c r="W28" s="149">
        <v>158</v>
      </c>
      <c r="X28" s="149">
        <v>154.28100000000001</v>
      </c>
      <c r="Y28" s="149">
        <v>207.29</v>
      </c>
      <c r="Z28" s="149">
        <v>169.96</v>
      </c>
      <c r="AA28" s="149">
        <v>300.03000000000003</v>
      </c>
      <c r="AB28" s="149">
        <v>260.31700000000001</v>
      </c>
      <c r="AC28" s="155">
        <v>189.85772548931664</v>
      </c>
      <c r="AD28" s="151">
        <v>-1.9340546116826673E-2</v>
      </c>
    </row>
    <row r="29" spans="1:30" ht="26.25">
      <c r="A29" s="147">
        <v>43640</v>
      </c>
      <c r="B29" s="148">
        <v>26</v>
      </c>
      <c r="C29" s="149">
        <v>166</v>
      </c>
      <c r="D29" s="149">
        <v>157.4752</v>
      </c>
      <c r="E29" s="149">
        <v>215.708</v>
      </c>
      <c r="F29" s="149">
        <v>246.0874</v>
      </c>
      <c r="G29" s="149">
        <v>288</v>
      </c>
      <c r="H29" s="149" t="s">
        <v>123</v>
      </c>
      <c r="I29" s="149">
        <v>202.5</v>
      </c>
      <c r="J29" s="149">
        <v>166.71</v>
      </c>
      <c r="K29" s="149">
        <v>230</v>
      </c>
      <c r="L29" s="149">
        <v>191.29750000000001</v>
      </c>
      <c r="M29" s="149">
        <v>213.65</v>
      </c>
      <c r="N29" s="149">
        <v>216.25</v>
      </c>
      <c r="O29" s="149">
        <v>251.89000000000001</v>
      </c>
      <c r="P29" s="149" t="s">
        <v>123</v>
      </c>
      <c r="Q29" s="149">
        <v>150.76</v>
      </c>
      <c r="R29" s="149">
        <v>151.85390000000001</v>
      </c>
      <c r="S29" s="149">
        <v>225</v>
      </c>
      <c r="T29" s="149">
        <v>174</v>
      </c>
      <c r="U29" s="149">
        <v>243.43</v>
      </c>
      <c r="V29" s="150">
        <v>130.3372</v>
      </c>
      <c r="W29" s="149">
        <v>157</v>
      </c>
      <c r="X29" s="149">
        <v>153.87030000000001</v>
      </c>
      <c r="Y29" s="149">
        <v>205.61</v>
      </c>
      <c r="Z29" s="149">
        <v>181.72</v>
      </c>
      <c r="AA29" s="149">
        <v>300.49</v>
      </c>
      <c r="AB29" s="149">
        <v>242.6696</v>
      </c>
      <c r="AC29" s="155">
        <v>190.59668213214715</v>
      </c>
      <c r="AD29" s="151">
        <v>3.8921599894132797E-3</v>
      </c>
    </row>
    <row r="30" spans="1:30" ht="26.25">
      <c r="A30" s="147">
        <v>43647</v>
      </c>
      <c r="B30" s="148">
        <v>27</v>
      </c>
      <c r="C30" s="149">
        <v>164</v>
      </c>
      <c r="D30" s="149">
        <v>157.2962</v>
      </c>
      <c r="E30" s="149">
        <v>212.82400000000001</v>
      </c>
      <c r="F30" s="149">
        <v>212.89420000000001</v>
      </c>
      <c r="G30" s="149">
        <v>288</v>
      </c>
      <c r="H30" s="149" t="s">
        <v>123</v>
      </c>
      <c r="I30" s="149">
        <v>203.17000000000002</v>
      </c>
      <c r="J30" s="149">
        <v>164.87</v>
      </c>
      <c r="K30" s="149">
        <v>230</v>
      </c>
      <c r="L30" s="149">
        <v>189.5334</v>
      </c>
      <c r="M30" s="149">
        <v>213.65</v>
      </c>
      <c r="N30" s="149">
        <v>216.25</v>
      </c>
      <c r="O30" s="149">
        <v>252.22</v>
      </c>
      <c r="P30" s="149" t="s">
        <v>123</v>
      </c>
      <c r="Q30" s="149">
        <v>153.19</v>
      </c>
      <c r="R30" s="149">
        <v>152.05880000000002</v>
      </c>
      <c r="S30" s="149">
        <v>226.25</v>
      </c>
      <c r="T30" s="149">
        <v>174</v>
      </c>
      <c r="U30" s="149">
        <v>244.46</v>
      </c>
      <c r="V30" s="150">
        <v>141.45269999999999</v>
      </c>
      <c r="W30" s="149">
        <v>155</v>
      </c>
      <c r="X30" s="149">
        <v>152.25210000000001</v>
      </c>
      <c r="Y30" s="149">
        <v>207.34</v>
      </c>
      <c r="Z30" s="149">
        <v>182.72</v>
      </c>
      <c r="AA30" s="149">
        <v>300.36</v>
      </c>
      <c r="AB30" s="149">
        <v>232.33410000000001</v>
      </c>
      <c r="AC30" s="155">
        <v>190.65017392000001</v>
      </c>
      <c r="AD30" s="151">
        <v>2.806543495641467E-4</v>
      </c>
    </row>
    <row r="31" spans="1:30" ht="26.25">
      <c r="A31" s="147">
        <v>43654</v>
      </c>
      <c r="B31" s="148">
        <v>28</v>
      </c>
      <c r="C31" s="149">
        <v>166</v>
      </c>
      <c r="D31" s="149">
        <v>150.5727</v>
      </c>
      <c r="E31" s="149">
        <v>214.23660000000001</v>
      </c>
      <c r="F31" s="149">
        <v>236.3</v>
      </c>
      <c r="G31" s="149">
        <v>288</v>
      </c>
      <c r="H31" s="149" t="s">
        <v>123</v>
      </c>
      <c r="I31" s="149">
        <v>202.67000000000002</v>
      </c>
      <c r="J31" s="149">
        <v>167.96</v>
      </c>
      <c r="K31" s="149">
        <v>230</v>
      </c>
      <c r="L31" s="149">
        <v>187.97030000000001</v>
      </c>
      <c r="M31" s="149">
        <v>213.65</v>
      </c>
      <c r="N31" s="149">
        <v>222.5</v>
      </c>
      <c r="O31" s="149">
        <v>251.4</v>
      </c>
      <c r="P31" s="149" t="s">
        <v>123</v>
      </c>
      <c r="Q31" s="149">
        <v>153.47</v>
      </c>
      <c r="R31" s="149">
        <v>153.2921</v>
      </c>
      <c r="S31" s="149">
        <v>226.25</v>
      </c>
      <c r="T31" s="149" t="s">
        <v>123</v>
      </c>
      <c r="U31" s="149">
        <v>246.98000000000002</v>
      </c>
      <c r="V31" s="150">
        <v>138.7552</v>
      </c>
      <c r="W31" s="149">
        <v>157</v>
      </c>
      <c r="X31" s="149">
        <v>153.09790000000001</v>
      </c>
      <c r="Y31" s="149">
        <v>207.07</v>
      </c>
      <c r="Z31" s="149">
        <v>182</v>
      </c>
      <c r="AA31" s="149">
        <v>299.88</v>
      </c>
      <c r="AB31" s="149">
        <v>231.4067</v>
      </c>
      <c r="AC31" s="155">
        <v>191.44461148000005</v>
      </c>
      <c r="AD31" s="151">
        <v>4.1669910059112247E-3</v>
      </c>
    </row>
    <row r="32" spans="1:30" ht="26.25">
      <c r="A32" s="147">
        <v>43661</v>
      </c>
      <c r="B32" s="148">
        <v>29</v>
      </c>
      <c r="C32" s="149">
        <v>166</v>
      </c>
      <c r="D32" s="149">
        <v>158.11940000000001</v>
      </c>
      <c r="E32" s="149">
        <v>215.61240000000001</v>
      </c>
      <c r="F32" s="149">
        <v>235.43820000000002</v>
      </c>
      <c r="G32" s="149">
        <v>288</v>
      </c>
      <c r="H32" s="149" t="s">
        <v>123</v>
      </c>
      <c r="I32" s="149">
        <v>203</v>
      </c>
      <c r="J32" s="149">
        <v>169.39000000000001</v>
      </c>
      <c r="K32" s="149">
        <v>230</v>
      </c>
      <c r="L32" s="149">
        <v>191.20140000000001</v>
      </c>
      <c r="M32" s="149">
        <v>213.18</v>
      </c>
      <c r="N32" s="149">
        <v>217.5</v>
      </c>
      <c r="O32" s="149">
        <v>251.4</v>
      </c>
      <c r="P32" s="149" t="s">
        <v>123</v>
      </c>
      <c r="Q32" s="149">
        <v>152.78</v>
      </c>
      <c r="R32" s="149">
        <v>150.31480000000002</v>
      </c>
      <c r="S32" s="149">
        <v>226.25</v>
      </c>
      <c r="T32" s="149">
        <v>174</v>
      </c>
      <c r="U32" s="149">
        <v>241.91</v>
      </c>
      <c r="V32" s="150">
        <v>133.98609999999999</v>
      </c>
      <c r="W32" s="149">
        <v>157</v>
      </c>
      <c r="X32" s="149">
        <v>153.6302</v>
      </c>
      <c r="Y32" s="149">
        <v>209.97</v>
      </c>
      <c r="Z32" s="149">
        <v>190.04</v>
      </c>
      <c r="AA32" s="149">
        <v>300.11</v>
      </c>
      <c r="AB32" s="149">
        <v>239.79730000000001</v>
      </c>
      <c r="AC32" s="155">
        <v>190.44647728999999</v>
      </c>
      <c r="AD32" s="151">
        <v>-5.2136969658419519E-3</v>
      </c>
    </row>
    <row r="33" spans="1:30" ht="26.25">
      <c r="A33" s="147">
        <v>43668</v>
      </c>
      <c r="B33" s="148">
        <v>30</v>
      </c>
      <c r="C33" s="149">
        <v>166</v>
      </c>
      <c r="D33" s="149">
        <v>140.29040000000001</v>
      </c>
      <c r="E33" s="149">
        <v>211.85990000000001</v>
      </c>
      <c r="F33" s="149">
        <v>222.7499</v>
      </c>
      <c r="G33" s="149">
        <v>288</v>
      </c>
      <c r="H33" s="149" t="s">
        <v>123</v>
      </c>
      <c r="I33" s="149">
        <v>201.83</v>
      </c>
      <c r="J33" s="149">
        <v>169.73</v>
      </c>
      <c r="K33" s="149">
        <v>230</v>
      </c>
      <c r="L33" s="149">
        <v>186.4385</v>
      </c>
      <c r="M33" s="149">
        <v>213.18</v>
      </c>
      <c r="N33" s="149">
        <v>216.25</v>
      </c>
      <c r="O33" s="149">
        <v>251.4</v>
      </c>
      <c r="P33" s="149" t="s">
        <v>123</v>
      </c>
      <c r="Q33" s="149">
        <v>156.88</v>
      </c>
      <c r="R33" s="149">
        <v>152.17680000000001</v>
      </c>
      <c r="S33" s="149">
        <v>226.25</v>
      </c>
      <c r="T33" s="149">
        <v>174</v>
      </c>
      <c r="U33" s="149">
        <v>242.76</v>
      </c>
      <c r="V33" s="150">
        <v>123.0669</v>
      </c>
      <c r="W33" s="149">
        <v>157</v>
      </c>
      <c r="X33" s="149">
        <v>153.04600000000002</v>
      </c>
      <c r="Y33" s="149">
        <v>208.54</v>
      </c>
      <c r="Z33" s="149">
        <v>180.39000000000001</v>
      </c>
      <c r="AA33" s="149">
        <v>300.29000000000002</v>
      </c>
      <c r="AB33" s="149">
        <v>260.26780000000002</v>
      </c>
      <c r="AC33" s="155">
        <v>188.59089571000007</v>
      </c>
      <c r="AD33" s="151">
        <v>-9.743323197174969E-3</v>
      </c>
    </row>
    <row r="34" spans="1:30" ht="26.25">
      <c r="A34" s="147">
        <v>43675</v>
      </c>
      <c r="B34" s="148">
        <v>31</v>
      </c>
      <c r="C34" s="149">
        <v>166</v>
      </c>
      <c r="D34" s="149">
        <v>155.5067</v>
      </c>
      <c r="E34" s="149">
        <v>214.27720000000002</v>
      </c>
      <c r="F34" s="149">
        <v>214.15820000000002</v>
      </c>
      <c r="G34" s="149">
        <v>288</v>
      </c>
      <c r="H34" s="149" t="s">
        <v>123</v>
      </c>
      <c r="I34" s="149">
        <v>202.33</v>
      </c>
      <c r="J34" s="149">
        <v>169.73</v>
      </c>
      <c r="K34" s="149">
        <v>230</v>
      </c>
      <c r="L34" s="149">
        <v>190.73420000000002</v>
      </c>
      <c r="M34" s="149">
        <v>213.18</v>
      </c>
      <c r="N34" s="149">
        <v>216.25</v>
      </c>
      <c r="O34" s="149">
        <v>251.4</v>
      </c>
      <c r="P34" s="149" t="s">
        <v>123</v>
      </c>
      <c r="Q34" s="149">
        <v>146.96</v>
      </c>
      <c r="R34" s="149">
        <v>149.64660000000001</v>
      </c>
      <c r="S34" s="149">
        <v>223.75</v>
      </c>
      <c r="T34" s="149">
        <v>174</v>
      </c>
      <c r="U34" s="149">
        <v>242.92000000000002</v>
      </c>
      <c r="V34" s="150">
        <v>117.7711</v>
      </c>
      <c r="W34" s="149">
        <v>160</v>
      </c>
      <c r="X34" s="149">
        <v>152.79830000000001</v>
      </c>
      <c r="Y34" s="149">
        <v>215.43</v>
      </c>
      <c r="Z34" s="149">
        <v>179.28</v>
      </c>
      <c r="AA34" s="149">
        <v>300.49</v>
      </c>
      <c r="AB34" s="149">
        <v>252.4907</v>
      </c>
      <c r="AC34" s="155">
        <v>187.30207499000005</v>
      </c>
      <c r="AD34" s="151">
        <v>-6.8339498317132596E-3</v>
      </c>
    </row>
    <row r="35" spans="1:30" ht="26.25">
      <c r="A35" s="147">
        <v>43682</v>
      </c>
      <c r="B35" s="148">
        <v>32</v>
      </c>
      <c r="C35" s="149">
        <v>163</v>
      </c>
      <c r="D35" s="149">
        <v>153.41040000000001</v>
      </c>
      <c r="E35" s="149">
        <v>210.25640000000001</v>
      </c>
      <c r="F35" s="149">
        <v>238.87720000000002</v>
      </c>
      <c r="G35" s="149">
        <v>288</v>
      </c>
      <c r="H35" s="149" t="s">
        <v>123</v>
      </c>
      <c r="I35" s="149">
        <v>202.5</v>
      </c>
      <c r="J35" s="149">
        <v>162.95000000000002</v>
      </c>
      <c r="K35" s="149">
        <v>230</v>
      </c>
      <c r="L35" s="149">
        <v>190.6652</v>
      </c>
      <c r="M35" s="149">
        <v>213.18</v>
      </c>
      <c r="N35" s="149">
        <v>216.25</v>
      </c>
      <c r="O35" s="149">
        <v>251.4</v>
      </c>
      <c r="P35" s="149" t="s">
        <v>123</v>
      </c>
      <c r="Q35" s="149">
        <v>151</v>
      </c>
      <c r="R35" s="149">
        <v>153.14870000000002</v>
      </c>
      <c r="S35" s="149">
        <v>223.75</v>
      </c>
      <c r="T35" s="149">
        <v>174</v>
      </c>
      <c r="U35" s="149">
        <v>244.45000000000002</v>
      </c>
      <c r="V35" s="150">
        <v>128.90270000000001</v>
      </c>
      <c r="W35" s="149">
        <v>165</v>
      </c>
      <c r="X35" s="149">
        <v>152.85140000000001</v>
      </c>
      <c r="Y35" s="149">
        <v>204.52</v>
      </c>
      <c r="Z35" s="149">
        <v>194.53</v>
      </c>
      <c r="AA35" s="149">
        <v>301.24</v>
      </c>
      <c r="AB35" s="149">
        <v>230.33920000000001</v>
      </c>
      <c r="AC35" s="155">
        <v>188.31812588000005</v>
      </c>
      <c r="AD35" s="151">
        <v>5.4246643559834329E-3</v>
      </c>
    </row>
    <row r="36" spans="1:30" ht="26.25">
      <c r="A36" s="147">
        <v>43689</v>
      </c>
      <c r="B36" s="148">
        <v>33</v>
      </c>
      <c r="C36" s="149">
        <v>160</v>
      </c>
      <c r="D36" s="149">
        <v>153.124</v>
      </c>
      <c r="E36" s="149">
        <v>211.00360000000001</v>
      </c>
      <c r="F36" s="149">
        <v>215.25060000000002</v>
      </c>
      <c r="G36" s="149">
        <v>288</v>
      </c>
      <c r="H36" s="149" t="s">
        <v>123</v>
      </c>
      <c r="I36" s="149">
        <v>202.33</v>
      </c>
      <c r="J36" s="149">
        <v>155.65</v>
      </c>
      <c r="K36" s="149">
        <v>230</v>
      </c>
      <c r="L36" s="149">
        <v>188.91380000000001</v>
      </c>
      <c r="M36" s="149">
        <v>213.18</v>
      </c>
      <c r="N36" s="149">
        <v>216.25</v>
      </c>
      <c r="O36" s="149">
        <v>251.4</v>
      </c>
      <c r="P36" s="149" t="s">
        <v>123</v>
      </c>
      <c r="Q36" s="149">
        <v>153.80000000000001</v>
      </c>
      <c r="R36" s="149">
        <v>151.12479999999999</v>
      </c>
      <c r="S36" s="149">
        <v>223.75</v>
      </c>
      <c r="T36" s="149">
        <v>174</v>
      </c>
      <c r="U36" s="149">
        <v>235.54</v>
      </c>
      <c r="V36" s="150">
        <v>134.82570000000001</v>
      </c>
      <c r="W36" s="149">
        <v>177</v>
      </c>
      <c r="X36" s="149">
        <v>152.99639999999999</v>
      </c>
      <c r="Y36" s="149">
        <v>203.87</v>
      </c>
      <c r="Z36" s="149">
        <v>185.76</v>
      </c>
      <c r="AA36" s="149">
        <v>300.58</v>
      </c>
      <c r="AB36" s="149">
        <v>234.38050000000001</v>
      </c>
      <c r="AC36" s="155">
        <v>188.31718168000003</v>
      </c>
      <c r="AD36" s="151">
        <v>-5.0138561841217566E-6</v>
      </c>
    </row>
    <row r="37" spans="1:30" ht="26.25">
      <c r="A37" s="147">
        <v>43696</v>
      </c>
      <c r="B37" s="148">
        <v>34</v>
      </c>
      <c r="C37" s="149">
        <v>160</v>
      </c>
      <c r="D37" s="149">
        <v>143.7826</v>
      </c>
      <c r="E37" s="149">
        <v>210.92840000000001</v>
      </c>
      <c r="F37" s="149">
        <v>232.13890000000001</v>
      </c>
      <c r="G37" s="149">
        <v>288</v>
      </c>
      <c r="H37" s="149" t="s">
        <v>123</v>
      </c>
      <c r="I37" s="149">
        <v>203</v>
      </c>
      <c r="J37" s="149">
        <v>154.03</v>
      </c>
      <c r="K37" s="149">
        <v>230</v>
      </c>
      <c r="L37" s="149">
        <v>186.7619</v>
      </c>
      <c r="M37" s="149">
        <v>213.85</v>
      </c>
      <c r="N37" s="149">
        <v>216.25</v>
      </c>
      <c r="O37" s="149">
        <v>251.4</v>
      </c>
      <c r="P37" s="149" t="s">
        <v>123</v>
      </c>
      <c r="Q37" s="149">
        <v>150.29</v>
      </c>
      <c r="R37" s="149">
        <v>147.88800000000001</v>
      </c>
      <c r="S37" s="149">
        <v>223.75</v>
      </c>
      <c r="T37" s="149">
        <v>174</v>
      </c>
      <c r="U37" s="149">
        <v>230.3</v>
      </c>
      <c r="V37" s="150">
        <v>129.7209</v>
      </c>
      <c r="W37" s="149">
        <v>175</v>
      </c>
      <c r="X37" s="149">
        <v>153.8192</v>
      </c>
      <c r="Y37" s="149">
        <v>205.58</v>
      </c>
      <c r="Z37" s="149">
        <v>182.72</v>
      </c>
      <c r="AA37" s="149">
        <v>301.04000000000002</v>
      </c>
      <c r="AB37" s="149">
        <v>225.14400000000001</v>
      </c>
      <c r="AC37" s="155">
        <v>187.35034858000003</v>
      </c>
      <c r="AD37" s="151">
        <v>-5.1340673823533356E-3</v>
      </c>
    </row>
    <row r="38" spans="1:30" ht="26.25">
      <c r="A38" s="147">
        <v>43703</v>
      </c>
      <c r="B38" s="148">
        <v>35</v>
      </c>
      <c r="C38" s="149">
        <v>160</v>
      </c>
      <c r="D38" s="149">
        <v>158.66650000000001</v>
      </c>
      <c r="E38" s="149">
        <v>213.70820000000001</v>
      </c>
      <c r="F38" s="149">
        <v>229.99270000000001</v>
      </c>
      <c r="G38" s="149">
        <v>288</v>
      </c>
      <c r="H38" s="149" t="s">
        <v>123</v>
      </c>
      <c r="I38" s="149">
        <v>202.5</v>
      </c>
      <c r="J38" s="149">
        <v>154.03</v>
      </c>
      <c r="K38" s="149">
        <v>230</v>
      </c>
      <c r="L38" s="149">
        <v>192.57430000000002</v>
      </c>
      <c r="M38" s="149">
        <v>213.85</v>
      </c>
      <c r="N38" s="149">
        <v>216.25</v>
      </c>
      <c r="O38" s="149">
        <v>251.4</v>
      </c>
      <c r="P38" s="149" t="s">
        <v>123</v>
      </c>
      <c r="Q38" s="149">
        <v>148.83000000000001</v>
      </c>
      <c r="R38" s="149">
        <v>147.6328</v>
      </c>
      <c r="S38" s="149">
        <v>223.75</v>
      </c>
      <c r="T38" s="149">
        <v>174</v>
      </c>
      <c r="U38" s="149">
        <v>230.47</v>
      </c>
      <c r="V38" s="150">
        <v>117.75</v>
      </c>
      <c r="W38" s="149">
        <v>170</v>
      </c>
      <c r="X38" s="149">
        <v>153.99450000000002</v>
      </c>
      <c r="Y38" s="149">
        <v>207.07</v>
      </c>
      <c r="Z38" s="149">
        <v>187.44</v>
      </c>
      <c r="AA38" s="149">
        <v>299.52</v>
      </c>
      <c r="AB38" s="149">
        <v>250.52560000000003</v>
      </c>
      <c r="AC38" s="155">
        <v>185.82281486000002</v>
      </c>
      <c r="AD38" s="151">
        <v>-8.1533540320462006E-3</v>
      </c>
    </row>
    <row r="39" spans="1:30" ht="26.25">
      <c r="A39" s="147">
        <v>43710</v>
      </c>
      <c r="B39" s="148">
        <v>36</v>
      </c>
      <c r="C39" s="149">
        <v>160</v>
      </c>
      <c r="D39" s="149">
        <v>155.6703</v>
      </c>
      <c r="E39" s="149">
        <v>208.93460000000002</v>
      </c>
      <c r="F39" s="149">
        <v>237.04680000000002</v>
      </c>
      <c r="G39" s="149">
        <v>288</v>
      </c>
      <c r="H39" s="149" t="s">
        <v>123</v>
      </c>
      <c r="I39" s="149">
        <v>202</v>
      </c>
      <c r="J39" s="149">
        <v>157.78</v>
      </c>
      <c r="K39" s="149">
        <v>230</v>
      </c>
      <c r="L39" s="149">
        <v>189.77770000000001</v>
      </c>
      <c r="M39" s="149">
        <v>213.85</v>
      </c>
      <c r="N39" s="149">
        <v>216.25</v>
      </c>
      <c r="O39" s="149">
        <v>251.4</v>
      </c>
      <c r="P39" s="149" t="s">
        <v>123</v>
      </c>
      <c r="Q39" s="149">
        <v>145.01</v>
      </c>
      <c r="R39" s="149">
        <v>149.73439999999999</v>
      </c>
      <c r="S39" s="149">
        <v>225</v>
      </c>
      <c r="T39" s="149">
        <v>174</v>
      </c>
      <c r="U39" s="149">
        <v>239.93</v>
      </c>
      <c r="V39" s="150">
        <v>124.95110000000001</v>
      </c>
      <c r="W39" s="149">
        <v>165</v>
      </c>
      <c r="X39" s="149">
        <v>153.72069999999999</v>
      </c>
      <c r="Y39" s="149">
        <v>203.16</v>
      </c>
      <c r="Z39" s="149">
        <v>184.81</v>
      </c>
      <c r="AA39" s="149">
        <v>299.06</v>
      </c>
      <c r="AB39" s="149">
        <v>238.3203</v>
      </c>
      <c r="AC39" s="155">
        <v>187.29081456000003</v>
      </c>
      <c r="AD39" s="151">
        <v>7.8999971080300213E-3</v>
      </c>
    </row>
    <row r="40" spans="1:30" ht="26.25">
      <c r="A40" s="147">
        <v>43717</v>
      </c>
      <c r="B40" s="148">
        <v>37</v>
      </c>
      <c r="C40" s="149">
        <v>160</v>
      </c>
      <c r="D40" s="149">
        <v>153.89610000000002</v>
      </c>
      <c r="E40" s="149">
        <v>207.7089</v>
      </c>
      <c r="F40" s="149">
        <v>250.5719</v>
      </c>
      <c r="G40" s="149">
        <v>288</v>
      </c>
      <c r="H40" s="149" t="s">
        <v>123</v>
      </c>
      <c r="I40" s="149">
        <v>200.83</v>
      </c>
      <c r="J40" s="149">
        <v>157.95000000000002</v>
      </c>
      <c r="K40" s="149">
        <v>230</v>
      </c>
      <c r="L40" s="149">
        <v>190.10500000000002</v>
      </c>
      <c r="M40" s="149">
        <v>213.85</v>
      </c>
      <c r="N40" s="149">
        <v>225</v>
      </c>
      <c r="O40" s="149">
        <v>251.07</v>
      </c>
      <c r="P40" s="149">
        <v>165.63</v>
      </c>
      <c r="Q40" s="149">
        <v>146.66</v>
      </c>
      <c r="R40" s="149">
        <v>148.94050000000001</v>
      </c>
      <c r="S40" s="149">
        <v>225</v>
      </c>
      <c r="T40" s="149">
        <v>174</v>
      </c>
      <c r="U40" s="149">
        <v>243.73000000000002</v>
      </c>
      <c r="V40" s="150">
        <v>127.66330000000001</v>
      </c>
      <c r="W40" s="149">
        <v>162</v>
      </c>
      <c r="X40" s="149">
        <v>153.1585</v>
      </c>
      <c r="Y40" s="149">
        <v>203.20000000000002</v>
      </c>
      <c r="Z40" s="149">
        <v>186.98</v>
      </c>
      <c r="AA40" s="149">
        <v>299.32</v>
      </c>
      <c r="AB40" s="149">
        <v>236.4786</v>
      </c>
      <c r="AC40" s="155">
        <v>188.77688801000005</v>
      </c>
      <c r="AD40" s="151">
        <v>7.9345773229255734E-3</v>
      </c>
    </row>
    <row r="41" spans="1:30" ht="26.25">
      <c r="A41" s="147">
        <v>43724</v>
      </c>
      <c r="B41" s="148">
        <v>38</v>
      </c>
      <c r="C41" s="149">
        <v>160</v>
      </c>
      <c r="D41" s="149">
        <v>154.3767</v>
      </c>
      <c r="E41" s="149">
        <v>213.26690000000002</v>
      </c>
      <c r="F41" s="149">
        <v>243.4666</v>
      </c>
      <c r="G41" s="149">
        <v>288</v>
      </c>
      <c r="H41" s="149" t="s">
        <v>123</v>
      </c>
      <c r="I41" s="149">
        <v>201.67000000000002</v>
      </c>
      <c r="J41" s="149">
        <v>159.43</v>
      </c>
      <c r="K41" s="149">
        <v>230</v>
      </c>
      <c r="L41" s="149">
        <v>187.88640000000001</v>
      </c>
      <c r="M41" s="149">
        <v>213.85</v>
      </c>
      <c r="N41" s="149">
        <v>215</v>
      </c>
      <c r="O41" s="149">
        <v>251.07</v>
      </c>
      <c r="P41" s="149" t="s">
        <v>123</v>
      </c>
      <c r="Q41" s="149">
        <v>153.71</v>
      </c>
      <c r="R41" s="149">
        <v>146.8776</v>
      </c>
      <c r="S41" s="149">
        <v>225</v>
      </c>
      <c r="T41" s="149" t="s">
        <v>123</v>
      </c>
      <c r="U41" s="149">
        <v>240.84</v>
      </c>
      <c r="V41" s="150">
        <v>122.7697</v>
      </c>
      <c r="W41" s="149">
        <v>162</v>
      </c>
      <c r="X41" s="149">
        <v>150.22640000000001</v>
      </c>
      <c r="Y41" s="149">
        <v>201.81</v>
      </c>
      <c r="Z41" s="149">
        <v>170.97</v>
      </c>
      <c r="AA41" s="149">
        <v>299.92</v>
      </c>
      <c r="AB41" s="149">
        <v>258.99790000000002</v>
      </c>
      <c r="AC41" s="155">
        <v>187.25718379000006</v>
      </c>
      <c r="AD41" s="151">
        <v>-8.0502663012407272E-3</v>
      </c>
    </row>
    <row r="42" spans="1:30" ht="26.25">
      <c r="A42" s="147">
        <v>43731</v>
      </c>
      <c r="B42" s="148">
        <v>39</v>
      </c>
      <c r="C42" s="149">
        <v>158</v>
      </c>
      <c r="D42" s="149">
        <v>152.9502</v>
      </c>
      <c r="E42" s="149">
        <v>214.91070000000002</v>
      </c>
      <c r="F42" s="149">
        <v>219.40050000000002</v>
      </c>
      <c r="G42" s="149">
        <v>288</v>
      </c>
      <c r="H42" s="149" t="s">
        <v>123</v>
      </c>
      <c r="I42" s="149">
        <v>201.33</v>
      </c>
      <c r="J42" s="149">
        <v>159.54</v>
      </c>
      <c r="K42" s="149">
        <v>230</v>
      </c>
      <c r="L42" s="149">
        <v>188.09620000000001</v>
      </c>
      <c r="M42" s="149">
        <v>214.18</v>
      </c>
      <c r="N42" s="149">
        <v>215</v>
      </c>
      <c r="O42" s="149">
        <v>251.07</v>
      </c>
      <c r="P42" s="149" t="s">
        <v>123</v>
      </c>
      <c r="Q42" s="149">
        <v>144.83000000000001</v>
      </c>
      <c r="R42" s="149">
        <v>145.7157</v>
      </c>
      <c r="S42" s="149">
        <v>225</v>
      </c>
      <c r="T42" s="149">
        <v>174</v>
      </c>
      <c r="U42" s="149">
        <v>239.36</v>
      </c>
      <c r="V42" s="150">
        <v>116.99610000000001</v>
      </c>
      <c r="W42" s="149">
        <v>149</v>
      </c>
      <c r="X42" s="149">
        <v>151.41990000000001</v>
      </c>
      <c r="Y42" s="149">
        <v>205.87</v>
      </c>
      <c r="Z42" s="149">
        <v>177.51</v>
      </c>
      <c r="AA42" s="149">
        <v>300.39</v>
      </c>
      <c r="AB42" s="149">
        <v>233.53220000000002</v>
      </c>
      <c r="AC42" s="155">
        <v>185.46153445000007</v>
      </c>
      <c r="AD42" s="151">
        <v>-9.5892147027786256E-3</v>
      </c>
    </row>
    <row r="43" spans="1:30" ht="26.25">
      <c r="A43" s="147">
        <v>43738</v>
      </c>
      <c r="B43" s="148">
        <v>40</v>
      </c>
      <c r="C43" s="149">
        <v>154</v>
      </c>
      <c r="D43" s="149">
        <v>145.0557</v>
      </c>
      <c r="E43" s="149">
        <v>209.14580000000001</v>
      </c>
      <c r="F43" s="149">
        <v>236.40010000000001</v>
      </c>
      <c r="G43" s="149">
        <v>288</v>
      </c>
      <c r="H43" s="149" t="s">
        <v>123</v>
      </c>
      <c r="I43" s="149">
        <v>201.5</v>
      </c>
      <c r="J43" s="149">
        <v>159.6</v>
      </c>
      <c r="K43" s="149">
        <v>230</v>
      </c>
      <c r="L43" s="149">
        <v>190.82430000000002</v>
      </c>
      <c r="M43" s="149">
        <v>214.18</v>
      </c>
      <c r="N43" s="149">
        <v>210</v>
      </c>
      <c r="O43" s="149">
        <v>254.33</v>
      </c>
      <c r="P43" s="149" t="s">
        <v>123</v>
      </c>
      <c r="Q43" s="149">
        <v>149.11000000000001</v>
      </c>
      <c r="R43" s="149">
        <v>147.02530000000002</v>
      </c>
      <c r="S43" s="149">
        <v>223.75</v>
      </c>
      <c r="T43" s="149">
        <v>174</v>
      </c>
      <c r="U43" s="149">
        <v>244.64000000000001</v>
      </c>
      <c r="V43" s="150">
        <v>109.004</v>
      </c>
      <c r="W43" s="149">
        <v>149</v>
      </c>
      <c r="X43" s="149">
        <v>151.39440000000002</v>
      </c>
      <c r="Y43" s="149">
        <v>205.3</v>
      </c>
      <c r="Z43" s="149">
        <v>176.05</v>
      </c>
      <c r="AA43" s="149">
        <v>299.3</v>
      </c>
      <c r="AB43" s="149">
        <v>238.6609</v>
      </c>
      <c r="AC43" s="155">
        <v>183.72247760000005</v>
      </c>
      <c r="AD43" s="151">
        <v>-9.3769139523045553E-3</v>
      </c>
    </row>
    <row r="44" spans="1:30" ht="26.25">
      <c r="A44" s="147">
        <v>43745</v>
      </c>
      <c r="B44" s="148">
        <v>41</v>
      </c>
      <c r="C44" s="149">
        <v>154</v>
      </c>
      <c r="D44" s="149">
        <v>136.52209999999999</v>
      </c>
      <c r="E44" s="149">
        <v>210.8544</v>
      </c>
      <c r="F44" s="149">
        <v>240.0796</v>
      </c>
      <c r="G44" s="149">
        <v>288</v>
      </c>
      <c r="H44" s="149" t="s">
        <v>123</v>
      </c>
      <c r="I44" s="149">
        <v>201.33</v>
      </c>
      <c r="J44" s="149">
        <v>155.78</v>
      </c>
      <c r="K44" s="149">
        <v>230</v>
      </c>
      <c r="L44" s="149">
        <v>187.18630000000002</v>
      </c>
      <c r="M44" s="149">
        <v>214.18</v>
      </c>
      <c r="N44" s="149">
        <v>203.75</v>
      </c>
      <c r="O44" s="149">
        <v>254.19</v>
      </c>
      <c r="P44" s="149" t="s">
        <v>123</v>
      </c>
      <c r="Q44" s="149">
        <v>146.36000000000001</v>
      </c>
      <c r="R44" s="149">
        <v>149.8032</v>
      </c>
      <c r="S44" s="149">
        <v>223.75</v>
      </c>
      <c r="T44" s="149">
        <v>174</v>
      </c>
      <c r="U44" s="149">
        <v>266.01</v>
      </c>
      <c r="V44" s="150">
        <v>109.84650000000001</v>
      </c>
      <c r="W44" s="149">
        <v>147</v>
      </c>
      <c r="X44" s="149">
        <v>146.69450000000001</v>
      </c>
      <c r="Y44" s="149">
        <v>208.16</v>
      </c>
      <c r="Z44" s="149">
        <v>190.48</v>
      </c>
      <c r="AA44" s="149">
        <v>306.65000000000003</v>
      </c>
      <c r="AB44" s="149">
        <v>231.2149</v>
      </c>
      <c r="AC44" s="155">
        <v>182.9505587700001</v>
      </c>
      <c r="AD44" s="151">
        <v>-4.2015481180291969E-3</v>
      </c>
    </row>
    <row r="45" spans="1:30" ht="26.25">
      <c r="A45" s="147">
        <v>43752</v>
      </c>
      <c r="B45" s="148">
        <v>42</v>
      </c>
      <c r="C45" s="149">
        <v>152</v>
      </c>
      <c r="D45" s="149">
        <v>154.5506</v>
      </c>
      <c r="E45" s="149">
        <v>210.50190000000001</v>
      </c>
      <c r="F45" s="149">
        <v>235.74340000000001</v>
      </c>
      <c r="G45" s="149">
        <v>289</v>
      </c>
      <c r="H45" s="149" t="s">
        <v>123</v>
      </c>
      <c r="I45" s="149">
        <v>202</v>
      </c>
      <c r="J45" s="149">
        <v>151.17000000000002</v>
      </c>
      <c r="K45" s="149">
        <v>230</v>
      </c>
      <c r="L45" s="149">
        <v>186.5153</v>
      </c>
      <c r="M45" s="149">
        <v>214.18</v>
      </c>
      <c r="N45" s="149">
        <v>203.75</v>
      </c>
      <c r="O45" s="149">
        <v>254.19</v>
      </c>
      <c r="P45" s="149" t="s">
        <v>123</v>
      </c>
      <c r="Q45" s="149">
        <v>141.87</v>
      </c>
      <c r="R45" s="149">
        <v>148.74540000000002</v>
      </c>
      <c r="S45" s="149">
        <v>223.75</v>
      </c>
      <c r="T45" s="149">
        <v>174</v>
      </c>
      <c r="U45" s="149">
        <v>275.27</v>
      </c>
      <c r="V45" s="150">
        <v>111.3793</v>
      </c>
      <c r="W45" s="149">
        <v>147</v>
      </c>
      <c r="X45" s="149">
        <v>148.6628</v>
      </c>
      <c r="Y45" s="149">
        <v>207.01</v>
      </c>
      <c r="Z45" s="149">
        <v>185.55</v>
      </c>
      <c r="AA45" s="149">
        <v>305.79000000000002</v>
      </c>
      <c r="AB45" s="149">
        <v>248.79050000000001</v>
      </c>
      <c r="AC45" s="155">
        <v>183.52668077000001</v>
      </c>
      <c r="AD45" s="151">
        <v>3.1490584334545879E-3</v>
      </c>
    </row>
    <row r="46" spans="1:30" ht="26.25">
      <c r="A46" s="147">
        <v>43759</v>
      </c>
      <c r="B46" s="148">
        <v>43</v>
      </c>
      <c r="C46" s="149">
        <v>152</v>
      </c>
      <c r="D46" s="149">
        <v>147.30549999999999</v>
      </c>
      <c r="E46" s="149">
        <v>215.8314</v>
      </c>
      <c r="F46" s="149">
        <v>237.7337</v>
      </c>
      <c r="G46" s="149">
        <v>289</v>
      </c>
      <c r="H46" s="149" t="s">
        <v>123</v>
      </c>
      <c r="I46" s="149">
        <v>201.67000000000002</v>
      </c>
      <c r="J46" s="149">
        <v>146.09</v>
      </c>
      <c r="K46" s="149">
        <v>230</v>
      </c>
      <c r="L46" s="149">
        <v>189.37100000000001</v>
      </c>
      <c r="M46" s="149">
        <v>214.85</v>
      </c>
      <c r="N46" s="149">
        <v>201.25</v>
      </c>
      <c r="O46" s="149">
        <v>254.19</v>
      </c>
      <c r="P46" s="149" t="s">
        <v>123</v>
      </c>
      <c r="Q46" s="149">
        <v>137.9</v>
      </c>
      <c r="R46" s="149">
        <v>151.96180000000001</v>
      </c>
      <c r="S46" s="149">
        <v>223.75</v>
      </c>
      <c r="T46" s="149">
        <v>174</v>
      </c>
      <c r="U46" s="149">
        <v>280.11</v>
      </c>
      <c r="V46" s="150">
        <v>110.1186</v>
      </c>
      <c r="W46" s="149">
        <v>140</v>
      </c>
      <c r="X46" s="149">
        <v>147.7835</v>
      </c>
      <c r="Y46" s="149">
        <v>208.21</v>
      </c>
      <c r="Z46" s="149">
        <v>184.05</v>
      </c>
      <c r="AA46" s="149">
        <v>306.09000000000003</v>
      </c>
      <c r="AB46" s="149">
        <v>220.63770000000002</v>
      </c>
      <c r="AC46" s="155">
        <v>182.38318641000006</v>
      </c>
      <c r="AD46" s="151">
        <v>-6.2306709585894238E-3</v>
      </c>
    </row>
    <row r="47" spans="1:30" ht="26.25">
      <c r="A47" s="147">
        <v>43766</v>
      </c>
      <c r="B47" s="148">
        <v>44</v>
      </c>
      <c r="C47" s="149">
        <v>147</v>
      </c>
      <c r="D47" s="149">
        <v>158.30350000000001</v>
      </c>
      <c r="E47" s="149">
        <v>215.18890000000002</v>
      </c>
      <c r="F47" s="149">
        <v>239.33090000000001</v>
      </c>
      <c r="G47" s="149">
        <v>289</v>
      </c>
      <c r="H47" s="149" t="s">
        <v>123</v>
      </c>
      <c r="I47" s="149">
        <v>202</v>
      </c>
      <c r="J47" s="149">
        <v>145.25</v>
      </c>
      <c r="K47" s="149">
        <v>230</v>
      </c>
      <c r="L47" s="149">
        <v>189.47330000000002</v>
      </c>
      <c r="M47" s="149">
        <v>214.85</v>
      </c>
      <c r="N47" s="149">
        <v>201.25</v>
      </c>
      <c r="O47" s="149">
        <v>255.51000000000002</v>
      </c>
      <c r="P47" s="149" t="s">
        <v>123</v>
      </c>
      <c r="Q47" s="149">
        <v>138.16</v>
      </c>
      <c r="R47" s="149">
        <v>151.61490000000001</v>
      </c>
      <c r="S47" s="149">
        <v>223.75</v>
      </c>
      <c r="T47" s="149">
        <v>174</v>
      </c>
      <c r="U47" s="149">
        <v>273.48</v>
      </c>
      <c r="V47" s="150">
        <v>112.52210000000001</v>
      </c>
      <c r="W47" s="149">
        <v>135</v>
      </c>
      <c r="X47" s="149">
        <v>143.1953</v>
      </c>
      <c r="Y47" s="149">
        <v>217.63</v>
      </c>
      <c r="Z47" s="149">
        <v>190.82</v>
      </c>
      <c r="AA47" s="149">
        <v>307.3</v>
      </c>
      <c r="AB47" s="149">
        <v>237.43790000000001</v>
      </c>
      <c r="AC47" s="155">
        <v>184.38353781618414</v>
      </c>
      <c r="AD47" s="151">
        <v>1.256421609038938E-3</v>
      </c>
    </row>
    <row r="48" spans="1:30" ht="26.25">
      <c r="A48" s="147">
        <v>43773</v>
      </c>
      <c r="B48" s="148">
        <v>45</v>
      </c>
      <c r="C48" s="149">
        <v>147</v>
      </c>
      <c r="D48" s="149">
        <v>139.28319999999999</v>
      </c>
      <c r="E48" s="149">
        <v>218.8348</v>
      </c>
      <c r="F48" s="149">
        <v>217.6191</v>
      </c>
      <c r="G48" s="149">
        <v>289</v>
      </c>
      <c r="H48" s="149" t="s">
        <v>123</v>
      </c>
      <c r="I48" s="149">
        <v>202.17000000000002</v>
      </c>
      <c r="J48" s="149">
        <v>144.97999999999999</v>
      </c>
      <c r="K48" s="149">
        <v>230</v>
      </c>
      <c r="L48" s="149">
        <v>184.3725</v>
      </c>
      <c r="M48" s="149">
        <v>214.85</v>
      </c>
      <c r="N48" s="149">
        <v>205</v>
      </c>
      <c r="O48" s="149">
        <v>255.51000000000002</v>
      </c>
      <c r="P48" s="149" t="s">
        <v>123</v>
      </c>
      <c r="Q48" s="149">
        <v>146.91</v>
      </c>
      <c r="R48" s="149">
        <v>144.4282</v>
      </c>
      <c r="S48" s="149">
        <v>223.75</v>
      </c>
      <c r="T48" s="149">
        <v>174</v>
      </c>
      <c r="U48" s="149">
        <v>274.3</v>
      </c>
      <c r="V48" s="150">
        <v>124.48950000000001</v>
      </c>
      <c r="W48" s="149">
        <v>135</v>
      </c>
      <c r="X48" s="149">
        <v>143.28720000000001</v>
      </c>
      <c r="Y48" s="149">
        <v>209.12</v>
      </c>
      <c r="Z48" s="149">
        <v>176.62</v>
      </c>
      <c r="AA48" s="149">
        <v>306.52</v>
      </c>
      <c r="AB48" s="149">
        <v>235.2638</v>
      </c>
      <c r="AC48" s="155">
        <v>186.23739240013745</v>
      </c>
      <c r="AD48" s="151">
        <v>1.005433893887786E-2</v>
      </c>
    </row>
    <row r="49" spans="1:30" ht="26.25">
      <c r="A49" s="147">
        <v>43780</v>
      </c>
      <c r="B49" s="148">
        <v>46</v>
      </c>
      <c r="C49" s="149">
        <v>150</v>
      </c>
      <c r="D49" s="149">
        <v>142.31010000000001</v>
      </c>
      <c r="E49" s="149">
        <v>211.4649</v>
      </c>
      <c r="F49" s="149">
        <v>243.29770000000002</v>
      </c>
      <c r="G49" s="149">
        <v>289</v>
      </c>
      <c r="H49" s="149" t="s">
        <v>123</v>
      </c>
      <c r="I49" s="149">
        <v>201.33</v>
      </c>
      <c r="J49" s="149">
        <v>144.97999999999999</v>
      </c>
      <c r="K49" s="149">
        <v>230</v>
      </c>
      <c r="L49" s="149">
        <v>192.3716</v>
      </c>
      <c r="M49" s="149">
        <v>214.85</v>
      </c>
      <c r="N49" s="149">
        <v>222.5</v>
      </c>
      <c r="O49" s="149">
        <v>255.51000000000002</v>
      </c>
      <c r="P49" s="149" t="s">
        <v>123</v>
      </c>
      <c r="Q49" s="149">
        <v>147.22999999999999</v>
      </c>
      <c r="R49" s="149">
        <v>148.28220000000002</v>
      </c>
      <c r="S49" s="149">
        <v>223.75</v>
      </c>
      <c r="T49" s="149">
        <v>174</v>
      </c>
      <c r="U49" s="149">
        <v>288.01</v>
      </c>
      <c r="V49" s="150">
        <v>122.52520000000001</v>
      </c>
      <c r="W49" s="149">
        <v>133</v>
      </c>
      <c r="X49" s="149">
        <v>143.32220000000001</v>
      </c>
      <c r="Y49" s="149">
        <v>211.11</v>
      </c>
      <c r="Z49" s="149">
        <v>177.98</v>
      </c>
      <c r="AA49" s="149">
        <v>306.38</v>
      </c>
      <c r="AB49" s="149">
        <v>248.87700000000001</v>
      </c>
      <c r="AC49" s="155">
        <v>188.4706169051162</v>
      </c>
      <c r="AD49" s="151">
        <v>1.1991278852211407E-2</v>
      </c>
    </row>
    <row r="50" spans="1:30" ht="26.25">
      <c r="A50" s="147">
        <v>43787</v>
      </c>
      <c r="B50" s="148">
        <v>47</v>
      </c>
      <c r="C50" s="149">
        <v>152</v>
      </c>
      <c r="D50" s="149">
        <v>142.00839999999999</v>
      </c>
      <c r="E50" s="149">
        <v>217.63030000000001</v>
      </c>
      <c r="F50" s="149">
        <v>240.07480000000001</v>
      </c>
      <c r="G50" s="149">
        <v>289</v>
      </c>
      <c r="H50" s="149" t="s">
        <v>123</v>
      </c>
      <c r="I50" s="149">
        <v>201.17000000000002</v>
      </c>
      <c r="J50" s="149">
        <v>144.97999999999999</v>
      </c>
      <c r="K50" s="149">
        <v>230</v>
      </c>
      <c r="L50" s="149">
        <v>186.58460000000002</v>
      </c>
      <c r="M50" s="149">
        <v>215.18</v>
      </c>
      <c r="N50" s="149">
        <v>188.75</v>
      </c>
      <c r="O50" s="149">
        <v>255.51000000000002</v>
      </c>
      <c r="P50" s="149" t="s">
        <v>123</v>
      </c>
      <c r="Q50" s="149">
        <v>147.77000000000001</v>
      </c>
      <c r="R50" s="149">
        <v>146.2773</v>
      </c>
      <c r="S50" s="149">
        <v>223.75</v>
      </c>
      <c r="T50" s="149">
        <v>174</v>
      </c>
      <c r="U50" s="149">
        <v>286.17</v>
      </c>
      <c r="V50" s="150">
        <v>116.869</v>
      </c>
      <c r="W50" s="149">
        <v>133</v>
      </c>
      <c r="X50" s="149">
        <v>143.85670000000002</v>
      </c>
      <c r="Y50" s="149">
        <v>212.42000000000002</v>
      </c>
      <c r="Z50" s="149">
        <v>175.32</v>
      </c>
      <c r="AA50" s="149">
        <v>305.53000000000003</v>
      </c>
      <c r="AB50" s="149">
        <v>233.5746</v>
      </c>
      <c r="AC50" s="155">
        <v>183.68530893899512</v>
      </c>
      <c r="AD50" s="151">
        <v>-2.539020694419547E-2</v>
      </c>
    </row>
    <row r="51" spans="1:30" ht="26.25">
      <c r="A51" s="147">
        <v>43794</v>
      </c>
      <c r="B51" s="148">
        <v>48</v>
      </c>
      <c r="C51" s="149">
        <v>154</v>
      </c>
      <c r="D51" s="149">
        <v>145.02510000000001</v>
      </c>
      <c r="E51" s="149">
        <v>217.5838</v>
      </c>
      <c r="F51" s="149">
        <v>233.54930000000002</v>
      </c>
      <c r="G51" s="149">
        <v>289</v>
      </c>
      <c r="H51" s="149" t="s">
        <v>123</v>
      </c>
      <c r="I51" s="149">
        <v>202.17000000000002</v>
      </c>
      <c r="J51" s="149">
        <v>144.87</v>
      </c>
      <c r="K51" s="149">
        <v>230</v>
      </c>
      <c r="L51" s="149">
        <v>190.12130000000002</v>
      </c>
      <c r="M51" s="149">
        <v>215.18</v>
      </c>
      <c r="N51" s="149">
        <v>172.5</v>
      </c>
      <c r="O51" s="149">
        <v>255.51000000000002</v>
      </c>
      <c r="P51" s="149" t="s">
        <v>123</v>
      </c>
      <c r="Q51" s="149">
        <v>160.32</v>
      </c>
      <c r="R51" s="149">
        <v>150.1825</v>
      </c>
      <c r="S51" s="149">
        <v>223.75</v>
      </c>
      <c r="T51" s="149">
        <v>174</v>
      </c>
      <c r="U51" s="149">
        <v>271.49</v>
      </c>
      <c r="V51" s="150">
        <v>113.1889</v>
      </c>
      <c r="W51" s="149">
        <v>133</v>
      </c>
      <c r="X51" s="149">
        <v>143.94730000000001</v>
      </c>
      <c r="Y51" s="149">
        <v>207.08</v>
      </c>
      <c r="Z51" s="149">
        <v>189.93</v>
      </c>
      <c r="AA51" s="149">
        <v>304.52</v>
      </c>
      <c r="AB51" s="149">
        <v>235.01750000000001</v>
      </c>
      <c r="AC51" s="155">
        <v>181.56474286368322</v>
      </c>
      <c r="AD51" s="151">
        <v>-1.1544560028021511E-2</v>
      </c>
    </row>
    <row r="52" spans="1:30" ht="26.25">
      <c r="A52" s="147">
        <v>43801</v>
      </c>
      <c r="B52" s="148">
        <v>49</v>
      </c>
      <c r="C52" s="149">
        <v>154</v>
      </c>
      <c r="D52" s="149">
        <v>148.8905</v>
      </c>
      <c r="E52" s="149">
        <v>214.26610000000002</v>
      </c>
      <c r="F52" s="149">
        <v>227.52520000000001</v>
      </c>
      <c r="G52" s="149">
        <v>289</v>
      </c>
      <c r="H52" s="149" t="s">
        <v>123</v>
      </c>
      <c r="I52" s="149">
        <v>202</v>
      </c>
      <c r="J52" s="149">
        <v>143.65</v>
      </c>
      <c r="K52" s="149">
        <v>230</v>
      </c>
      <c r="L52" s="149">
        <v>188.87310000000002</v>
      </c>
      <c r="M52" s="149">
        <v>215.18</v>
      </c>
      <c r="N52" s="149">
        <v>172.5</v>
      </c>
      <c r="O52" s="149">
        <v>255.51000000000002</v>
      </c>
      <c r="P52" s="149" t="s">
        <v>123</v>
      </c>
      <c r="Q52" s="149">
        <v>154.32</v>
      </c>
      <c r="R52" s="149">
        <v>151.79570000000001</v>
      </c>
      <c r="S52" s="149">
        <v>223.75</v>
      </c>
      <c r="T52" s="149">
        <v>174</v>
      </c>
      <c r="U52" s="149">
        <v>285.19</v>
      </c>
      <c r="V52" s="150">
        <v>118.9641</v>
      </c>
      <c r="W52" s="149">
        <v>133</v>
      </c>
      <c r="X52" s="149">
        <v>143.96190000000001</v>
      </c>
      <c r="Y52" s="149">
        <v>217.70000000000002</v>
      </c>
      <c r="Z52" s="149">
        <v>186.47</v>
      </c>
      <c r="AA52" s="149">
        <v>305.62</v>
      </c>
      <c r="AB52" s="149">
        <v>230.59920000000002</v>
      </c>
      <c r="AC52" s="155">
        <v>182.5234709167907</v>
      </c>
      <c r="AD52" s="151">
        <v>5.2803646676451432E-3</v>
      </c>
    </row>
    <row r="53" spans="1:30" ht="26.25">
      <c r="A53" s="147">
        <v>43808</v>
      </c>
      <c r="B53" s="148">
        <v>50</v>
      </c>
      <c r="C53" s="149">
        <v>154</v>
      </c>
      <c r="D53" s="149">
        <v>150.49080000000001</v>
      </c>
      <c r="E53" s="149">
        <v>214.58920000000001</v>
      </c>
      <c r="F53" s="149">
        <v>236.99190000000002</v>
      </c>
      <c r="G53" s="149">
        <v>289</v>
      </c>
      <c r="H53" s="149" t="s">
        <v>123</v>
      </c>
      <c r="I53" s="149">
        <v>201</v>
      </c>
      <c r="J53" s="149">
        <v>150.35</v>
      </c>
      <c r="K53" s="149">
        <v>230</v>
      </c>
      <c r="L53" s="149">
        <v>188.59450000000001</v>
      </c>
      <c r="M53" s="149">
        <v>215.18</v>
      </c>
      <c r="N53" s="149">
        <v>172.5</v>
      </c>
      <c r="O53" s="149">
        <v>255.51000000000002</v>
      </c>
      <c r="P53" s="149" t="s">
        <v>123</v>
      </c>
      <c r="Q53" s="149">
        <v>152.22999999999999</v>
      </c>
      <c r="R53" s="149">
        <v>151.63220000000001</v>
      </c>
      <c r="S53" s="149">
        <v>223.75</v>
      </c>
      <c r="T53" s="149">
        <v>174</v>
      </c>
      <c r="U53" s="149">
        <v>266.8</v>
      </c>
      <c r="V53" s="150">
        <v>132.11440000000002</v>
      </c>
      <c r="W53" s="149">
        <v>140</v>
      </c>
      <c r="X53" s="149">
        <v>142.49590000000001</v>
      </c>
      <c r="Y53" s="149">
        <v>215.99</v>
      </c>
      <c r="Z53" s="149">
        <v>181.07</v>
      </c>
      <c r="AA53" s="149">
        <v>307.12</v>
      </c>
      <c r="AB53" s="149">
        <v>232.14070000000001</v>
      </c>
      <c r="AC53" s="155">
        <v>185.86932057914623</v>
      </c>
      <c r="AD53" s="151">
        <v>1.8331065290122961E-2</v>
      </c>
    </row>
    <row r="54" spans="1:30" ht="26.25">
      <c r="A54" s="147">
        <v>43815</v>
      </c>
      <c r="B54" s="148">
        <v>51</v>
      </c>
      <c r="C54" s="149">
        <v>155</v>
      </c>
      <c r="D54" s="149">
        <v>143.7877</v>
      </c>
      <c r="E54" s="149">
        <v>216.83710000000002</v>
      </c>
      <c r="F54" s="149">
        <v>200.73560000000001</v>
      </c>
      <c r="G54" s="149">
        <v>289</v>
      </c>
      <c r="H54" s="149" t="s">
        <v>123</v>
      </c>
      <c r="I54" s="149">
        <v>201.33</v>
      </c>
      <c r="J54" s="149">
        <v>153.55000000000001</v>
      </c>
      <c r="K54" s="149">
        <v>230</v>
      </c>
      <c r="L54" s="149">
        <v>187.5883</v>
      </c>
      <c r="M54" s="149">
        <v>215.18</v>
      </c>
      <c r="N54" s="149">
        <v>172.5</v>
      </c>
      <c r="O54" s="149">
        <v>255.51000000000002</v>
      </c>
      <c r="P54" s="149" t="s">
        <v>123</v>
      </c>
      <c r="Q54" s="149">
        <v>157.38</v>
      </c>
      <c r="R54" s="149">
        <v>154.87970000000001</v>
      </c>
      <c r="S54" s="149">
        <v>223.75</v>
      </c>
      <c r="T54" s="149">
        <v>174</v>
      </c>
      <c r="U54" s="149">
        <v>263.85000000000002</v>
      </c>
      <c r="V54" s="150">
        <v>127.72450000000001</v>
      </c>
      <c r="W54" s="149">
        <v>142</v>
      </c>
      <c r="X54" s="149">
        <v>142.83280000000002</v>
      </c>
      <c r="Y54" s="149">
        <v>226.74</v>
      </c>
      <c r="Z54" s="149">
        <v>191.82</v>
      </c>
      <c r="AA54" s="149">
        <v>305.92</v>
      </c>
      <c r="AB54" s="149">
        <v>232.96200000000002</v>
      </c>
      <c r="AC54" s="155">
        <v>185.35149497539209</v>
      </c>
      <c r="AD54" s="151">
        <v>-2.7859659794347014E-3</v>
      </c>
    </row>
    <row r="55" spans="1:30" ht="26.25">
      <c r="A55" s="147">
        <v>43822</v>
      </c>
      <c r="B55" s="148">
        <v>52</v>
      </c>
      <c r="C55" s="149">
        <v>157</v>
      </c>
      <c r="D55" s="149">
        <v>147.602</v>
      </c>
      <c r="E55" s="149">
        <v>216.0334</v>
      </c>
      <c r="F55" s="149">
        <v>254.9796</v>
      </c>
      <c r="G55" s="149">
        <v>289</v>
      </c>
      <c r="H55" s="149" t="s">
        <v>123</v>
      </c>
      <c r="I55" s="149">
        <v>200.67000000000002</v>
      </c>
      <c r="J55" s="149">
        <v>153.55000000000001</v>
      </c>
      <c r="K55" s="149">
        <v>230</v>
      </c>
      <c r="L55" s="149">
        <v>189.65200000000002</v>
      </c>
      <c r="M55" s="149">
        <v>215.18</v>
      </c>
      <c r="N55" s="149">
        <v>172.5</v>
      </c>
      <c r="O55" s="149">
        <v>255.51000000000002</v>
      </c>
      <c r="P55" s="149" t="s">
        <v>123</v>
      </c>
      <c r="Q55" s="149">
        <v>153.72</v>
      </c>
      <c r="R55" s="149">
        <v>152.31560000000002</v>
      </c>
      <c r="S55" s="149">
        <v>223.75</v>
      </c>
      <c r="T55" s="149">
        <v>174</v>
      </c>
      <c r="U55" s="149">
        <v>269.35000000000002</v>
      </c>
      <c r="V55" s="150">
        <v>127.78830000000001</v>
      </c>
      <c r="W55" s="149">
        <v>145</v>
      </c>
      <c r="X55" s="149">
        <v>142.74440000000001</v>
      </c>
      <c r="Y55" s="149">
        <v>236.74</v>
      </c>
      <c r="Z55" s="149">
        <v>192.66</v>
      </c>
      <c r="AA55" s="149">
        <v>302.03000000000003</v>
      </c>
      <c r="AB55" s="149">
        <v>247.85350000000003</v>
      </c>
      <c r="AC55" s="155">
        <v>186.29148889779103</v>
      </c>
      <c r="AD55" s="151">
        <v>5.0714126828259598E-3</v>
      </c>
    </row>
    <row r="56" spans="1:30" ht="26.25">
      <c r="A56" s="147">
        <v>43829</v>
      </c>
      <c r="B56" s="148">
        <v>1</v>
      </c>
      <c r="C56" s="149">
        <v>160</v>
      </c>
      <c r="D56" s="149">
        <v>152.79170000000002</v>
      </c>
      <c r="E56" s="149">
        <v>220.88250000000002</v>
      </c>
      <c r="F56" s="149">
        <v>196.07580000000002</v>
      </c>
      <c r="G56" s="149">
        <v>289</v>
      </c>
      <c r="H56" s="149" t="s">
        <v>123</v>
      </c>
      <c r="I56" s="149">
        <v>200.5</v>
      </c>
      <c r="J56" s="149">
        <v>153.55000000000001</v>
      </c>
      <c r="K56" s="149">
        <v>230</v>
      </c>
      <c r="L56" s="149">
        <v>191.28</v>
      </c>
      <c r="M56" s="149">
        <v>215.18</v>
      </c>
      <c r="N56" s="149">
        <v>167.5</v>
      </c>
      <c r="O56" s="149">
        <v>255.51000000000002</v>
      </c>
      <c r="P56" s="149" t="s">
        <v>123</v>
      </c>
      <c r="Q56" s="149">
        <v>152.66</v>
      </c>
      <c r="R56" s="149">
        <v>148.25550000000001</v>
      </c>
      <c r="S56" s="149">
        <v>223.75</v>
      </c>
      <c r="T56" s="149">
        <v>174</v>
      </c>
      <c r="U56" s="149">
        <v>270.41000000000003</v>
      </c>
      <c r="V56" s="150">
        <v>135.52180000000001</v>
      </c>
      <c r="W56" s="149">
        <v>150</v>
      </c>
      <c r="X56" s="149">
        <v>142.63730000000001</v>
      </c>
      <c r="Y56" s="149">
        <v>220.16</v>
      </c>
      <c r="Z56" s="149">
        <v>184.02</v>
      </c>
      <c r="AA56" s="149">
        <v>307.63</v>
      </c>
      <c r="AB56" s="149">
        <v>270.47989999999999</v>
      </c>
      <c r="AC56" s="155">
        <v>186.91076743733555</v>
      </c>
      <c r="AD56" s="151">
        <v>3.3242449411325925E-3</v>
      </c>
    </row>
    <row r="57" spans="1:30" ht="26.25">
      <c r="A57" s="147">
        <v>43836</v>
      </c>
      <c r="B57" s="148">
        <v>2</v>
      </c>
      <c r="C57" s="149">
        <v>163</v>
      </c>
      <c r="D57" s="149">
        <v>155.25620000000001</v>
      </c>
      <c r="E57" s="149">
        <v>214.2166</v>
      </c>
      <c r="F57" s="149">
        <v>232.29940000000002</v>
      </c>
      <c r="G57" s="149">
        <v>289</v>
      </c>
      <c r="H57" s="149" t="s">
        <v>123</v>
      </c>
      <c r="I57" s="149">
        <v>200.5</v>
      </c>
      <c r="J57" s="149">
        <v>154.25</v>
      </c>
      <c r="K57" s="149">
        <v>230</v>
      </c>
      <c r="L57" s="149">
        <v>185.4648</v>
      </c>
      <c r="M57" s="149">
        <v>215.18</v>
      </c>
      <c r="N57" s="149">
        <v>162.5</v>
      </c>
      <c r="O57" s="149">
        <v>255.51000000000002</v>
      </c>
      <c r="P57" s="149" t="s">
        <v>123</v>
      </c>
      <c r="Q57" s="149">
        <v>149.16</v>
      </c>
      <c r="R57" s="149">
        <v>151.7739</v>
      </c>
      <c r="S57" s="149">
        <v>223.75</v>
      </c>
      <c r="T57" s="149">
        <v>174</v>
      </c>
      <c r="U57" s="149">
        <v>266.69</v>
      </c>
      <c r="V57" s="150">
        <v>132.32250000000002</v>
      </c>
      <c r="W57" s="149">
        <v>163</v>
      </c>
      <c r="X57" s="149">
        <v>143.78570000000002</v>
      </c>
      <c r="Y57" s="149">
        <v>210.91</v>
      </c>
      <c r="Z57" s="149">
        <v>185.74</v>
      </c>
      <c r="AA57" s="149">
        <v>306.10000000000002</v>
      </c>
      <c r="AB57" s="149">
        <v>255.00410000000002</v>
      </c>
      <c r="AC57" s="155">
        <v>186.51516966922287</v>
      </c>
      <c r="AD57" s="151">
        <v>-2.1165060394142676E-3</v>
      </c>
    </row>
    <row r="58" spans="1:30" ht="26.25">
      <c r="A58" s="147">
        <v>43843</v>
      </c>
      <c r="B58" s="148">
        <v>3</v>
      </c>
      <c r="C58" s="149">
        <v>164</v>
      </c>
      <c r="D58" s="149">
        <v>147.9599</v>
      </c>
      <c r="E58" s="149">
        <v>217.7527</v>
      </c>
      <c r="F58" s="149">
        <v>238.05790000000002</v>
      </c>
      <c r="G58" s="149">
        <v>289</v>
      </c>
      <c r="H58" s="149" t="s">
        <v>123</v>
      </c>
      <c r="I58" s="149">
        <v>201</v>
      </c>
      <c r="J58" s="149">
        <v>164.23</v>
      </c>
      <c r="K58" s="149">
        <v>230</v>
      </c>
      <c r="L58" s="149">
        <v>195.23680000000002</v>
      </c>
      <c r="M58" s="149">
        <v>214.85</v>
      </c>
      <c r="N58" s="149">
        <v>166.25</v>
      </c>
      <c r="O58" s="149">
        <v>255.51000000000002</v>
      </c>
      <c r="P58" s="149" t="s">
        <v>123</v>
      </c>
      <c r="Q58" s="149">
        <v>142.26</v>
      </c>
      <c r="R58" s="149">
        <v>154.17230000000001</v>
      </c>
      <c r="S58" s="149">
        <v>223.75</v>
      </c>
      <c r="T58" s="149">
        <v>174</v>
      </c>
      <c r="U58" s="149">
        <v>280.99</v>
      </c>
      <c r="V58" s="150">
        <v>118.77600000000001</v>
      </c>
      <c r="W58" s="149">
        <v>168</v>
      </c>
      <c r="X58" s="149">
        <v>143.31659999999999</v>
      </c>
      <c r="Y58" s="149">
        <v>207.76</v>
      </c>
      <c r="Z58" s="149">
        <v>176.03</v>
      </c>
      <c r="AA58" s="149">
        <v>305.65000000000003</v>
      </c>
      <c r="AB58" s="149">
        <v>241.8879</v>
      </c>
      <c r="AC58" s="155">
        <v>185.78278417076802</v>
      </c>
      <c r="AD58" s="151">
        <v>-3.9266806005844312E-3</v>
      </c>
    </row>
    <row r="59" spans="1:30" ht="26.25">
      <c r="A59" s="147">
        <v>43850</v>
      </c>
      <c r="B59" s="148">
        <v>4</v>
      </c>
      <c r="C59" s="149">
        <v>164</v>
      </c>
      <c r="D59" s="149">
        <v>156.98950000000002</v>
      </c>
      <c r="E59" s="149">
        <v>218.59360000000001</v>
      </c>
      <c r="F59" s="149">
        <v>228.56010000000001</v>
      </c>
      <c r="G59" s="149">
        <v>289</v>
      </c>
      <c r="H59" s="149" t="s">
        <v>123</v>
      </c>
      <c r="I59" s="149">
        <v>203</v>
      </c>
      <c r="J59" s="149">
        <v>168.8</v>
      </c>
      <c r="K59" s="149">
        <v>230</v>
      </c>
      <c r="L59" s="149">
        <v>192.62450000000001</v>
      </c>
      <c r="M59" s="149">
        <v>214.85</v>
      </c>
      <c r="N59" s="149">
        <v>171.25</v>
      </c>
      <c r="O59" s="149">
        <v>255.51000000000002</v>
      </c>
      <c r="P59" s="149" t="s">
        <v>123</v>
      </c>
      <c r="Q59" s="149">
        <v>147.03</v>
      </c>
      <c r="R59" s="149">
        <v>146.2276</v>
      </c>
      <c r="S59" s="149">
        <v>223.75</v>
      </c>
      <c r="T59" s="149">
        <v>174</v>
      </c>
      <c r="U59" s="149">
        <v>273.02</v>
      </c>
      <c r="V59" s="150">
        <v>128.1003</v>
      </c>
      <c r="W59" s="149">
        <v>168</v>
      </c>
      <c r="X59" s="149">
        <v>145.41840000000002</v>
      </c>
      <c r="Y59" s="149">
        <v>215.13</v>
      </c>
      <c r="Z59" s="149">
        <v>183.28</v>
      </c>
      <c r="AA59" s="149">
        <v>305.81</v>
      </c>
      <c r="AB59" s="149">
        <v>244.91770000000002</v>
      </c>
      <c r="AC59" s="155">
        <v>188.42476052420747</v>
      </c>
      <c r="AD59" s="151">
        <v>1.4220781356204526E-2</v>
      </c>
    </row>
    <row r="60" spans="1:30" ht="26.25">
      <c r="A60" s="147">
        <v>43857</v>
      </c>
      <c r="B60" s="148">
        <v>5</v>
      </c>
      <c r="C60" s="149">
        <v>163</v>
      </c>
      <c r="D60" s="149">
        <v>161.75990000000002</v>
      </c>
      <c r="E60" s="149">
        <v>217.92850000000001</v>
      </c>
      <c r="F60" s="149">
        <v>218.38830000000002</v>
      </c>
      <c r="G60" s="149">
        <v>289</v>
      </c>
      <c r="H60" s="149" t="s">
        <v>123</v>
      </c>
      <c r="I60" s="149">
        <v>200.5</v>
      </c>
      <c r="J60" s="149">
        <v>177.94</v>
      </c>
      <c r="K60" s="149">
        <v>230</v>
      </c>
      <c r="L60" s="149">
        <v>188.5163</v>
      </c>
      <c r="M60" s="149">
        <v>214.85</v>
      </c>
      <c r="N60" s="149">
        <v>171.25</v>
      </c>
      <c r="O60" s="149">
        <v>255.51000000000002</v>
      </c>
      <c r="P60" s="149" t="s">
        <v>123</v>
      </c>
      <c r="Q60" s="149">
        <v>146.41</v>
      </c>
      <c r="R60" s="149">
        <v>150.7662</v>
      </c>
      <c r="S60" s="149">
        <v>223.75</v>
      </c>
      <c r="T60" s="149">
        <v>174</v>
      </c>
      <c r="U60" s="149">
        <v>272.32</v>
      </c>
      <c r="V60" s="150">
        <v>121.73790000000001</v>
      </c>
      <c r="W60" s="149">
        <v>178</v>
      </c>
      <c r="X60" s="149">
        <v>145.43700000000001</v>
      </c>
      <c r="Y60" s="149">
        <v>215.22</v>
      </c>
      <c r="Z60" s="149">
        <v>181.81</v>
      </c>
      <c r="AA60" s="149">
        <v>306.05</v>
      </c>
      <c r="AB60" s="149">
        <v>244.15820000000002</v>
      </c>
      <c r="AC60" s="155">
        <v>188.57642510014887</v>
      </c>
      <c r="AD60" s="151">
        <v>8.0490788747433761E-4</v>
      </c>
    </row>
    <row r="61" spans="1:30" ht="26.25">
      <c r="A61" s="147">
        <v>43864</v>
      </c>
      <c r="B61" s="148">
        <v>6</v>
      </c>
      <c r="C61" s="149">
        <v>164</v>
      </c>
      <c r="D61" s="149">
        <v>159.07050000000001</v>
      </c>
      <c r="E61" s="149">
        <v>221.15650000000002</v>
      </c>
      <c r="F61" s="149">
        <v>239.00280000000001</v>
      </c>
      <c r="G61" s="149">
        <v>289</v>
      </c>
      <c r="H61" s="149" t="s">
        <v>123</v>
      </c>
      <c r="I61" s="149">
        <v>200.17000000000002</v>
      </c>
      <c r="J61" s="149">
        <v>182.94</v>
      </c>
      <c r="K61" s="149">
        <v>230</v>
      </c>
      <c r="L61" s="149">
        <v>188.80330000000001</v>
      </c>
      <c r="M61" s="149">
        <v>214.85</v>
      </c>
      <c r="N61" s="149">
        <v>171.25</v>
      </c>
      <c r="O61" s="149">
        <v>255.51000000000002</v>
      </c>
      <c r="P61" s="149" t="s">
        <v>123</v>
      </c>
      <c r="Q61" s="149">
        <v>150.51</v>
      </c>
      <c r="R61" s="149">
        <v>150.17260000000002</v>
      </c>
      <c r="S61" s="149">
        <v>223.75</v>
      </c>
      <c r="T61" s="149">
        <v>174</v>
      </c>
      <c r="U61" s="149">
        <v>279.84000000000003</v>
      </c>
      <c r="V61" s="150">
        <v>123.32610000000001</v>
      </c>
      <c r="W61" s="149">
        <v>178</v>
      </c>
      <c r="X61" s="149">
        <v>140.0189</v>
      </c>
      <c r="Y61" s="149">
        <v>210.53</v>
      </c>
      <c r="Z61" s="149">
        <v>182.32</v>
      </c>
      <c r="AA61" s="149">
        <v>306.25</v>
      </c>
      <c r="AB61" s="149">
        <v>240.54820000000001</v>
      </c>
      <c r="AC61" s="155">
        <v>189.62080477280534</v>
      </c>
      <c r="AD61" s="151">
        <v>5.5382303068998162E-3</v>
      </c>
    </row>
    <row r="62" spans="1:30" ht="26.25">
      <c r="A62" s="147">
        <v>43871</v>
      </c>
      <c r="B62" s="148">
        <v>7</v>
      </c>
      <c r="C62" s="149">
        <v>167</v>
      </c>
      <c r="D62" s="149">
        <v>162.9614</v>
      </c>
      <c r="E62" s="149">
        <v>219.79410000000001</v>
      </c>
      <c r="F62" s="149">
        <v>235.01340000000002</v>
      </c>
      <c r="G62" s="149">
        <v>289</v>
      </c>
      <c r="H62" s="149" t="s">
        <v>123</v>
      </c>
      <c r="I62" s="149">
        <v>200.33</v>
      </c>
      <c r="J62" s="149">
        <v>187.94</v>
      </c>
      <c r="K62" s="149">
        <v>230</v>
      </c>
      <c r="L62" s="149">
        <v>190.6439</v>
      </c>
      <c r="M62" s="149">
        <v>214.85</v>
      </c>
      <c r="N62" s="149">
        <v>185</v>
      </c>
      <c r="O62" s="149" t="s">
        <v>112</v>
      </c>
      <c r="P62" s="149" t="s">
        <v>123</v>
      </c>
      <c r="Q62" s="149">
        <v>150.85</v>
      </c>
      <c r="R62" s="149">
        <v>151.7296</v>
      </c>
      <c r="S62" s="149">
        <v>223.75</v>
      </c>
      <c r="T62" s="149">
        <v>174</v>
      </c>
      <c r="U62" s="149">
        <v>281.33</v>
      </c>
      <c r="V62" s="150">
        <v>130.86250000000001</v>
      </c>
      <c r="W62" s="149">
        <v>173</v>
      </c>
      <c r="X62" s="149">
        <v>141.82740000000001</v>
      </c>
      <c r="Y62" s="149">
        <v>209.91</v>
      </c>
      <c r="Z62" s="149">
        <v>187.18</v>
      </c>
      <c r="AA62" s="149">
        <v>306.33</v>
      </c>
      <c r="AB62" s="149">
        <v>262.41180000000003</v>
      </c>
      <c r="AC62" s="155">
        <v>193.45349814581667</v>
      </c>
      <c r="AD62" s="151">
        <v>2.0212409590832925E-2</v>
      </c>
    </row>
    <row r="63" spans="1:30" ht="26.25">
      <c r="A63" s="147">
        <v>43878</v>
      </c>
      <c r="B63" s="148">
        <v>8</v>
      </c>
      <c r="C63" s="149">
        <v>169</v>
      </c>
      <c r="D63" s="149">
        <v>149.95400000000001</v>
      </c>
      <c r="E63" s="149">
        <v>223.16910000000001</v>
      </c>
      <c r="F63" s="149">
        <v>249.5343</v>
      </c>
      <c r="G63" s="149">
        <v>289</v>
      </c>
      <c r="H63" s="149" t="s">
        <v>123</v>
      </c>
      <c r="I63" s="149">
        <v>201.17000000000002</v>
      </c>
      <c r="J63" s="149">
        <v>184.03</v>
      </c>
      <c r="K63" s="149">
        <v>230</v>
      </c>
      <c r="L63" s="149">
        <v>188.92320000000001</v>
      </c>
      <c r="M63" s="149">
        <v>214.85</v>
      </c>
      <c r="N63" s="149">
        <v>185</v>
      </c>
      <c r="O63" s="149">
        <v>253.97</v>
      </c>
      <c r="P63" s="149" t="s">
        <v>123</v>
      </c>
      <c r="Q63" s="149">
        <v>154.54</v>
      </c>
      <c r="R63" s="149">
        <v>153.4444</v>
      </c>
      <c r="S63" s="149">
        <v>223.75</v>
      </c>
      <c r="T63" s="149">
        <v>174</v>
      </c>
      <c r="U63" s="149">
        <v>280.03000000000003</v>
      </c>
      <c r="V63" s="150">
        <v>127.0712</v>
      </c>
      <c r="W63" s="149">
        <v>165</v>
      </c>
      <c r="X63" s="149">
        <v>142.245</v>
      </c>
      <c r="Y63" s="149">
        <v>206.73000000000002</v>
      </c>
      <c r="Z63" s="149">
        <v>176.73</v>
      </c>
      <c r="AA63" s="149">
        <v>306.48</v>
      </c>
      <c r="AB63" s="149">
        <v>258.39840000000004</v>
      </c>
      <c r="AC63" s="155">
        <v>192.20097592995307</v>
      </c>
      <c r="AD63" s="151">
        <v>-6.4745389867258973E-3</v>
      </c>
    </row>
    <row r="64" spans="1:30" ht="26.25">
      <c r="A64" s="147">
        <v>43885</v>
      </c>
      <c r="B64" s="148">
        <v>9</v>
      </c>
      <c r="C64" s="149">
        <v>169</v>
      </c>
      <c r="D64" s="149">
        <v>159.89879999999999</v>
      </c>
      <c r="E64" s="149">
        <v>220.6472</v>
      </c>
      <c r="F64" s="149">
        <v>247.3503</v>
      </c>
      <c r="G64" s="149">
        <v>289</v>
      </c>
      <c r="H64" s="149" t="s">
        <v>123</v>
      </c>
      <c r="I64" s="149">
        <v>200.67000000000002</v>
      </c>
      <c r="J64" s="149">
        <v>184.03</v>
      </c>
      <c r="K64" s="149">
        <v>230</v>
      </c>
      <c r="L64" s="149">
        <v>185.87970000000001</v>
      </c>
      <c r="M64" s="149">
        <v>214.85</v>
      </c>
      <c r="N64" s="149">
        <v>185</v>
      </c>
      <c r="O64" s="149">
        <v>253.97</v>
      </c>
      <c r="P64" s="149" t="s">
        <v>123</v>
      </c>
      <c r="Q64" s="149">
        <v>147.89000000000001</v>
      </c>
      <c r="R64" s="149">
        <v>150.5883</v>
      </c>
      <c r="S64" s="149">
        <v>225</v>
      </c>
      <c r="T64" s="149">
        <v>174</v>
      </c>
      <c r="U64" s="149">
        <v>278.53000000000003</v>
      </c>
      <c r="V64" s="150">
        <v>123.4329</v>
      </c>
      <c r="W64" s="149">
        <v>160</v>
      </c>
      <c r="X64" s="149">
        <v>143.28110000000001</v>
      </c>
      <c r="Y64" s="149">
        <v>182.84</v>
      </c>
      <c r="Z64" s="149">
        <v>179.59</v>
      </c>
      <c r="AA64" s="149">
        <v>306.62</v>
      </c>
      <c r="AB64" s="149">
        <v>250.10340000000002</v>
      </c>
      <c r="AC64" s="155">
        <v>191.04406866201217</v>
      </c>
      <c r="AD64" s="151">
        <v>-6.0192580310441945E-3</v>
      </c>
    </row>
    <row r="65" spans="1:30" ht="26.25">
      <c r="A65" s="147">
        <v>43892</v>
      </c>
      <c r="B65" s="148">
        <v>10</v>
      </c>
      <c r="C65" s="149">
        <v>170</v>
      </c>
      <c r="D65" s="149">
        <v>150.49080000000001</v>
      </c>
      <c r="E65" s="149">
        <v>214.6635</v>
      </c>
      <c r="F65" s="149">
        <v>257.90800000000002</v>
      </c>
      <c r="G65" s="149">
        <v>289</v>
      </c>
      <c r="H65" s="149" t="s">
        <v>123</v>
      </c>
      <c r="I65" s="149">
        <v>201</v>
      </c>
      <c r="J65" s="149">
        <v>184.03</v>
      </c>
      <c r="K65" s="149">
        <v>230</v>
      </c>
      <c r="L65" s="149">
        <v>182.2757</v>
      </c>
      <c r="M65" s="149">
        <v>214.85</v>
      </c>
      <c r="N65" s="149">
        <v>192.5</v>
      </c>
      <c r="O65" s="149">
        <v>253.97</v>
      </c>
      <c r="P65" s="149" t="s">
        <v>123</v>
      </c>
      <c r="Q65" s="149">
        <v>146.76</v>
      </c>
      <c r="R65" s="149">
        <v>150.83760000000001</v>
      </c>
      <c r="S65" s="149">
        <v>225</v>
      </c>
      <c r="T65" s="149">
        <v>174</v>
      </c>
      <c r="U65" s="149">
        <v>272.94</v>
      </c>
      <c r="V65" s="150">
        <v>132.06390000000002</v>
      </c>
      <c r="W65" s="149">
        <v>165</v>
      </c>
      <c r="X65" s="149">
        <v>151.54750000000001</v>
      </c>
      <c r="Y65" s="149">
        <v>212.78</v>
      </c>
      <c r="Z65" s="149">
        <v>180.72</v>
      </c>
      <c r="AA65" s="149">
        <v>306.73</v>
      </c>
      <c r="AB65" s="149">
        <v>249.38320000000002</v>
      </c>
      <c r="AC65" s="155">
        <v>193.93068070275839</v>
      </c>
      <c r="AD65" s="151">
        <v>1.5109665853343612E-2</v>
      </c>
    </row>
    <row r="66" spans="1:30" ht="26.25">
      <c r="A66" s="147">
        <v>43899</v>
      </c>
      <c r="B66" s="148">
        <v>11</v>
      </c>
      <c r="C66" s="149">
        <v>170</v>
      </c>
      <c r="D66" s="149">
        <v>155.655</v>
      </c>
      <c r="E66" s="149">
        <v>214.0394</v>
      </c>
      <c r="F66" s="149">
        <v>242.91470000000001</v>
      </c>
      <c r="G66" s="149">
        <v>289</v>
      </c>
      <c r="H66" s="149" t="s">
        <v>123</v>
      </c>
      <c r="I66" s="149">
        <v>200.5</v>
      </c>
      <c r="J66" s="149">
        <v>184.03</v>
      </c>
      <c r="K66" s="149">
        <v>230</v>
      </c>
      <c r="L66" s="149">
        <v>182.8854</v>
      </c>
      <c r="M66" s="149">
        <v>214.85</v>
      </c>
      <c r="N66" s="149">
        <v>205</v>
      </c>
      <c r="O66" s="149" t="s">
        <v>112</v>
      </c>
      <c r="P66" s="149" t="s">
        <v>123</v>
      </c>
      <c r="Q66" s="149">
        <v>157.08000000000001</v>
      </c>
      <c r="R66" s="149">
        <v>151.2988</v>
      </c>
      <c r="S66" s="149">
        <v>225</v>
      </c>
      <c r="T66" s="149">
        <v>174</v>
      </c>
      <c r="U66" s="149">
        <v>279.45999999999998</v>
      </c>
      <c r="V66" s="150">
        <v>145.006</v>
      </c>
      <c r="W66" s="149">
        <v>170</v>
      </c>
      <c r="X66" s="149">
        <v>152.113</v>
      </c>
      <c r="Y66" s="149">
        <v>208.73000000000002</v>
      </c>
      <c r="Z66" s="149">
        <v>177.55</v>
      </c>
      <c r="AA66" s="149">
        <v>304.92</v>
      </c>
      <c r="AB66" s="149">
        <v>231.6781</v>
      </c>
      <c r="AC66" s="155">
        <v>197.54119410552823</v>
      </c>
      <c r="AD66" s="151">
        <v>1.8617546175190958E-2</v>
      </c>
    </row>
    <row r="67" spans="1:30" ht="26.25">
      <c r="A67" s="147">
        <v>43906</v>
      </c>
      <c r="B67" s="148">
        <v>12</v>
      </c>
      <c r="C67" s="149">
        <v>170</v>
      </c>
      <c r="D67" s="149">
        <v>161.01850000000002</v>
      </c>
      <c r="E67" s="149">
        <v>201.9085</v>
      </c>
      <c r="F67" s="149">
        <v>257.89609999999999</v>
      </c>
      <c r="G67" s="149">
        <v>289</v>
      </c>
      <c r="H67" s="149" t="s">
        <v>123</v>
      </c>
      <c r="I67" s="149">
        <v>200.83</v>
      </c>
      <c r="J67" s="149">
        <v>184.03</v>
      </c>
      <c r="K67" s="149">
        <v>235</v>
      </c>
      <c r="L67" s="149">
        <v>185.1918</v>
      </c>
      <c r="M67" s="149">
        <v>214.85</v>
      </c>
      <c r="N67" s="149">
        <v>220</v>
      </c>
      <c r="O67" s="149">
        <v>253.97</v>
      </c>
      <c r="P67" s="149" t="s">
        <v>123</v>
      </c>
      <c r="Q67" s="149">
        <v>161.87</v>
      </c>
      <c r="R67" s="149">
        <v>144.2647</v>
      </c>
      <c r="S67" s="149">
        <v>225</v>
      </c>
      <c r="T67" s="149">
        <v>174</v>
      </c>
      <c r="U67" s="149">
        <v>281.25</v>
      </c>
      <c r="V67" s="150">
        <v>128.2927</v>
      </c>
      <c r="W67" s="149">
        <v>193</v>
      </c>
      <c r="X67" s="149">
        <v>155.54220000000001</v>
      </c>
      <c r="Y67" s="149">
        <v>213.32</v>
      </c>
      <c r="Z67" s="149">
        <v>190.24</v>
      </c>
      <c r="AA67" s="149">
        <v>307.82</v>
      </c>
      <c r="AB67" s="149">
        <v>247.55</v>
      </c>
      <c r="AC67" s="155">
        <v>197.52702085383999</v>
      </c>
      <c r="AD67" s="151">
        <v>-7.1748334581123174E-5</v>
      </c>
    </row>
    <row r="68" spans="1:30" ht="26.25">
      <c r="A68" s="147">
        <v>43913</v>
      </c>
      <c r="B68" s="148">
        <v>13</v>
      </c>
      <c r="C68" s="149">
        <v>167</v>
      </c>
      <c r="D68" s="149">
        <v>155.51179999999999</v>
      </c>
      <c r="E68" s="149">
        <v>199.9862</v>
      </c>
      <c r="F68" s="149">
        <v>245.78130000000002</v>
      </c>
      <c r="G68" s="149">
        <v>290</v>
      </c>
      <c r="H68" s="149" t="s">
        <v>123</v>
      </c>
      <c r="I68" s="149">
        <v>200.33</v>
      </c>
      <c r="J68" s="149">
        <v>181.41</v>
      </c>
      <c r="K68" s="149">
        <v>230</v>
      </c>
      <c r="L68" s="149">
        <v>189.59970000000001</v>
      </c>
      <c r="M68" s="149" t="s">
        <v>112</v>
      </c>
      <c r="N68" s="149">
        <v>222.5</v>
      </c>
      <c r="O68" s="149">
        <v>253.97</v>
      </c>
      <c r="P68" s="149" t="s">
        <v>123</v>
      </c>
      <c r="Q68" s="149">
        <v>142.4</v>
      </c>
      <c r="R68" s="149">
        <v>144.1934</v>
      </c>
      <c r="S68" s="149" t="s">
        <v>112</v>
      </c>
      <c r="T68" s="149">
        <v>174</v>
      </c>
      <c r="U68" s="149">
        <v>261.39999999999998</v>
      </c>
      <c r="V68" s="150">
        <v>103.04010000000001</v>
      </c>
      <c r="W68" s="149">
        <v>160</v>
      </c>
      <c r="X68" s="149">
        <v>148.5213</v>
      </c>
      <c r="Y68" s="149">
        <v>213.96</v>
      </c>
      <c r="Z68" s="149">
        <v>184.65</v>
      </c>
      <c r="AA68" s="149">
        <v>306.44</v>
      </c>
      <c r="AB68" s="149">
        <v>243.1157</v>
      </c>
      <c r="AC68" s="155">
        <v>190.38328035939114</v>
      </c>
      <c r="AD68" s="151">
        <v>-3.6165889930243278E-2</v>
      </c>
    </row>
    <row r="69" spans="1:30" ht="26.25">
      <c r="A69" s="147">
        <v>43920</v>
      </c>
      <c r="B69" s="148">
        <v>14</v>
      </c>
      <c r="C69" s="149">
        <v>152</v>
      </c>
      <c r="D69" s="149">
        <v>152.9246</v>
      </c>
      <c r="E69" s="149">
        <v>202.50970000000001</v>
      </c>
      <c r="F69" s="149">
        <v>244.83950000000002</v>
      </c>
      <c r="G69" s="149">
        <v>290</v>
      </c>
      <c r="H69" s="149" t="s">
        <v>123</v>
      </c>
      <c r="I69" s="149" t="s">
        <v>112</v>
      </c>
      <c r="J69" s="149">
        <v>164.38</v>
      </c>
      <c r="K69" s="149">
        <v>230</v>
      </c>
      <c r="L69" s="149">
        <v>184.62110000000001</v>
      </c>
      <c r="M69" s="149" t="s">
        <v>112</v>
      </c>
      <c r="N69" s="149">
        <v>222.5</v>
      </c>
      <c r="O69" s="149">
        <v>253.97</v>
      </c>
      <c r="P69" s="149" t="s">
        <v>123</v>
      </c>
      <c r="Q69" s="149">
        <v>140.5</v>
      </c>
      <c r="R69" s="149">
        <v>145.10320000000002</v>
      </c>
      <c r="S69" s="149" t="s">
        <v>112</v>
      </c>
      <c r="T69" s="149">
        <v>174</v>
      </c>
      <c r="U69" s="149">
        <v>268.41000000000003</v>
      </c>
      <c r="V69" s="150">
        <v>92.836399999999998</v>
      </c>
      <c r="W69" s="149">
        <v>150</v>
      </c>
      <c r="X69" s="149">
        <v>142.18980000000002</v>
      </c>
      <c r="Y69" s="149">
        <v>217.19</v>
      </c>
      <c r="Z69" s="149">
        <v>189.18</v>
      </c>
      <c r="AA69" s="149">
        <v>305.8</v>
      </c>
      <c r="AB69" s="149">
        <v>243.73750000000001</v>
      </c>
      <c r="AC69" s="155">
        <v>185.50438047384688</v>
      </c>
      <c r="AD69" s="151">
        <v>-2.56267245544579E-2</v>
      </c>
    </row>
    <row r="70" spans="1:30" ht="26.25">
      <c r="A70" s="147">
        <v>43927</v>
      </c>
      <c r="B70" s="148">
        <v>15</v>
      </c>
      <c r="C70" s="149">
        <v>152</v>
      </c>
      <c r="D70" s="149">
        <v>150.5266</v>
      </c>
      <c r="E70" s="149">
        <v>201.54590000000002</v>
      </c>
      <c r="F70" s="149">
        <v>272.56119999999999</v>
      </c>
      <c r="G70" s="149">
        <v>290</v>
      </c>
      <c r="H70" s="149" t="s">
        <v>123</v>
      </c>
      <c r="I70" s="149" t="s">
        <v>112</v>
      </c>
      <c r="J70" s="149">
        <v>157.99</v>
      </c>
      <c r="K70" s="149">
        <v>230</v>
      </c>
      <c r="L70" s="149">
        <v>187.84380000000002</v>
      </c>
      <c r="M70" s="149" t="s">
        <v>112</v>
      </c>
      <c r="N70" s="149">
        <v>222.5</v>
      </c>
      <c r="O70" s="149">
        <v>253.97</v>
      </c>
      <c r="P70" s="149" t="s">
        <v>123</v>
      </c>
      <c r="Q70" s="149">
        <v>153.6</v>
      </c>
      <c r="R70" s="149">
        <v>147.11590000000001</v>
      </c>
      <c r="S70" s="149" t="s">
        <v>112</v>
      </c>
      <c r="T70" s="149">
        <v>174</v>
      </c>
      <c r="U70" s="149">
        <v>258.3</v>
      </c>
      <c r="V70" s="150">
        <v>88.508400000000009</v>
      </c>
      <c r="W70" s="149">
        <v>150</v>
      </c>
      <c r="X70" s="149">
        <v>140.49160000000001</v>
      </c>
      <c r="Y70" s="149">
        <v>207.87</v>
      </c>
      <c r="Z70" s="149">
        <v>185.12</v>
      </c>
      <c r="AA70" s="149">
        <v>305.08</v>
      </c>
      <c r="AB70" s="149">
        <v>276.58300000000003</v>
      </c>
      <c r="AC70" s="155">
        <v>184.59099782534054</v>
      </c>
      <c r="AD70" s="151">
        <f>AH69-0.5%</f>
        <v>-5.0000000000000001E-3</v>
      </c>
    </row>
    <row r="71" spans="1:30" ht="26.25">
      <c r="A71" s="147">
        <v>43934</v>
      </c>
      <c r="B71" s="148">
        <v>16</v>
      </c>
      <c r="C71" s="149">
        <v>149</v>
      </c>
      <c r="D71" s="149">
        <v>155.01590000000002</v>
      </c>
      <c r="E71" s="149">
        <v>207.9324</v>
      </c>
      <c r="F71" s="149">
        <v>264.64449999999999</v>
      </c>
      <c r="G71" s="149">
        <v>288</v>
      </c>
      <c r="H71" s="149" t="s">
        <v>123</v>
      </c>
      <c r="I71" s="149" t="s">
        <v>112</v>
      </c>
      <c r="J71" s="149">
        <v>157.99</v>
      </c>
      <c r="K71" s="149">
        <v>230</v>
      </c>
      <c r="L71" s="149">
        <v>186.1772</v>
      </c>
      <c r="M71" s="149" t="s">
        <v>112</v>
      </c>
      <c r="N71" s="149">
        <v>210</v>
      </c>
      <c r="O71" s="149">
        <v>253.97</v>
      </c>
      <c r="P71" s="149" t="s">
        <v>123</v>
      </c>
      <c r="Q71" s="149">
        <v>156.81</v>
      </c>
      <c r="R71" s="149">
        <v>150.54660000000001</v>
      </c>
      <c r="S71" s="149" t="s">
        <v>112</v>
      </c>
      <c r="T71" s="149" t="s">
        <v>112</v>
      </c>
      <c r="U71" s="149">
        <v>286.60000000000002</v>
      </c>
      <c r="V71" s="150">
        <v>80.873100000000008</v>
      </c>
      <c r="W71" s="149">
        <v>138</v>
      </c>
      <c r="X71" s="149">
        <v>138.56640000000002</v>
      </c>
      <c r="Y71" s="149">
        <v>207.05</v>
      </c>
      <c r="Z71" s="149">
        <v>177.68</v>
      </c>
      <c r="AA71" s="149">
        <v>305.63</v>
      </c>
      <c r="AB71" s="149">
        <v>233.8279</v>
      </c>
      <c r="AC71" s="155">
        <v>181.02090711914849</v>
      </c>
      <c r="AD71" s="151">
        <v>-1.9340546116826701E-2</v>
      </c>
    </row>
  </sheetData>
  <mergeCells count="2">
    <mergeCell ref="Q1:AC1"/>
    <mergeCell ref="B2:AD2"/>
  </mergeCells>
  <phoneticPr fontId="7" type="noConversion"/>
  <conditionalFormatting sqref="AD3">
    <cfRule type="iconSet" priority="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127" priority="65" operator="equal">
      <formula>$X$282</formula>
    </cfRule>
  </conditionalFormatting>
  <conditionalFormatting sqref="AD4:AD11">
    <cfRule type="iconSet" priority="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126" priority="62" operator="equal">
      <formula>$X$282</formula>
    </cfRule>
  </conditionalFormatting>
  <conditionalFormatting sqref="AD15:AD21">
    <cfRule type="iconSet" priority="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125" priority="61" operator="equal">
      <formula>$X$282</formula>
    </cfRule>
  </conditionalFormatting>
  <conditionalFormatting sqref="I20">
    <cfRule type="cellIs" dxfId="124" priority="60" operator="equal">
      <formula>$X$282</formula>
    </cfRule>
  </conditionalFormatting>
  <conditionalFormatting sqref="I21">
    <cfRule type="cellIs" dxfId="123" priority="59" operator="equal">
      <formula>$X$282</formula>
    </cfRule>
  </conditionalFormatting>
  <conditionalFormatting sqref="J22:R28 T22:AB28 C22:H71 J29:AB71">
    <cfRule type="cellIs" dxfId="122" priority="56" operator="equal">
      <formula>$X$283</formula>
    </cfRule>
  </conditionalFormatting>
  <conditionalFormatting sqref="I22">
    <cfRule type="cellIs" dxfId="121" priority="58" operator="equal">
      <formula>$X$283</formula>
    </cfRule>
  </conditionalFormatting>
  <conditionalFormatting sqref="I23">
    <cfRule type="cellIs" dxfId="120" priority="57" operator="equal">
      <formula>$X$283</formula>
    </cfRule>
  </conditionalFormatting>
  <conditionalFormatting sqref="AD22:AD23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19" priority="54" operator="equal">
      <formula>$X$283</formula>
    </cfRule>
  </conditionalFormatting>
  <conditionalFormatting sqref="I25">
    <cfRule type="cellIs" dxfId="118" priority="53" operator="equal">
      <formula>$X$283</formula>
    </cfRule>
  </conditionalFormatting>
  <conditionalFormatting sqref="I26">
    <cfRule type="cellIs" dxfId="117" priority="52" operator="equal">
      <formula>$X$283</formula>
    </cfRule>
  </conditionalFormatting>
  <conditionalFormatting sqref="I27">
    <cfRule type="cellIs" dxfId="116" priority="51" operator="equal">
      <formula>$X$283</formula>
    </cfRule>
  </conditionalFormatting>
  <conditionalFormatting sqref="I28">
    <cfRule type="cellIs" dxfId="115" priority="50" operator="equal">
      <formula>$X$283</formula>
    </cfRule>
  </conditionalFormatting>
  <conditionalFormatting sqref="I36">
    <cfRule type="cellIs" dxfId="114" priority="40" operator="equal">
      <formula>$X$283</formula>
    </cfRule>
  </conditionalFormatting>
  <conditionalFormatting sqref="AD24:AD28">
    <cfRule type="iconSet" priority="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46">
    <cfRule type="iconSet" priority="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113" priority="47" operator="equal">
      <formula>$X$283</formula>
    </cfRule>
  </conditionalFormatting>
  <conditionalFormatting sqref="I30">
    <cfRule type="cellIs" dxfId="112" priority="46" operator="equal">
      <formula>$X$283</formula>
    </cfRule>
  </conditionalFormatting>
  <conditionalFormatting sqref="I31">
    <cfRule type="cellIs" dxfId="111" priority="45" operator="equal">
      <formula>$X$283</formula>
    </cfRule>
  </conditionalFormatting>
  <conditionalFormatting sqref="I32">
    <cfRule type="cellIs" dxfId="110" priority="44" operator="equal">
      <formula>$X$283</formula>
    </cfRule>
  </conditionalFormatting>
  <conditionalFormatting sqref="I33">
    <cfRule type="cellIs" dxfId="109" priority="43" operator="equal">
      <formula>$X$283</formula>
    </cfRule>
  </conditionalFormatting>
  <conditionalFormatting sqref="I34">
    <cfRule type="cellIs" dxfId="108" priority="42" operator="equal">
      <formula>$X$283</formula>
    </cfRule>
  </conditionalFormatting>
  <conditionalFormatting sqref="I35">
    <cfRule type="cellIs" dxfId="107" priority="41" operator="equal">
      <formula>$X$283</formula>
    </cfRule>
  </conditionalFormatting>
  <conditionalFormatting sqref="I37">
    <cfRule type="cellIs" dxfId="106" priority="39" operator="equal">
      <formula>$X$283</formula>
    </cfRule>
  </conditionalFormatting>
  <conditionalFormatting sqref="I38">
    <cfRule type="cellIs" dxfId="105" priority="38" operator="equal">
      <formula>$X$283</formula>
    </cfRule>
  </conditionalFormatting>
  <conditionalFormatting sqref="I39">
    <cfRule type="cellIs" dxfId="104" priority="37" operator="equal">
      <formula>$X$283</formula>
    </cfRule>
  </conditionalFormatting>
  <conditionalFormatting sqref="I40">
    <cfRule type="cellIs" dxfId="103" priority="36" operator="equal">
      <formula>$X$283</formula>
    </cfRule>
  </conditionalFormatting>
  <conditionalFormatting sqref="I41">
    <cfRule type="cellIs" dxfId="102" priority="35" operator="equal">
      <formula>$X$283</formula>
    </cfRule>
  </conditionalFormatting>
  <conditionalFormatting sqref="I42">
    <cfRule type="cellIs" dxfId="101" priority="34" operator="equal">
      <formula>$X$283</formula>
    </cfRule>
  </conditionalFormatting>
  <conditionalFormatting sqref="I43">
    <cfRule type="cellIs" dxfId="100" priority="33" operator="equal">
      <formula>$X$283</formula>
    </cfRule>
  </conditionalFormatting>
  <conditionalFormatting sqref="I44">
    <cfRule type="cellIs" dxfId="99" priority="32" operator="equal">
      <formula>$X$283</formula>
    </cfRule>
  </conditionalFormatting>
  <conditionalFormatting sqref="I45">
    <cfRule type="cellIs" dxfId="98" priority="31" operator="equal">
      <formula>$X$283</formula>
    </cfRule>
  </conditionalFormatting>
  <conditionalFormatting sqref="I46">
    <cfRule type="cellIs" dxfId="97" priority="30" operator="equal">
      <formula>$X$283</formula>
    </cfRule>
  </conditionalFormatting>
  <conditionalFormatting sqref="I52">
    <cfRule type="cellIs" dxfId="96" priority="23" operator="equal">
      <formula>$X$283</formula>
    </cfRule>
  </conditionalFormatting>
  <conditionalFormatting sqref="I55">
    <cfRule type="cellIs" dxfId="95" priority="20" operator="equal">
      <formula>$X$283</formula>
    </cfRule>
  </conditionalFormatting>
  <conditionalFormatting sqref="I57">
    <cfRule type="cellIs" dxfId="94" priority="17" operator="equal">
      <formula>$X$283</formula>
    </cfRule>
  </conditionalFormatting>
  <conditionalFormatting sqref="I60">
    <cfRule type="cellIs" dxfId="93" priority="12" operator="equal">
      <formula>$X$283</formula>
    </cfRule>
  </conditionalFormatting>
  <conditionalFormatting sqref="I64">
    <cfRule type="cellIs" dxfId="92" priority="8" operator="equal">
      <formula>$X$283</formula>
    </cfRule>
  </conditionalFormatting>
  <conditionalFormatting sqref="I70">
    <cfRule type="cellIs" dxfId="91" priority="2" operator="equal">
      <formula>$X$283</formula>
    </cfRule>
  </conditionalFormatting>
  <conditionalFormatting sqref="I71">
    <cfRule type="cellIs" dxfId="90" priority="1" operator="equal">
      <formula>$X$283</formula>
    </cfRule>
  </conditionalFormatting>
  <conditionalFormatting sqref="AD47:AD56">
    <cfRule type="iconSet" priority="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47">
    <cfRule type="cellIs" dxfId="89" priority="28" operator="equal">
      <formula>$X$283</formula>
    </cfRule>
  </conditionalFormatting>
  <conditionalFormatting sqref="I48">
    <cfRule type="cellIs" dxfId="88" priority="27" operator="equal">
      <formula>$X$283</formula>
    </cfRule>
  </conditionalFormatting>
  <conditionalFormatting sqref="I49">
    <cfRule type="cellIs" dxfId="87" priority="26" operator="equal">
      <formula>$X$283</formula>
    </cfRule>
  </conditionalFormatting>
  <conditionalFormatting sqref="I50">
    <cfRule type="cellIs" dxfId="86" priority="25" operator="equal">
      <formula>$X$283</formula>
    </cfRule>
  </conditionalFormatting>
  <conditionalFormatting sqref="I51">
    <cfRule type="cellIs" dxfId="85" priority="24" operator="equal">
      <formula>$X$283</formula>
    </cfRule>
  </conditionalFormatting>
  <conditionalFormatting sqref="I53">
    <cfRule type="cellIs" dxfId="84" priority="22" operator="equal">
      <formula>$X$283</formula>
    </cfRule>
  </conditionalFormatting>
  <conditionalFormatting sqref="I54">
    <cfRule type="cellIs" dxfId="83" priority="21" operator="equal">
      <formula>$X$283</formula>
    </cfRule>
  </conditionalFormatting>
  <conditionalFormatting sqref="I56">
    <cfRule type="cellIs" dxfId="82" priority="19" operator="equal">
      <formula>$X$283</formula>
    </cfRule>
  </conditionalFormatting>
  <conditionalFormatting sqref="AD57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8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81" priority="15" operator="equal">
      <formula>$X$283</formula>
    </cfRule>
  </conditionalFormatting>
  <conditionalFormatting sqref="AD59:AD71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80" priority="13" operator="equal">
      <formula>$X$283</formula>
    </cfRule>
  </conditionalFormatting>
  <conditionalFormatting sqref="I61">
    <cfRule type="cellIs" dxfId="79" priority="11" operator="equal">
      <formula>$X$283</formula>
    </cfRule>
  </conditionalFormatting>
  <conditionalFormatting sqref="I62">
    <cfRule type="cellIs" dxfId="78" priority="10" operator="equal">
      <formula>$X$283</formula>
    </cfRule>
  </conditionalFormatting>
  <conditionalFormatting sqref="I63">
    <cfRule type="cellIs" dxfId="77" priority="9" operator="equal">
      <formula>$X$283</formula>
    </cfRule>
  </conditionalFormatting>
  <conditionalFormatting sqref="I65">
    <cfRule type="cellIs" dxfId="76" priority="7" operator="equal">
      <formula>$X$283</formula>
    </cfRule>
  </conditionalFormatting>
  <conditionalFormatting sqref="I66">
    <cfRule type="cellIs" dxfId="75" priority="6" operator="equal">
      <formula>$X$283</formula>
    </cfRule>
  </conditionalFormatting>
  <conditionalFormatting sqref="I67">
    <cfRule type="cellIs" dxfId="74" priority="5" operator="equal">
      <formula>$X$283</formula>
    </cfRule>
  </conditionalFormatting>
  <conditionalFormatting sqref="I68">
    <cfRule type="cellIs" dxfId="73" priority="4" operator="equal">
      <formula>$X$283</formula>
    </cfRule>
  </conditionalFormatting>
  <conditionalFormatting sqref="I69">
    <cfRule type="cellIs" dxfId="72" priority="3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6" workbookViewId="0">
      <selection activeCell="X3" sqref="X3:X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6"/>
      <c r="B1" s="76"/>
      <c r="C1" s="76"/>
      <c r="D1" s="383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76"/>
      <c r="R1" s="76"/>
    </row>
    <row r="2" spans="1:18" ht="18">
      <c r="A2" s="76"/>
      <c r="B2" s="76"/>
      <c r="C2" s="76"/>
      <c r="D2" s="385"/>
      <c r="E2" s="386"/>
      <c r="F2" s="386"/>
      <c r="G2" s="386"/>
      <c r="H2" s="385"/>
      <c r="I2" s="386"/>
      <c r="J2" s="386"/>
      <c r="K2" s="386"/>
      <c r="L2" s="386"/>
      <c r="M2" s="386"/>
      <c r="N2" s="386"/>
      <c r="O2" s="386"/>
      <c r="P2" s="386"/>
      <c r="Q2" s="76"/>
      <c r="R2" s="76"/>
    </row>
    <row r="3" spans="1:18" ht="18">
      <c r="A3" s="76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R3" s="78"/>
    </row>
    <row r="4" spans="1:18" ht="18">
      <c r="A4" s="76"/>
      <c r="D4" s="383" t="s">
        <v>94</v>
      </c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R4" s="79"/>
    </row>
    <row r="5" spans="1:18" ht="18.75" thickBot="1">
      <c r="D5" s="387">
        <v>2019</v>
      </c>
      <c r="E5" s="388"/>
      <c r="F5" s="388"/>
      <c r="G5" s="388"/>
      <c r="H5" s="389">
        <v>2020</v>
      </c>
      <c r="I5" s="388"/>
      <c r="J5" s="388"/>
      <c r="K5" s="388"/>
      <c r="L5" s="388"/>
      <c r="M5" s="388"/>
      <c r="N5" s="388"/>
      <c r="O5" s="388"/>
      <c r="P5" s="390"/>
      <c r="Q5" s="247"/>
      <c r="R5" s="79"/>
    </row>
    <row r="6" spans="1:18" ht="13.5" thickBot="1">
      <c r="B6" s="83" t="s">
        <v>86</v>
      </c>
      <c r="C6" s="83"/>
      <c r="D6" s="121">
        <v>43556</v>
      </c>
      <c r="E6" s="121">
        <v>43586</v>
      </c>
      <c r="F6" s="121">
        <v>43617</v>
      </c>
      <c r="G6" s="121">
        <v>43647</v>
      </c>
      <c r="H6" s="121">
        <v>43678</v>
      </c>
      <c r="I6" s="121">
        <v>43709</v>
      </c>
      <c r="J6" s="121">
        <v>43739</v>
      </c>
      <c r="K6" s="121">
        <v>43770</v>
      </c>
      <c r="L6" s="121">
        <v>43800</v>
      </c>
      <c r="M6" s="121">
        <v>43831</v>
      </c>
      <c r="N6" s="121">
        <v>43862</v>
      </c>
      <c r="O6" s="121">
        <v>43891</v>
      </c>
      <c r="P6" s="121">
        <v>43922</v>
      </c>
      <c r="Q6" s="122" t="s">
        <v>87</v>
      </c>
      <c r="R6" s="79"/>
    </row>
    <row r="7" spans="1:18" ht="15.75">
      <c r="B7" s="84" t="s">
        <v>61</v>
      </c>
      <c r="C7" s="194" t="s">
        <v>72</v>
      </c>
      <c r="D7" s="248">
        <v>170</v>
      </c>
      <c r="E7" s="248">
        <v>170</v>
      </c>
      <c r="F7" s="248">
        <v>168.83330000000001</v>
      </c>
      <c r="G7" s="248">
        <v>165.54839999999999</v>
      </c>
      <c r="H7" s="248">
        <v>161.45160000000001</v>
      </c>
      <c r="I7" s="248">
        <v>159.33330000000001</v>
      </c>
      <c r="J7" s="248">
        <v>152.1935</v>
      </c>
      <c r="K7" s="248">
        <v>150.26669999999999</v>
      </c>
      <c r="L7" s="248">
        <v>155.2903</v>
      </c>
      <c r="M7" s="248">
        <v>162.96770000000001</v>
      </c>
      <c r="N7" s="248">
        <v>166.89660000000001</v>
      </c>
      <c r="O7" s="248">
        <v>168.12899999999999</v>
      </c>
      <c r="P7" s="248">
        <v>149.4667</v>
      </c>
      <c r="Q7" s="403">
        <v>-0.12078411764705876</v>
      </c>
      <c r="R7" s="79"/>
    </row>
    <row r="8" spans="1:18" ht="15.75">
      <c r="B8" s="85" t="s">
        <v>90</v>
      </c>
      <c r="C8" s="195" t="s">
        <v>72</v>
      </c>
      <c r="D8" s="248">
        <v>153.4083</v>
      </c>
      <c r="E8" s="248">
        <v>153.8785</v>
      </c>
      <c r="F8" s="248">
        <v>156.55789999999999</v>
      </c>
      <c r="G8" s="248">
        <v>151.95070000000001</v>
      </c>
      <c r="H8" s="248">
        <v>152.45949999999999</v>
      </c>
      <c r="I8" s="248">
        <v>154.0658</v>
      </c>
      <c r="J8" s="248">
        <v>147.49019999999999</v>
      </c>
      <c r="K8" s="248">
        <v>143.67580000000001</v>
      </c>
      <c r="L8" s="248">
        <v>147.9357</v>
      </c>
      <c r="M8" s="248">
        <v>154.6515</v>
      </c>
      <c r="N8" s="249">
        <v>158.166</v>
      </c>
      <c r="O8" s="249">
        <v>155.6284</v>
      </c>
      <c r="P8" s="249">
        <v>153.71019999999999</v>
      </c>
      <c r="Q8" s="404">
        <v>1.9679508866208284E-3</v>
      </c>
      <c r="R8" s="79"/>
    </row>
    <row r="9" spans="1:18" ht="15.75">
      <c r="B9" s="85" t="s">
        <v>90</v>
      </c>
      <c r="C9" s="196" t="s">
        <v>114</v>
      </c>
      <c r="D9" s="262">
        <v>300.036</v>
      </c>
      <c r="E9" s="262">
        <v>300.95549999999997</v>
      </c>
      <c r="F9" s="262">
        <v>306.19600000000003</v>
      </c>
      <c r="G9" s="262">
        <v>297.18520000000001</v>
      </c>
      <c r="H9" s="262">
        <v>298.18029999999999</v>
      </c>
      <c r="I9" s="262">
        <v>301.322</v>
      </c>
      <c r="J9" s="262">
        <v>288.46129999999999</v>
      </c>
      <c r="K9" s="262">
        <v>281.00099999999998</v>
      </c>
      <c r="L9" s="262">
        <v>289.33260000000001</v>
      </c>
      <c r="M9" s="262">
        <v>302.4674</v>
      </c>
      <c r="N9" s="262">
        <v>309.34100000000001</v>
      </c>
      <c r="O9" s="262">
        <v>304.37810000000002</v>
      </c>
      <c r="P9" s="262">
        <v>300.62630000000001</v>
      </c>
      <c r="Q9" s="405">
        <v>1.9674305749977083E-3</v>
      </c>
      <c r="R9" s="79"/>
    </row>
    <row r="10" spans="1:18" ht="15.75">
      <c r="B10" s="85" t="s">
        <v>95</v>
      </c>
      <c r="C10" s="197" t="s">
        <v>72</v>
      </c>
      <c r="D10" s="262">
        <v>213.45310000000001</v>
      </c>
      <c r="E10" s="262">
        <v>213.82929999999999</v>
      </c>
      <c r="F10" s="262">
        <v>216.16550000000001</v>
      </c>
      <c r="G10" s="262">
        <v>213.69550000000001</v>
      </c>
      <c r="H10" s="262">
        <v>211.7638</v>
      </c>
      <c r="I10" s="262">
        <v>211.2201</v>
      </c>
      <c r="J10" s="262">
        <v>212.12719999999999</v>
      </c>
      <c r="K10" s="262">
        <v>216.2193</v>
      </c>
      <c r="L10" s="262">
        <v>215.8526</v>
      </c>
      <c r="M10" s="262">
        <v>217.6773</v>
      </c>
      <c r="N10" s="263">
        <v>220.9855</v>
      </c>
      <c r="O10" s="263">
        <v>207.7371</v>
      </c>
      <c r="P10" s="263">
        <v>203.9717</v>
      </c>
      <c r="Q10" s="405">
        <v>-4.4419125325422804E-2</v>
      </c>
      <c r="R10" s="79"/>
    </row>
    <row r="11" spans="1:18" ht="15.75">
      <c r="B11" s="85" t="s">
        <v>95</v>
      </c>
      <c r="C11" s="196" t="s">
        <v>115</v>
      </c>
      <c r="D11" s="262">
        <v>5480.5263000000004</v>
      </c>
      <c r="E11" s="262">
        <v>5507.4180999999999</v>
      </c>
      <c r="F11" s="262">
        <v>5538.1819999999998</v>
      </c>
      <c r="G11" s="262">
        <v>5459.0002999999997</v>
      </c>
      <c r="H11" s="262">
        <v>5460.2983999999997</v>
      </c>
      <c r="I11" s="262">
        <v>5463.2420000000002</v>
      </c>
      <c r="J11" s="262">
        <v>5451.8415999999997</v>
      </c>
      <c r="K11" s="262">
        <v>5519.8343000000004</v>
      </c>
      <c r="L11" s="262">
        <v>5503.4287000000004</v>
      </c>
      <c r="M11" s="262">
        <v>5493.5425999999998</v>
      </c>
      <c r="N11" s="262">
        <v>5536.8055000000004</v>
      </c>
      <c r="O11" s="262">
        <v>5490.4735000000001</v>
      </c>
      <c r="P11" s="262">
        <v>5552.5787</v>
      </c>
      <c r="Q11" s="405">
        <v>1.3146985536772293E-2</v>
      </c>
      <c r="R11" s="79"/>
    </row>
    <row r="12" spans="1:18" ht="15.75">
      <c r="B12" s="85" t="s">
        <v>63</v>
      </c>
      <c r="C12" s="197" t="s">
        <v>72</v>
      </c>
      <c r="D12" s="262">
        <v>225.43520000000001</v>
      </c>
      <c r="E12" s="262">
        <v>228.45519999999999</v>
      </c>
      <c r="F12" s="262">
        <v>228.5813</v>
      </c>
      <c r="G12" s="262">
        <v>225.61779999999999</v>
      </c>
      <c r="H12" s="262">
        <v>227.11150000000001</v>
      </c>
      <c r="I12" s="262">
        <v>237.32640000000001</v>
      </c>
      <c r="J12" s="262">
        <v>237.762</v>
      </c>
      <c r="K12" s="262">
        <v>234.20769999999999</v>
      </c>
      <c r="L12" s="262">
        <v>227.97829999999999</v>
      </c>
      <c r="M12" s="262">
        <v>224.66909999999999</v>
      </c>
      <c r="N12" s="263">
        <v>240.88730000000001</v>
      </c>
      <c r="O12" s="263">
        <v>250.5977</v>
      </c>
      <c r="P12" s="263">
        <v>257.28390000000002</v>
      </c>
      <c r="Q12" s="405">
        <v>0.14127651759796156</v>
      </c>
      <c r="R12" s="79"/>
    </row>
    <row r="13" spans="1:18" ht="15.75">
      <c r="B13" s="85" t="s">
        <v>63</v>
      </c>
      <c r="C13" s="196" t="s">
        <v>116</v>
      </c>
      <c r="D13" s="262">
        <v>1682.9</v>
      </c>
      <c r="E13" s="262">
        <v>1705.9032</v>
      </c>
      <c r="F13" s="262">
        <v>1706.8</v>
      </c>
      <c r="G13" s="262">
        <v>1684.3548000000001</v>
      </c>
      <c r="H13" s="262">
        <v>1694.3870999999999</v>
      </c>
      <c r="I13" s="262">
        <v>1771.2666999999999</v>
      </c>
      <c r="J13" s="262">
        <v>1775.8710000000001</v>
      </c>
      <c r="K13" s="262">
        <v>1750</v>
      </c>
      <c r="L13" s="262">
        <v>1703.4516000000001</v>
      </c>
      <c r="M13" s="262">
        <v>1678.9032</v>
      </c>
      <c r="N13" s="262">
        <v>1799.7931000000001</v>
      </c>
      <c r="O13" s="262">
        <v>1872</v>
      </c>
      <c r="P13" s="262">
        <v>1920</v>
      </c>
      <c r="Q13" s="405">
        <v>0.14088775328302328</v>
      </c>
      <c r="R13" s="79"/>
    </row>
    <row r="14" spans="1:18" ht="15.75">
      <c r="B14" s="85" t="s">
        <v>55</v>
      </c>
      <c r="C14" s="196" t="s">
        <v>72</v>
      </c>
      <c r="D14" s="262">
        <v>284.2</v>
      </c>
      <c r="E14" s="262">
        <v>287</v>
      </c>
      <c r="F14" s="262">
        <v>287.7</v>
      </c>
      <c r="G14" s="262">
        <v>288</v>
      </c>
      <c r="H14" s="262">
        <v>288</v>
      </c>
      <c r="I14" s="262">
        <v>288</v>
      </c>
      <c r="J14" s="262">
        <v>288.5806</v>
      </c>
      <c r="K14" s="262">
        <v>289</v>
      </c>
      <c r="L14" s="262">
        <v>289</v>
      </c>
      <c r="M14" s="262">
        <v>289</v>
      </c>
      <c r="N14" s="263">
        <v>289</v>
      </c>
      <c r="O14" s="263">
        <v>289.2903</v>
      </c>
      <c r="P14" s="263">
        <v>288.8</v>
      </c>
      <c r="Q14" s="405">
        <v>1.6185784658691249E-2</v>
      </c>
      <c r="R14" s="79"/>
    </row>
    <row r="15" spans="1:18" ht="15.75">
      <c r="B15" s="85" t="s">
        <v>69</v>
      </c>
      <c r="C15" s="196" t="s">
        <v>72</v>
      </c>
      <c r="D15" s="262">
        <v>212.696</v>
      </c>
      <c r="E15" s="262">
        <v>212.07579999999999</v>
      </c>
      <c r="F15" s="262">
        <v>212.1567</v>
      </c>
      <c r="G15" s="262">
        <v>213.39230000000001</v>
      </c>
      <c r="H15" s="262">
        <v>213.46100000000001</v>
      </c>
      <c r="I15" s="262">
        <v>213.93799999999999</v>
      </c>
      <c r="J15" s="262">
        <v>214.4177</v>
      </c>
      <c r="K15" s="262">
        <v>214.99299999999999</v>
      </c>
      <c r="L15" s="262">
        <v>215.18</v>
      </c>
      <c r="M15" s="262">
        <v>214.9777</v>
      </c>
      <c r="N15" s="263">
        <v>214.85</v>
      </c>
      <c r="O15" s="263">
        <v>214.85</v>
      </c>
      <c r="P15" s="263">
        <v>215.048</v>
      </c>
      <c r="Q15" s="405">
        <v>1.1058035882198114E-2</v>
      </c>
      <c r="R15" s="79"/>
    </row>
    <row r="16" spans="1:18" ht="15.75">
      <c r="B16" s="85" t="s">
        <v>97</v>
      </c>
      <c r="C16" s="196" t="s">
        <v>72</v>
      </c>
      <c r="D16" s="262">
        <v>202.57599999999999</v>
      </c>
      <c r="E16" s="262">
        <v>201.85579999999999</v>
      </c>
      <c r="F16" s="262">
        <v>202.7397</v>
      </c>
      <c r="G16" s="262">
        <v>202.63480000000001</v>
      </c>
      <c r="H16" s="262">
        <v>202.55260000000001</v>
      </c>
      <c r="I16" s="262">
        <v>201.49369999999999</v>
      </c>
      <c r="J16" s="262">
        <v>201.67740000000001</v>
      </c>
      <c r="K16" s="262">
        <v>201.72370000000001</v>
      </c>
      <c r="L16" s="262">
        <v>201.2313</v>
      </c>
      <c r="M16" s="262">
        <v>201.17740000000001</v>
      </c>
      <c r="N16" s="263">
        <v>200.5762</v>
      </c>
      <c r="O16" s="263">
        <v>200.64349999999999</v>
      </c>
      <c r="P16" s="263">
        <v>200.56100000000001</v>
      </c>
      <c r="Q16" s="405">
        <v>-9.946884132374989E-3</v>
      </c>
      <c r="R16" s="79"/>
    </row>
    <row r="17" spans="2:18" ht="15.75">
      <c r="B17" s="85" t="s">
        <v>66</v>
      </c>
      <c r="C17" s="196" t="s">
        <v>72</v>
      </c>
      <c r="D17" s="262">
        <v>149.32169999999999</v>
      </c>
      <c r="E17" s="262">
        <v>156.27520000000001</v>
      </c>
      <c r="F17" s="262">
        <v>167.2287</v>
      </c>
      <c r="G17" s="262">
        <v>168.15610000000001</v>
      </c>
      <c r="H17" s="262">
        <v>158.4358</v>
      </c>
      <c r="I17" s="262">
        <v>158.55099999999999</v>
      </c>
      <c r="J17" s="262">
        <v>151.9316</v>
      </c>
      <c r="K17" s="262">
        <v>144.98500000000001</v>
      </c>
      <c r="L17" s="262">
        <v>150.31190000000001</v>
      </c>
      <c r="M17" s="262">
        <v>163.49709999999999</v>
      </c>
      <c r="N17" s="263">
        <v>184.29069999999999</v>
      </c>
      <c r="O17" s="263">
        <v>182.17060000000001</v>
      </c>
      <c r="P17" s="263">
        <v>154.97730000000001</v>
      </c>
      <c r="Q17" s="406">
        <v>3.7875271979893155E-2</v>
      </c>
      <c r="R17" s="79"/>
    </row>
    <row r="18" spans="2:18" ht="15.75">
      <c r="B18" s="85" t="s">
        <v>58</v>
      </c>
      <c r="C18" s="196" t="s">
        <v>72</v>
      </c>
      <c r="D18" s="262">
        <v>230</v>
      </c>
      <c r="E18" s="262">
        <v>230</v>
      </c>
      <c r="F18" s="262">
        <v>230</v>
      </c>
      <c r="G18" s="262">
        <v>230</v>
      </c>
      <c r="H18" s="262">
        <v>230</v>
      </c>
      <c r="I18" s="262">
        <v>230</v>
      </c>
      <c r="J18" s="262">
        <v>230</v>
      </c>
      <c r="K18" s="262">
        <v>230</v>
      </c>
      <c r="L18" s="262">
        <v>230</v>
      </c>
      <c r="M18" s="262">
        <v>230</v>
      </c>
      <c r="N18" s="263">
        <v>230</v>
      </c>
      <c r="O18" s="263">
        <v>231.12899999999999</v>
      </c>
      <c r="P18" s="263">
        <v>230</v>
      </c>
      <c r="Q18" s="406">
        <v>0</v>
      </c>
      <c r="R18" s="79"/>
    </row>
    <row r="19" spans="2:18" ht="15.75">
      <c r="B19" s="85" t="s">
        <v>91</v>
      </c>
      <c r="C19" s="196" t="s">
        <v>72</v>
      </c>
      <c r="D19" s="262">
        <v>182.67599999999999</v>
      </c>
      <c r="E19" s="262">
        <v>184.8373</v>
      </c>
      <c r="F19" s="262">
        <v>188.39750000000001</v>
      </c>
      <c r="G19" s="262">
        <v>188.9744</v>
      </c>
      <c r="H19" s="262">
        <v>189.76669999999999</v>
      </c>
      <c r="I19" s="262">
        <v>189.14850000000001</v>
      </c>
      <c r="J19" s="262">
        <v>188.5273</v>
      </c>
      <c r="K19" s="262">
        <v>188.41499999999999</v>
      </c>
      <c r="L19" s="262">
        <v>188.89150000000001</v>
      </c>
      <c r="M19" s="262">
        <v>190.7182</v>
      </c>
      <c r="N19" s="263">
        <v>188.65180000000001</v>
      </c>
      <c r="O19" s="263">
        <v>184.9932</v>
      </c>
      <c r="P19" s="263">
        <v>186.27019999999999</v>
      </c>
      <c r="Q19" s="406">
        <v>1.9675272066390859E-2</v>
      </c>
      <c r="R19" s="79"/>
    </row>
    <row r="20" spans="2:18" ht="15.75">
      <c r="B20" s="85" t="s">
        <v>91</v>
      </c>
      <c r="C20" s="196" t="s">
        <v>117</v>
      </c>
      <c r="D20" s="262">
        <v>1357.1</v>
      </c>
      <c r="E20" s="262">
        <v>1371.2257999999999</v>
      </c>
      <c r="F20" s="262">
        <v>1395.8667</v>
      </c>
      <c r="G20" s="262">
        <v>1396.7097000000001</v>
      </c>
      <c r="H20" s="262">
        <v>1402.2581</v>
      </c>
      <c r="I20" s="262">
        <v>1399.9332999999999</v>
      </c>
      <c r="J20" s="262">
        <v>1401.6451999999999</v>
      </c>
      <c r="K20" s="262">
        <v>1402</v>
      </c>
      <c r="L20" s="262">
        <v>1405.6129000000001</v>
      </c>
      <c r="M20" s="262">
        <v>1419.4838999999999</v>
      </c>
      <c r="N20" s="262">
        <v>1405.9655</v>
      </c>
      <c r="O20" s="262">
        <v>1399.1935000000001</v>
      </c>
      <c r="P20" s="262">
        <v>1415.0667000000001</v>
      </c>
      <c r="Q20" s="406">
        <v>4.2713654115393185E-2</v>
      </c>
      <c r="R20" s="79"/>
    </row>
    <row r="21" spans="2:18" ht="15.75">
      <c r="B21" s="85" t="s">
        <v>68</v>
      </c>
      <c r="C21" s="196" t="s">
        <v>72</v>
      </c>
      <c r="D21" s="262">
        <v>207.08330000000001</v>
      </c>
      <c r="E21" s="262">
        <v>217.5</v>
      </c>
      <c r="F21" s="262">
        <v>215.375</v>
      </c>
      <c r="G21" s="262">
        <v>217.9435</v>
      </c>
      <c r="H21" s="262">
        <v>216.25</v>
      </c>
      <c r="I21" s="262">
        <v>217.5</v>
      </c>
      <c r="J21" s="262">
        <v>204.07259999999999</v>
      </c>
      <c r="K21" s="262">
        <v>198.41669999999999</v>
      </c>
      <c r="L21" s="262">
        <v>172.17740000000001</v>
      </c>
      <c r="M21" s="262">
        <v>167.5403</v>
      </c>
      <c r="N21" s="263">
        <v>180.7328</v>
      </c>
      <c r="O21" s="263">
        <v>210</v>
      </c>
      <c r="P21" s="263">
        <v>207.83330000000001</v>
      </c>
      <c r="Q21" s="406">
        <v>3.6217309652686325E-3</v>
      </c>
      <c r="R21" s="79"/>
    </row>
    <row r="22" spans="2:18" ht="15.75">
      <c r="B22" s="85" t="s">
        <v>98</v>
      </c>
      <c r="C22" s="196" t="s">
        <v>72</v>
      </c>
      <c r="D22" s="262">
        <v>251.89</v>
      </c>
      <c r="E22" s="262">
        <v>251.89</v>
      </c>
      <c r="F22" s="262">
        <v>251.89</v>
      </c>
      <c r="G22" s="262">
        <v>251.58519999999999</v>
      </c>
      <c r="H22" s="262">
        <v>251.4</v>
      </c>
      <c r="I22" s="262">
        <v>251.26669999999999</v>
      </c>
      <c r="J22" s="262">
        <v>254.38740000000001</v>
      </c>
      <c r="K22" s="262">
        <v>255.51</v>
      </c>
      <c r="L22" s="262">
        <v>255.51</v>
      </c>
      <c r="M22" s="262">
        <v>255.51</v>
      </c>
      <c r="N22" s="263">
        <v>254.81970000000001</v>
      </c>
      <c r="O22" s="263">
        <v>253.97</v>
      </c>
      <c r="P22" s="263">
        <v>253.97</v>
      </c>
      <c r="Q22" s="406">
        <v>8.2575727500100449E-3</v>
      </c>
      <c r="R22" s="79"/>
    </row>
    <row r="23" spans="2:18" ht="15.75">
      <c r="B23" s="85" t="s">
        <v>65</v>
      </c>
      <c r="C23" s="197" t="s">
        <v>72</v>
      </c>
      <c r="D23" s="262">
        <v>160.55969999999999</v>
      </c>
      <c r="E23" s="262">
        <v>157.2748</v>
      </c>
      <c r="F23" s="262">
        <v>149.36000000000001</v>
      </c>
      <c r="G23" s="262">
        <v>153.39099999999999</v>
      </c>
      <c r="H23" s="262">
        <v>150.53059999999999</v>
      </c>
      <c r="I23" s="262">
        <v>147.64699999999999</v>
      </c>
      <c r="J23" s="262">
        <v>142.91</v>
      </c>
      <c r="K23" s="262">
        <v>148.9923</v>
      </c>
      <c r="L23" s="262">
        <v>154.49</v>
      </c>
      <c r="M23" s="262">
        <v>147.24189999999999</v>
      </c>
      <c r="N23" s="263">
        <v>150.74</v>
      </c>
      <c r="O23" s="263">
        <v>151.15029999999999</v>
      </c>
      <c r="P23" s="263">
        <v>152.52930000000001</v>
      </c>
      <c r="Q23" s="406">
        <v>-5.0015041134232274E-2</v>
      </c>
      <c r="R23" s="79"/>
    </row>
    <row r="24" spans="2:18" ht="15.75">
      <c r="B24" s="85" t="s">
        <v>67</v>
      </c>
      <c r="C24" s="197" t="s">
        <v>72</v>
      </c>
      <c r="D24" s="262">
        <v>152.51310000000001</v>
      </c>
      <c r="E24" s="262">
        <v>148.98779999999999</v>
      </c>
      <c r="F24" s="262">
        <v>153.45359999999999</v>
      </c>
      <c r="G24" s="262">
        <v>151.73670000000001</v>
      </c>
      <c r="H24" s="262">
        <v>149.98429999999999</v>
      </c>
      <c r="I24" s="262">
        <v>147.78450000000001</v>
      </c>
      <c r="J24" s="262">
        <v>149.74789999999999</v>
      </c>
      <c r="K24" s="262">
        <v>147.6285</v>
      </c>
      <c r="L24" s="262">
        <v>152.2921</v>
      </c>
      <c r="M24" s="262">
        <v>150.3331</v>
      </c>
      <c r="N24" s="263">
        <v>151.46510000000001</v>
      </c>
      <c r="O24" s="263">
        <v>147.57919999999999</v>
      </c>
      <c r="P24" s="263">
        <v>148.16390000000001</v>
      </c>
      <c r="Q24" s="406">
        <v>-2.8516894614298627E-2</v>
      </c>
      <c r="R24" s="79"/>
    </row>
    <row r="25" spans="2:18" ht="15.75">
      <c r="B25" s="85" t="s">
        <v>67</v>
      </c>
      <c r="C25" s="196" t="s">
        <v>118</v>
      </c>
      <c r="D25" s="262">
        <v>48970.267699999997</v>
      </c>
      <c r="E25" s="262">
        <v>48380.688999999998</v>
      </c>
      <c r="F25" s="262">
        <v>49532.671300000002</v>
      </c>
      <c r="G25" s="262">
        <v>49336.010300000002</v>
      </c>
      <c r="H25" s="262">
        <v>49009.857400000001</v>
      </c>
      <c r="I25" s="262">
        <v>49091.846299999997</v>
      </c>
      <c r="J25" s="262">
        <v>49648.154499999997</v>
      </c>
      <c r="K25" s="262">
        <v>49188.861700000001</v>
      </c>
      <c r="L25" s="262">
        <v>50383.439400000003</v>
      </c>
      <c r="M25" s="262">
        <v>50203.885499999997</v>
      </c>
      <c r="N25" s="262">
        <v>51061.351000000002</v>
      </c>
      <c r="O25" s="262">
        <v>50878.870999999999</v>
      </c>
      <c r="P25" s="262">
        <v>52787.58</v>
      </c>
      <c r="Q25" s="406">
        <v>7.7951632271759053E-2</v>
      </c>
      <c r="R25" s="79"/>
    </row>
    <row r="26" spans="2:18" ht="15.75">
      <c r="B26" s="86" t="s">
        <v>99</v>
      </c>
      <c r="C26" s="196" t="s">
        <v>72</v>
      </c>
      <c r="D26" s="262">
        <v>225.29169999999999</v>
      </c>
      <c r="E26" s="262">
        <v>227.29839999999999</v>
      </c>
      <c r="F26" s="262">
        <v>225.25</v>
      </c>
      <c r="G26" s="262">
        <v>226.00810000000001</v>
      </c>
      <c r="H26" s="262">
        <v>223.75</v>
      </c>
      <c r="I26" s="262">
        <v>224.91669999999999</v>
      </c>
      <c r="J26" s="262">
        <v>223.75</v>
      </c>
      <c r="K26" s="262">
        <v>223.75</v>
      </c>
      <c r="L26" s="262">
        <v>223.75</v>
      </c>
      <c r="M26" s="262">
        <v>223.75</v>
      </c>
      <c r="N26" s="263">
        <v>224.0086</v>
      </c>
      <c r="O26" s="263">
        <v>224.75810000000001</v>
      </c>
      <c r="P26" s="263">
        <v>221.25</v>
      </c>
      <c r="Q26" s="406">
        <v>-1.7939853088240643E-2</v>
      </c>
      <c r="R26" s="79"/>
    </row>
    <row r="27" spans="2:18" ht="15.75">
      <c r="B27" s="85" t="s">
        <v>100</v>
      </c>
      <c r="C27" s="196" t="s">
        <v>72</v>
      </c>
      <c r="D27" s="249">
        <v>174</v>
      </c>
      <c r="E27" s="249">
        <v>174</v>
      </c>
      <c r="F27" s="249">
        <v>174</v>
      </c>
      <c r="G27" s="249">
        <v>0</v>
      </c>
      <c r="H27" s="249">
        <v>174</v>
      </c>
      <c r="I27" s="249">
        <v>0</v>
      </c>
      <c r="J27" s="249">
        <v>174</v>
      </c>
      <c r="K27" s="249">
        <v>174</v>
      </c>
      <c r="L27" s="249">
        <v>174</v>
      </c>
      <c r="M27" s="249">
        <v>174</v>
      </c>
      <c r="N27" s="249">
        <v>174</v>
      </c>
      <c r="O27" s="249">
        <v>174</v>
      </c>
      <c r="P27" s="249">
        <v>174</v>
      </c>
      <c r="Q27" s="407">
        <v>0</v>
      </c>
      <c r="R27" s="79"/>
    </row>
    <row r="28" spans="2:18" ht="16.5" thickBot="1">
      <c r="B28" s="250" t="s">
        <v>59</v>
      </c>
      <c r="C28" s="229" t="s">
        <v>72</v>
      </c>
      <c r="D28" s="248">
        <v>231.37530000000001</v>
      </c>
      <c r="E28" s="248">
        <v>241.989</v>
      </c>
      <c r="F28" s="248">
        <v>240.68700000000001</v>
      </c>
      <c r="G28" s="248">
        <v>243.9203</v>
      </c>
      <c r="H28" s="248">
        <v>236.33969999999999</v>
      </c>
      <c r="I28" s="248">
        <v>240.73769999999999</v>
      </c>
      <c r="J28" s="248">
        <v>268.11259999999999</v>
      </c>
      <c r="K28" s="248">
        <v>279.62470000000002</v>
      </c>
      <c r="L28" s="248">
        <v>271.24650000000003</v>
      </c>
      <c r="M28" s="248">
        <v>272.85649999999998</v>
      </c>
      <c r="N28" s="249">
        <v>279.45589999999999</v>
      </c>
      <c r="O28" s="249">
        <v>273.57100000000003</v>
      </c>
      <c r="P28" s="249">
        <v>271.53969999999998</v>
      </c>
      <c r="Q28" s="407">
        <v>0.1735898343513762</v>
      </c>
      <c r="R28" s="79"/>
    </row>
    <row r="29" spans="2:18" ht="16.5" thickBot="1">
      <c r="B29" s="251" t="s">
        <v>101</v>
      </c>
      <c r="C29" s="252" t="s">
        <v>72</v>
      </c>
      <c r="D29" s="408">
        <v>132.23259999999999</v>
      </c>
      <c r="E29" s="408">
        <v>127.9152</v>
      </c>
      <c r="F29" s="408">
        <v>127.85769999999999</v>
      </c>
      <c r="G29" s="408">
        <v>132.71420000000001</v>
      </c>
      <c r="H29" s="408">
        <v>126.83</v>
      </c>
      <c r="I29" s="408">
        <v>122.4472</v>
      </c>
      <c r="J29" s="408">
        <v>110.4362</v>
      </c>
      <c r="K29" s="408">
        <v>118.7962</v>
      </c>
      <c r="L29" s="408">
        <v>126.78619999999999</v>
      </c>
      <c r="M29" s="408">
        <v>127.119</v>
      </c>
      <c r="N29" s="409">
        <v>125.9618</v>
      </c>
      <c r="O29" s="409">
        <v>124.7718</v>
      </c>
      <c r="P29" s="409">
        <v>85.493700000000004</v>
      </c>
      <c r="Q29" s="410">
        <v>-0.3534597368576281</v>
      </c>
      <c r="R29" s="79"/>
    </row>
    <row r="30" spans="2:18" ht="15.75">
      <c r="B30" s="253" t="s">
        <v>101</v>
      </c>
      <c r="C30" s="254" t="s">
        <v>121</v>
      </c>
      <c r="D30" s="262">
        <v>566.68470000000002</v>
      </c>
      <c r="E30" s="262">
        <v>549.42550000000006</v>
      </c>
      <c r="F30" s="262">
        <v>545.32370000000003</v>
      </c>
      <c r="G30" s="262">
        <v>565.18809999999996</v>
      </c>
      <c r="H30" s="262">
        <v>550.36900000000003</v>
      </c>
      <c r="I30" s="262">
        <v>532.90229999999997</v>
      </c>
      <c r="J30" s="262">
        <v>475.33449999999999</v>
      </c>
      <c r="K30" s="262">
        <v>508.6703</v>
      </c>
      <c r="L30" s="262">
        <v>541.79</v>
      </c>
      <c r="M30" s="262">
        <v>540.28650000000005</v>
      </c>
      <c r="N30" s="262">
        <v>538.59690000000001</v>
      </c>
      <c r="O30" s="262">
        <v>550.94770000000005</v>
      </c>
      <c r="P30" s="262">
        <v>388.5487</v>
      </c>
      <c r="Q30" s="406">
        <v>-0.31434764340734811</v>
      </c>
      <c r="R30" s="79"/>
    </row>
    <row r="31" spans="2:18" ht="15.75">
      <c r="B31" s="85" t="s">
        <v>102</v>
      </c>
      <c r="C31" s="196" t="s">
        <v>72</v>
      </c>
      <c r="D31" s="262">
        <v>136.86670000000001</v>
      </c>
      <c r="E31" s="262">
        <v>152.25810000000001</v>
      </c>
      <c r="F31" s="262">
        <v>157.76669999999999</v>
      </c>
      <c r="G31" s="262">
        <v>156.83869999999999</v>
      </c>
      <c r="H31" s="262">
        <v>170.2903</v>
      </c>
      <c r="I31" s="262">
        <v>159.5</v>
      </c>
      <c r="J31" s="262">
        <v>144.25810000000001</v>
      </c>
      <c r="K31" s="262">
        <v>133.66669999999999</v>
      </c>
      <c r="L31" s="262">
        <v>140.4194</v>
      </c>
      <c r="M31" s="262">
        <v>165.5806</v>
      </c>
      <c r="N31" s="263">
        <v>169.93100000000001</v>
      </c>
      <c r="O31" s="263">
        <v>170.1935</v>
      </c>
      <c r="P31" s="263">
        <v>138.0333</v>
      </c>
      <c r="Q31" s="406">
        <v>8.5236218890349935E-3</v>
      </c>
      <c r="R31" s="79"/>
    </row>
    <row r="32" spans="2:18" ht="15.75">
      <c r="B32" s="85" t="s">
        <v>84</v>
      </c>
      <c r="C32" s="197" t="s">
        <v>72</v>
      </c>
      <c r="D32" s="262">
        <v>147.77930000000001</v>
      </c>
      <c r="E32" s="262">
        <v>152.202</v>
      </c>
      <c r="F32" s="262">
        <v>154.1053</v>
      </c>
      <c r="G32" s="262">
        <v>152.9864</v>
      </c>
      <c r="H32" s="262">
        <v>153.31710000000001</v>
      </c>
      <c r="I32" s="262">
        <v>152.16890000000001</v>
      </c>
      <c r="J32" s="262">
        <v>147.84299999999999</v>
      </c>
      <c r="K32" s="262">
        <v>143.55109999999999</v>
      </c>
      <c r="L32" s="262">
        <v>143.01509999999999</v>
      </c>
      <c r="M32" s="262">
        <v>144.12960000000001</v>
      </c>
      <c r="N32" s="263">
        <v>142.04140000000001</v>
      </c>
      <c r="O32" s="263">
        <v>151.02350000000001</v>
      </c>
      <c r="P32" s="263">
        <v>138.46960000000001</v>
      </c>
      <c r="Q32" s="406">
        <v>-6.2997321005039186E-2</v>
      </c>
      <c r="R32" s="79"/>
    </row>
    <row r="33" spans="2:18" ht="15.75">
      <c r="B33" s="85" t="s">
        <v>84</v>
      </c>
      <c r="C33" s="196" t="s">
        <v>119</v>
      </c>
      <c r="D33" s="262">
        <v>703.23329999999999</v>
      </c>
      <c r="E33" s="262">
        <v>724.35479999999995</v>
      </c>
      <c r="F33" s="262">
        <v>728.53330000000005</v>
      </c>
      <c r="G33" s="262">
        <v>723.45159999999998</v>
      </c>
      <c r="H33" s="262">
        <v>724.87099999999998</v>
      </c>
      <c r="I33" s="262">
        <v>720.93330000000003</v>
      </c>
      <c r="J33" s="262">
        <v>702.80650000000003</v>
      </c>
      <c r="K33" s="262">
        <v>684.5</v>
      </c>
      <c r="L33" s="262">
        <v>683.32259999999997</v>
      </c>
      <c r="M33" s="262">
        <v>688.83870000000002</v>
      </c>
      <c r="N33" s="262">
        <v>679.27589999999998</v>
      </c>
      <c r="O33" s="262">
        <v>729.06449999999995</v>
      </c>
      <c r="P33" s="262">
        <v>669.63329999999996</v>
      </c>
      <c r="Q33" s="406">
        <v>-4.777930737921543E-2</v>
      </c>
      <c r="R33" s="79"/>
    </row>
    <row r="34" spans="2:18" ht="15.75">
      <c r="B34" s="87" t="s">
        <v>103</v>
      </c>
      <c r="C34" s="196" t="s">
        <v>72</v>
      </c>
      <c r="D34" s="262">
        <v>211.15969999999999</v>
      </c>
      <c r="E34" s="262">
        <v>206.94739999999999</v>
      </c>
      <c r="F34" s="262">
        <v>206.05170000000001</v>
      </c>
      <c r="G34" s="262">
        <v>208.92679999999999</v>
      </c>
      <c r="H34" s="262">
        <v>206.51390000000001</v>
      </c>
      <c r="I34" s="262">
        <v>203.6883</v>
      </c>
      <c r="J34" s="262">
        <v>208.58</v>
      </c>
      <c r="K34" s="262">
        <v>210.79730000000001</v>
      </c>
      <c r="L34" s="262">
        <v>223.47059999999999</v>
      </c>
      <c r="M34" s="262">
        <v>213.33869999999999</v>
      </c>
      <c r="N34" s="263">
        <v>204.05760000000001</v>
      </c>
      <c r="O34" s="263">
        <v>211.57259999999999</v>
      </c>
      <c r="P34" s="263">
        <v>208.22329999999999</v>
      </c>
      <c r="Q34" s="406">
        <v>-1.3906062567810018E-2</v>
      </c>
      <c r="R34" s="79"/>
    </row>
    <row r="35" spans="2:18" ht="15.75">
      <c r="B35" s="87" t="s">
        <v>60</v>
      </c>
      <c r="C35" s="196" t="s">
        <v>72</v>
      </c>
      <c r="D35" s="262">
        <v>184.22200000000001</v>
      </c>
      <c r="E35" s="262">
        <v>173.14259999999999</v>
      </c>
      <c r="F35" s="262">
        <v>176.249</v>
      </c>
      <c r="G35" s="262">
        <v>183.35130000000001</v>
      </c>
      <c r="H35" s="262">
        <v>186.5429</v>
      </c>
      <c r="I35" s="262">
        <v>180.17930000000001</v>
      </c>
      <c r="J35" s="262">
        <v>185.16579999999999</v>
      </c>
      <c r="K35" s="262">
        <v>180.71600000000001</v>
      </c>
      <c r="L35" s="262">
        <v>187.81</v>
      </c>
      <c r="M35" s="262">
        <v>182.0806</v>
      </c>
      <c r="N35" s="263">
        <v>181.5438</v>
      </c>
      <c r="O35" s="263">
        <v>183.5506</v>
      </c>
      <c r="P35" s="263">
        <v>184.22300000000001</v>
      </c>
      <c r="Q35" s="406">
        <v>5.4282333272759331E-6</v>
      </c>
      <c r="R35" s="79"/>
    </row>
    <row r="36" spans="2:18" ht="15.75">
      <c r="B36" s="87" t="s">
        <v>75</v>
      </c>
      <c r="C36" s="196" t="s">
        <v>72</v>
      </c>
      <c r="D36" s="262">
        <v>299.67599999999999</v>
      </c>
      <c r="E36" s="262">
        <v>300.34710000000001</v>
      </c>
      <c r="F36" s="262">
        <v>300.0797</v>
      </c>
      <c r="G36" s="262">
        <v>300.19189999999998</v>
      </c>
      <c r="H36" s="262">
        <v>300.61610000000002</v>
      </c>
      <c r="I36" s="262">
        <v>299.65499999999997</v>
      </c>
      <c r="J36" s="262">
        <v>304.99059999999997</v>
      </c>
      <c r="K36" s="262">
        <v>305.93430000000001</v>
      </c>
      <c r="L36" s="262">
        <v>305.31</v>
      </c>
      <c r="M36" s="262">
        <v>306.17160000000001</v>
      </c>
      <c r="N36" s="263">
        <v>306.38760000000002</v>
      </c>
      <c r="O36" s="263">
        <v>306.4384</v>
      </c>
      <c r="P36" s="263">
        <v>305.36329999999998</v>
      </c>
      <c r="Q36" s="406">
        <v>1.8978163082796096E-2</v>
      </c>
      <c r="R36" s="79"/>
    </row>
    <row r="37" spans="2:18" ht="15.75">
      <c r="B37" s="87" t="s">
        <v>89</v>
      </c>
      <c r="C37" s="197" t="s">
        <v>72</v>
      </c>
      <c r="D37" s="262">
        <v>235.50239999999999</v>
      </c>
      <c r="E37" s="262">
        <v>224.82820000000001</v>
      </c>
      <c r="F37" s="262">
        <v>238.928</v>
      </c>
      <c r="G37" s="262">
        <v>242.06819999999999</v>
      </c>
      <c r="H37" s="262">
        <v>236.84389999999999</v>
      </c>
      <c r="I37" s="262">
        <v>242.0163</v>
      </c>
      <c r="J37" s="262">
        <v>235.0393</v>
      </c>
      <c r="K37" s="262">
        <v>238.21420000000001</v>
      </c>
      <c r="L37" s="262">
        <v>238.0924</v>
      </c>
      <c r="M37" s="262">
        <v>250.51159999999999</v>
      </c>
      <c r="N37" s="263">
        <v>252.36019999999999</v>
      </c>
      <c r="O37" s="263">
        <v>243.21510000000001</v>
      </c>
      <c r="P37" s="263">
        <v>249.94139999999999</v>
      </c>
      <c r="Q37" s="406">
        <v>6.1311477080488341E-2</v>
      </c>
      <c r="R37" s="79"/>
    </row>
    <row r="38" spans="2:18" ht="16.5" thickBot="1">
      <c r="B38" s="255" t="s">
        <v>89</v>
      </c>
      <c r="C38" s="229" t="s">
        <v>120</v>
      </c>
      <c r="D38" s="264">
        <v>2467.7332999999999</v>
      </c>
      <c r="E38" s="264">
        <v>2412.4194000000002</v>
      </c>
      <c r="F38" s="264">
        <v>2539.9333000000001</v>
      </c>
      <c r="G38" s="264">
        <v>2556.0967999999998</v>
      </c>
      <c r="H38" s="264">
        <v>2539.8065000000001</v>
      </c>
      <c r="I38" s="264">
        <v>2589.7667000000001</v>
      </c>
      <c r="J38" s="264">
        <v>2536.8710000000001</v>
      </c>
      <c r="K38" s="264">
        <v>2539.4</v>
      </c>
      <c r="L38" s="264">
        <v>2495.1289999999999</v>
      </c>
      <c r="M38" s="264">
        <v>2640</v>
      </c>
      <c r="N38" s="264">
        <v>2667.5862000000002</v>
      </c>
      <c r="O38" s="264">
        <v>2639.6129000000001</v>
      </c>
      <c r="P38" s="264">
        <v>2725.4666999999999</v>
      </c>
      <c r="Q38" s="411">
        <v>0.10444135109738162</v>
      </c>
      <c r="R38" s="79"/>
    </row>
    <row r="39" spans="2:18" ht="16.5" thickBot="1">
      <c r="B39" s="256" t="s">
        <v>93</v>
      </c>
      <c r="C39" s="412" t="s">
        <v>72</v>
      </c>
      <c r="D39" s="413">
        <v>190.01730000000001</v>
      </c>
      <c r="E39" s="413">
        <v>191.83519999999999</v>
      </c>
      <c r="F39" s="413">
        <v>193.52369999999999</v>
      </c>
      <c r="G39" s="413">
        <v>195.2218</v>
      </c>
      <c r="H39" s="413">
        <v>193.89349999999999</v>
      </c>
      <c r="I39" s="413">
        <v>192.7791</v>
      </c>
      <c r="J39" s="413">
        <v>188.49549999999999</v>
      </c>
      <c r="K39" s="413">
        <v>188.15260000000001</v>
      </c>
      <c r="L39" s="413">
        <v>185.0205</v>
      </c>
      <c r="M39" s="413">
        <v>187.1773</v>
      </c>
      <c r="N39" s="413">
        <v>191.3912</v>
      </c>
      <c r="O39" s="413">
        <v>194.12020000000001</v>
      </c>
      <c r="P39" s="413">
        <v>181.2302</v>
      </c>
      <c r="Q39" s="414">
        <v>-4.6243684127708407E-2</v>
      </c>
      <c r="R39" s="79"/>
    </row>
    <row r="40" spans="2:18" ht="15.75">
      <c r="B40" s="257" t="s">
        <v>104</v>
      </c>
      <c r="C40" s="258" t="s">
        <v>72</v>
      </c>
      <c r="D40" s="248">
        <v>176.03210000000001</v>
      </c>
      <c r="E40" s="248">
        <v>170.79429999999999</v>
      </c>
      <c r="F40" s="248">
        <v>166.2705</v>
      </c>
      <c r="G40" s="248">
        <v>164.7792</v>
      </c>
      <c r="H40" s="248">
        <v>161.86699999999999</v>
      </c>
      <c r="I40" s="248">
        <v>165.39859999999999</v>
      </c>
      <c r="J40" s="248">
        <v>167.78980000000001</v>
      </c>
      <c r="K40" s="248">
        <v>171.13460000000001</v>
      </c>
      <c r="L40" s="248">
        <v>173.30619999999999</v>
      </c>
      <c r="M40" s="248">
        <v>172.9512</v>
      </c>
      <c r="N40" s="249">
        <v>174.69229999999999</v>
      </c>
      <c r="O40" s="249">
        <v>164.98580000000001</v>
      </c>
      <c r="P40" s="249">
        <v>167.64599999999999</v>
      </c>
      <c r="Q40" s="407">
        <v>-4.7639606639925502E-2</v>
      </c>
      <c r="R40" s="79"/>
    </row>
    <row r="41" spans="2:18" ht="15.75">
      <c r="B41" s="415" t="s">
        <v>104</v>
      </c>
      <c r="C41" s="416" t="s">
        <v>157</v>
      </c>
      <c r="D41" s="417">
        <v>151.72</v>
      </c>
      <c r="E41" s="417">
        <v>148.65870000000001</v>
      </c>
      <c r="F41" s="417">
        <v>148.07</v>
      </c>
      <c r="G41" s="417">
        <v>148.07</v>
      </c>
      <c r="H41" s="417">
        <v>148.07</v>
      </c>
      <c r="I41" s="417">
        <v>147.47999999999999</v>
      </c>
      <c r="J41" s="417">
        <v>146.88999999999999</v>
      </c>
      <c r="K41" s="417">
        <v>146.88999999999999</v>
      </c>
      <c r="L41" s="417">
        <v>146.88999999999999</v>
      </c>
      <c r="M41" s="417">
        <v>146.88999999999999</v>
      </c>
      <c r="N41" s="417">
        <v>146.88999999999999</v>
      </c>
      <c r="O41" s="417">
        <v>146.88999999999999</v>
      </c>
      <c r="P41" s="417">
        <v>146.88999999999999</v>
      </c>
      <c r="Q41" s="418">
        <v>-3.1834959135249252E-2</v>
      </c>
      <c r="R41" s="80"/>
    </row>
    <row r="42" spans="2:18">
      <c r="R42" s="76"/>
    </row>
  </sheetData>
  <mergeCells count="7">
    <mergeCell ref="D5:G5"/>
    <mergeCell ref="H5:P5"/>
    <mergeCell ref="D1:P1"/>
    <mergeCell ref="D2:G2"/>
    <mergeCell ref="H2:P2"/>
    <mergeCell ref="D3:P3"/>
    <mergeCell ref="D4:P4"/>
  </mergeCells>
  <phoneticPr fontId="7" type="noConversion"/>
  <conditionalFormatting sqref="P6">
    <cfRule type="expression" dxfId="12" priority="13">
      <formula>(YEAR(P6)=2016)</formula>
    </cfRule>
  </conditionalFormatting>
  <conditionalFormatting sqref="D6">
    <cfRule type="expression" dxfId="11" priority="12">
      <formula>(YEAR(D6)=2016)</formula>
    </cfRule>
  </conditionalFormatting>
  <conditionalFormatting sqref="E6">
    <cfRule type="expression" dxfId="10" priority="11">
      <formula>(YEAR(E6)=2016)</formula>
    </cfRule>
  </conditionalFormatting>
  <conditionalFormatting sqref="F6">
    <cfRule type="expression" dxfId="9" priority="10">
      <formula>(YEAR(F6)=2016)</formula>
    </cfRule>
  </conditionalFormatting>
  <conditionalFormatting sqref="G6">
    <cfRule type="expression" dxfId="8" priority="9">
      <formula>(YEAR(G6)=2016)</formula>
    </cfRule>
  </conditionalFormatting>
  <conditionalFormatting sqref="H6">
    <cfRule type="expression" dxfId="7" priority="8">
      <formula>(YEAR(H6)=2016)</formula>
    </cfRule>
  </conditionalFormatting>
  <conditionalFormatting sqref="I6">
    <cfRule type="expression" dxfId="6" priority="7">
      <formula>(YEAR(I6)=2016)</formula>
    </cfRule>
  </conditionalFormatting>
  <conditionalFormatting sqref="J6">
    <cfRule type="expression" dxfId="5" priority="6">
      <formula>(YEAR(J6)=2016)</formula>
    </cfRule>
  </conditionalFormatting>
  <conditionalFormatting sqref="K6">
    <cfRule type="expression" dxfId="4" priority="5">
      <formula>(YEAR(K6)=2016)</formula>
    </cfRule>
  </conditionalFormatting>
  <conditionalFormatting sqref="L6">
    <cfRule type="expression" dxfId="3" priority="4">
      <formula>(YEAR(L6)=2016)</formula>
    </cfRule>
  </conditionalFormatting>
  <conditionalFormatting sqref="M6">
    <cfRule type="expression" dxfId="2" priority="3">
      <formula>(YEAR(M6)=2016)</formula>
    </cfRule>
  </conditionalFormatting>
  <conditionalFormatting sqref="N6">
    <cfRule type="expression" dxfId="1" priority="2">
      <formula>(YEAR(N6)=2016)</formula>
    </cfRule>
  </conditionalFormatting>
  <conditionalFormatting sqref="O6">
    <cfRule type="expression" dxfId="0" priority="1">
      <formula>(YEAR(O6)=2016)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0" sqref="U20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A26" sqref="A2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28" sqref="AA28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3" sqref="T23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I37" sqref="AI37"/>
    </sheetView>
  </sheetViews>
  <sheetFormatPr defaultRowHeight="12.75"/>
  <sheetData>
    <row r="21" spans="29:29">
      <c r="AC21" t="s">
        <v>105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0" workbookViewId="0">
      <selection activeCell="N61" sqref="N6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207</v>
      </c>
      <c r="D4" s="12"/>
      <c r="E4" s="12"/>
      <c r="F4" s="12"/>
      <c r="G4" s="12"/>
      <c r="H4" s="12"/>
      <c r="I4" s="12"/>
    </row>
    <row r="5" spans="1:20">
      <c r="C5" t="s">
        <v>81</v>
      </c>
    </row>
    <row r="7" spans="1:20" ht="20.25">
      <c r="D7" s="27" t="s">
        <v>76</v>
      </c>
      <c r="E7" s="27"/>
      <c r="F7" s="27"/>
      <c r="G7" s="27"/>
      <c r="H7" s="27"/>
      <c r="I7" s="27"/>
      <c r="J7" s="27"/>
      <c r="K7" s="28"/>
      <c r="M7" s="27" t="s">
        <v>76</v>
      </c>
      <c r="N7" s="27"/>
      <c r="O7" s="27"/>
      <c r="P7" s="27"/>
      <c r="Q7" s="27"/>
      <c r="R7" s="27"/>
      <c r="S7" s="27"/>
      <c r="T7" s="28"/>
    </row>
    <row r="8" spans="1:20" ht="19.5" thickBot="1">
      <c r="D8" s="29" t="s">
        <v>77</v>
      </c>
      <c r="E8" s="30"/>
      <c r="F8" s="30"/>
      <c r="G8" s="30"/>
      <c r="H8" s="30"/>
      <c r="I8" s="31"/>
      <c r="J8" s="31"/>
      <c r="K8" s="32"/>
      <c r="M8" s="29" t="s">
        <v>77</v>
      </c>
      <c r="N8" s="31"/>
      <c r="O8" s="31"/>
      <c r="P8" s="31"/>
      <c r="Q8" s="31"/>
      <c r="R8" s="31"/>
      <c r="S8" s="31"/>
      <c r="T8" s="32"/>
    </row>
    <row r="9" spans="1:20" ht="21" thickBot="1">
      <c r="D9" s="33" t="s">
        <v>73</v>
      </c>
      <c r="E9" s="34"/>
      <c r="F9" s="34"/>
      <c r="G9" s="34"/>
      <c r="H9" s="34"/>
      <c r="I9" s="34"/>
      <c r="J9" s="34"/>
      <c r="K9" s="35"/>
      <c r="M9" s="33" t="s">
        <v>74</v>
      </c>
      <c r="N9" s="34"/>
      <c r="O9" s="34"/>
      <c r="P9" s="34"/>
      <c r="Q9" s="34"/>
      <c r="R9" s="34"/>
      <c r="S9" s="34"/>
      <c r="T9" s="35"/>
    </row>
    <row r="10" spans="1:20" ht="19.5" thickBot="1">
      <c r="D10" s="36" t="s">
        <v>208</v>
      </c>
      <c r="E10" s="37"/>
      <c r="F10" s="38"/>
      <c r="G10" s="39"/>
      <c r="H10" s="36" t="s">
        <v>209</v>
      </c>
      <c r="I10" s="37"/>
      <c r="J10" s="38"/>
      <c r="K10" s="39"/>
      <c r="M10" s="36" t="s">
        <v>208</v>
      </c>
      <c r="N10" s="37"/>
      <c r="O10" s="38"/>
      <c r="P10" s="39"/>
      <c r="Q10" s="36" t="s">
        <v>209</v>
      </c>
      <c r="R10" s="37"/>
      <c r="S10" s="38"/>
      <c r="T10" s="39"/>
    </row>
    <row r="11" spans="1:20" ht="43.5" thickBot="1">
      <c r="D11" s="40" t="s">
        <v>51</v>
      </c>
      <c r="E11" s="41" t="s">
        <v>52</v>
      </c>
      <c r="F11" s="42" t="s">
        <v>78</v>
      </c>
      <c r="G11" s="43" t="s">
        <v>53</v>
      </c>
      <c r="H11" s="44" t="s">
        <v>51</v>
      </c>
      <c r="I11" s="41" t="s">
        <v>52</v>
      </c>
      <c r="J11" s="42" t="s">
        <v>78</v>
      </c>
      <c r="K11" s="43" t="s">
        <v>53</v>
      </c>
      <c r="M11" s="40" t="s">
        <v>51</v>
      </c>
      <c r="N11" s="41" t="s">
        <v>52</v>
      </c>
      <c r="O11" s="42" t="s">
        <v>78</v>
      </c>
      <c r="P11" s="43" t="s">
        <v>53</v>
      </c>
      <c r="Q11" s="44" t="s">
        <v>51</v>
      </c>
      <c r="R11" s="41" t="s">
        <v>52</v>
      </c>
      <c r="S11" s="42" t="s">
        <v>78</v>
      </c>
      <c r="T11" s="43" t="s">
        <v>53</v>
      </c>
    </row>
    <row r="12" spans="1:20" ht="16.5" thickBot="1">
      <c r="D12" s="45" t="s">
        <v>54</v>
      </c>
      <c r="E12" s="81">
        <v>619807.70600000001</v>
      </c>
      <c r="F12" s="49">
        <v>2667623.1779999998</v>
      </c>
      <c r="G12" s="47">
        <v>361471.76500000001</v>
      </c>
      <c r="H12" s="48" t="s">
        <v>54</v>
      </c>
      <c r="I12" s="81">
        <v>612064.51</v>
      </c>
      <c r="J12" s="49">
        <v>2606195.5610000002</v>
      </c>
      <c r="K12" s="47">
        <v>334477.59700000001</v>
      </c>
      <c r="M12" s="45" t="s">
        <v>54</v>
      </c>
      <c r="N12" s="58">
        <v>35239.938999999998</v>
      </c>
      <c r="O12" s="49">
        <v>151696.245</v>
      </c>
      <c r="P12" s="124">
        <v>24177.276000000002</v>
      </c>
      <c r="Q12" s="77" t="s">
        <v>54</v>
      </c>
      <c r="R12" s="58">
        <v>20746.348000000002</v>
      </c>
      <c r="S12" s="49">
        <v>88346.856</v>
      </c>
      <c r="T12" s="158">
        <v>14688.302</v>
      </c>
    </row>
    <row r="13" spans="1:20" ht="15.75">
      <c r="D13" s="93" t="s">
        <v>55</v>
      </c>
      <c r="E13" s="51">
        <v>132669.014</v>
      </c>
      <c r="F13" s="52">
        <v>571012.41500000004</v>
      </c>
      <c r="G13" s="53">
        <v>55529.142999999996</v>
      </c>
      <c r="H13" s="89" t="s">
        <v>55</v>
      </c>
      <c r="I13" s="51">
        <v>140335.30100000001</v>
      </c>
      <c r="J13" s="52">
        <v>597470.40399999998</v>
      </c>
      <c r="K13" s="53">
        <v>59393.601999999999</v>
      </c>
      <c r="M13" s="88" t="s">
        <v>70</v>
      </c>
      <c r="N13" s="51">
        <v>12520.048000000001</v>
      </c>
      <c r="O13" s="52">
        <v>53903.624000000003</v>
      </c>
      <c r="P13" s="90">
        <v>9175.3009999999995</v>
      </c>
      <c r="Q13" s="89" t="s">
        <v>55</v>
      </c>
      <c r="R13" s="51">
        <v>9210.9709999999995</v>
      </c>
      <c r="S13" s="52">
        <v>39199.538999999997</v>
      </c>
      <c r="T13" s="90">
        <v>5947.98</v>
      </c>
    </row>
    <row r="14" spans="1:20" ht="15.75">
      <c r="D14" s="94" t="s">
        <v>56</v>
      </c>
      <c r="E14" s="55">
        <v>79763.835000000006</v>
      </c>
      <c r="F14" s="56">
        <v>343438.696</v>
      </c>
      <c r="G14" s="57">
        <v>29039.421999999999</v>
      </c>
      <c r="H14" s="92" t="s">
        <v>56</v>
      </c>
      <c r="I14" s="55">
        <v>77650.577000000005</v>
      </c>
      <c r="J14" s="56">
        <v>330678.609</v>
      </c>
      <c r="K14" s="57">
        <v>28086.697</v>
      </c>
      <c r="M14" s="91" t="s">
        <v>55</v>
      </c>
      <c r="N14" s="55">
        <v>10071.23</v>
      </c>
      <c r="O14" s="56">
        <v>43361.190999999999</v>
      </c>
      <c r="P14" s="60">
        <v>5451.3990000000003</v>
      </c>
      <c r="Q14" s="92" t="s">
        <v>56</v>
      </c>
      <c r="R14" s="55">
        <v>3412.692</v>
      </c>
      <c r="S14" s="56">
        <v>14524.359</v>
      </c>
      <c r="T14" s="60">
        <v>1920.5</v>
      </c>
    </row>
    <row r="15" spans="1:20" ht="15.75">
      <c r="D15" s="94" t="s">
        <v>58</v>
      </c>
      <c r="E15" s="55">
        <v>55279.817999999999</v>
      </c>
      <c r="F15" s="56">
        <v>237906.26699999999</v>
      </c>
      <c r="G15" s="57">
        <v>25065.600999999999</v>
      </c>
      <c r="H15" s="92" t="s">
        <v>58</v>
      </c>
      <c r="I15" s="55">
        <v>50717.974000000002</v>
      </c>
      <c r="J15" s="56">
        <v>215900.99100000001</v>
      </c>
      <c r="K15" s="57">
        <v>23102.870999999999</v>
      </c>
      <c r="M15" s="91" t="s">
        <v>56</v>
      </c>
      <c r="N15" s="55">
        <v>4219.0410000000002</v>
      </c>
      <c r="O15" s="56">
        <v>18153.239000000001</v>
      </c>
      <c r="P15" s="60">
        <v>2140.538</v>
      </c>
      <c r="Q15" s="92" t="s">
        <v>70</v>
      </c>
      <c r="R15" s="55">
        <v>1726.8679999999999</v>
      </c>
      <c r="S15" s="56">
        <v>7370.4459999999999</v>
      </c>
      <c r="T15" s="60">
        <v>1084.8240000000001</v>
      </c>
    </row>
    <row r="16" spans="1:20" ht="15.75">
      <c r="D16" s="94" t="s">
        <v>156</v>
      </c>
      <c r="E16" s="55">
        <v>49102.777999999998</v>
      </c>
      <c r="F16" s="56">
        <v>211257.28700000001</v>
      </c>
      <c r="G16" s="57">
        <v>28869.753000000001</v>
      </c>
      <c r="H16" s="92" t="s">
        <v>57</v>
      </c>
      <c r="I16" s="55">
        <v>43951.016000000003</v>
      </c>
      <c r="J16" s="56">
        <v>187135.40900000001</v>
      </c>
      <c r="K16" s="57">
        <v>22380.047999999999</v>
      </c>
      <c r="M16" s="91" t="s">
        <v>67</v>
      </c>
      <c r="N16" s="55">
        <v>1236.9490000000001</v>
      </c>
      <c r="O16" s="56">
        <v>5324.701</v>
      </c>
      <c r="P16" s="60">
        <v>840.58699999999999</v>
      </c>
      <c r="Q16" s="92" t="s">
        <v>68</v>
      </c>
      <c r="R16" s="55">
        <v>1210.143</v>
      </c>
      <c r="S16" s="56">
        <v>5158.3370000000004</v>
      </c>
      <c r="T16" s="60">
        <v>991.11</v>
      </c>
    </row>
    <row r="17" spans="4:20" ht="15.75">
      <c r="D17" s="94" t="s">
        <v>57</v>
      </c>
      <c r="E17" s="55">
        <v>38316.534</v>
      </c>
      <c r="F17" s="56">
        <v>164834.28400000001</v>
      </c>
      <c r="G17" s="57">
        <v>20005.392</v>
      </c>
      <c r="H17" s="92" t="s">
        <v>156</v>
      </c>
      <c r="I17" s="55">
        <v>40497.031000000003</v>
      </c>
      <c r="J17" s="56">
        <v>172449.83499999999</v>
      </c>
      <c r="K17" s="57">
        <v>24851.763999999999</v>
      </c>
      <c r="M17" s="91" t="s">
        <v>156</v>
      </c>
      <c r="N17" s="55">
        <v>1213.1500000000001</v>
      </c>
      <c r="O17" s="56">
        <v>5235.3119999999999</v>
      </c>
      <c r="P17" s="60">
        <v>1204.0119999999999</v>
      </c>
      <c r="Q17" s="92" t="s">
        <v>156</v>
      </c>
      <c r="R17" s="55">
        <v>1115.7570000000001</v>
      </c>
      <c r="S17" s="56">
        <v>4758.3739999999998</v>
      </c>
      <c r="T17" s="60">
        <v>1001.006</v>
      </c>
    </row>
    <row r="18" spans="4:20" ht="15.75">
      <c r="D18" s="94" t="s">
        <v>60</v>
      </c>
      <c r="E18" s="55">
        <v>28057.696</v>
      </c>
      <c r="F18" s="56">
        <v>120750.378</v>
      </c>
      <c r="G18" s="57">
        <v>17674.224999999999</v>
      </c>
      <c r="H18" s="92" t="s">
        <v>66</v>
      </c>
      <c r="I18" s="55">
        <v>35711.209000000003</v>
      </c>
      <c r="J18" s="56">
        <v>152077.617</v>
      </c>
      <c r="K18" s="57">
        <v>11320.663</v>
      </c>
      <c r="M18" s="91" t="s">
        <v>68</v>
      </c>
      <c r="N18" s="55">
        <v>1138.9690000000001</v>
      </c>
      <c r="O18" s="56">
        <v>4902.174</v>
      </c>
      <c r="P18" s="60">
        <v>1086.511</v>
      </c>
      <c r="Q18" s="92" t="s">
        <v>89</v>
      </c>
      <c r="R18" s="55">
        <v>1039.171</v>
      </c>
      <c r="S18" s="56">
        <v>4424.7650000000003</v>
      </c>
      <c r="T18" s="60">
        <v>1225.059</v>
      </c>
    </row>
    <row r="19" spans="4:20" ht="15.75">
      <c r="D19" s="94" t="s">
        <v>66</v>
      </c>
      <c r="E19" s="55">
        <v>24270.821</v>
      </c>
      <c r="F19" s="56">
        <v>104475.19100000001</v>
      </c>
      <c r="G19" s="57">
        <v>8897.7960000000003</v>
      </c>
      <c r="H19" s="92" t="s">
        <v>60</v>
      </c>
      <c r="I19" s="55">
        <v>27073.839</v>
      </c>
      <c r="J19" s="56">
        <v>115317.69899999999</v>
      </c>
      <c r="K19" s="57">
        <v>14623.77</v>
      </c>
      <c r="M19" s="91" t="s">
        <v>60</v>
      </c>
      <c r="N19" s="55">
        <v>1068.4649999999999</v>
      </c>
      <c r="O19" s="56">
        <v>4587.1409999999996</v>
      </c>
      <c r="P19" s="60">
        <v>2091.7950000000001</v>
      </c>
      <c r="Q19" s="92" t="s">
        <v>67</v>
      </c>
      <c r="R19" s="55">
        <v>1011.434</v>
      </c>
      <c r="S19" s="56">
        <v>4307.2020000000002</v>
      </c>
      <c r="T19" s="60">
        <v>1079.1089999999999</v>
      </c>
    </row>
    <row r="20" spans="4:20" ht="15.75">
      <c r="D20" s="94" t="s">
        <v>61</v>
      </c>
      <c r="E20" s="55">
        <v>21573.834999999999</v>
      </c>
      <c r="F20" s="56">
        <v>92839.619000000006</v>
      </c>
      <c r="G20" s="57">
        <v>10674.593000000001</v>
      </c>
      <c r="H20" s="92" t="s">
        <v>61</v>
      </c>
      <c r="I20" s="55">
        <v>18073.671999999999</v>
      </c>
      <c r="J20" s="56">
        <v>76969.528999999995</v>
      </c>
      <c r="K20" s="57">
        <v>8040.3919999999998</v>
      </c>
      <c r="M20" s="91" t="s">
        <v>58</v>
      </c>
      <c r="N20" s="55">
        <v>725.25300000000004</v>
      </c>
      <c r="O20" s="56">
        <v>3115.357</v>
      </c>
      <c r="P20" s="60">
        <v>273.73200000000003</v>
      </c>
      <c r="Q20" s="92" t="s">
        <v>58</v>
      </c>
      <c r="R20" s="55">
        <v>597.697</v>
      </c>
      <c r="S20" s="56">
        <v>2548.8090000000002</v>
      </c>
      <c r="T20" s="60">
        <v>272.85700000000003</v>
      </c>
    </row>
    <row r="21" spans="4:20" ht="15.75">
      <c r="D21" s="94" t="s">
        <v>59</v>
      </c>
      <c r="E21" s="55">
        <v>12911.871999999999</v>
      </c>
      <c r="F21" s="56">
        <v>55617.646999999997</v>
      </c>
      <c r="G21" s="57">
        <v>4683.8419999999996</v>
      </c>
      <c r="H21" s="92" t="s">
        <v>84</v>
      </c>
      <c r="I21" s="55">
        <v>15183.867</v>
      </c>
      <c r="J21" s="56">
        <v>64663.951999999997</v>
      </c>
      <c r="K21" s="57">
        <v>10251.422</v>
      </c>
      <c r="M21" s="91" t="s">
        <v>89</v>
      </c>
      <c r="N21" s="55">
        <v>626.79600000000005</v>
      </c>
      <c r="O21" s="56">
        <v>2699.1109999999999</v>
      </c>
      <c r="P21" s="60">
        <v>505.608</v>
      </c>
      <c r="Q21" s="92" t="s">
        <v>63</v>
      </c>
      <c r="R21" s="55">
        <v>354.74299999999999</v>
      </c>
      <c r="S21" s="56">
        <v>1511.6569999999999</v>
      </c>
      <c r="T21" s="60">
        <v>175.89400000000001</v>
      </c>
    </row>
    <row r="22" spans="4:20" ht="15.75">
      <c r="D22" s="94" t="s">
        <v>67</v>
      </c>
      <c r="E22" s="55">
        <v>12907.448</v>
      </c>
      <c r="F22" s="56">
        <v>55549.112999999998</v>
      </c>
      <c r="G22" s="57">
        <v>7567.625</v>
      </c>
      <c r="H22" s="92" t="s">
        <v>65</v>
      </c>
      <c r="I22" s="55">
        <v>15079.331</v>
      </c>
      <c r="J22" s="56">
        <v>64223.798999999999</v>
      </c>
      <c r="K22" s="57">
        <v>9429.8310000000001</v>
      </c>
      <c r="M22" s="91" t="s">
        <v>63</v>
      </c>
      <c r="N22" s="55">
        <v>500.48899999999998</v>
      </c>
      <c r="O22" s="56">
        <v>2161.3029999999999</v>
      </c>
      <c r="P22" s="60">
        <v>274.87799999999999</v>
      </c>
      <c r="Q22" s="92" t="s">
        <v>84</v>
      </c>
      <c r="R22" s="55">
        <v>237.739</v>
      </c>
      <c r="S22" s="56">
        <v>1010.485</v>
      </c>
      <c r="T22" s="60">
        <v>107.036</v>
      </c>
    </row>
    <row r="23" spans="4:20" ht="15.75">
      <c r="D23" s="94" t="s">
        <v>64</v>
      </c>
      <c r="E23" s="55">
        <v>12827.022999999999</v>
      </c>
      <c r="F23" s="56">
        <v>55235.887999999999</v>
      </c>
      <c r="G23" s="57">
        <v>10797.151</v>
      </c>
      <c r="H23" s="92" t="s">
        <v>67</v>
      </c>
      <c r="I23" s="55">
        <v>14723.992</v>
      </c>
      <c r="J23" s="56">
        <v>62691.654000000002</v>
      </c>
      <c r="K23" s="57">
        <v>8608.7540000000008</v>
      </c>
      <c r="M23" s="91" t="s">
        <v>84</v>
      </c>
      <c r="N23" s="55">
        <v>454.55900000000003</v>
      </c>
      <c r="O23" s="56">
        <v>1949.7829999999999</v>
      </c>
      <c r="P23" s="60">
        <v>195.511</v>
      </c>
      <c r="Q23" s="92" t="s">
        <v>61</v>
      </c>
      <c r="R23" s="55">
        <v>165.88800000000001</v>
      </c>
      <c r="S23" s="56">
        <v>707.11300000000006</v>
      </c>
      <c r="T23" s="60">
        <v>260.142</v>
      </c>
    </row>
    <row r="24" spans="4:20" ht="15.75">
      <c r="D24" s="94" t="s">
        <v>65</v>
      </c>
      <c r="E24" s="55">
        <v>12635.867</v>
      </c>
      <c r="F24" s="56">
        <v>54408.095000000001</v>
      </c>
      <c r="G24" s="57">
        <v>8415.6010000000006</v>
      </c>
      <c r="H24" s="92" t="s">
        <v>64</v>
      </c>
      <c r="I24" s="55">
        <v>13145.817999999999</v>
      </c>
      <c r="J24" s="56">
        <v>56000.993999999999</v>
      </c>
      <c r="K24" s="57">
        <v>9655.1460000000006</v>
      </c>
      <c r="M24" s="91" t="s">
        <v>66</v>
      </c>
      <c r="N24" s="55">
        <v>441.29300000000001</v>
      </c>
      <c r="O24" s="56">
        <v>1898.4880000000001</v>
      </c>
      <c r="P24" s="60">
        <v>225.703</v>
      </c>
      <c r="Q24" s="92" t="s">
        <v>210</v>
      </c>
      <c r="R24" s="55">
        <v>148.99199999999999</v>
      </c>
      <c r="S24" s="56">
        <v>636.66800000000001</v>
      </c>
      <c r="T24" s="60">
        <v>50.512</v>
      </c>
    </row>
    <row r="25" spans="4:20" ht="15.75">
      <c r="D25" s="94" t="s">
        <v>69</v>
      </c>
      <c r="E25" s="55">
        <v>11639.08</v>
      </c>
      <c r="F25" s="56">
        <v>50081.250999999997</v>
      </c>
      <c r="G25" s="57">
        <v>3809.7310000000002</v>
      </c>
      <c r="H25" s="92" t="s">
        <v>59</v>
      </c>
      <c r="I25" s="55">
        <v>10840.001</v>
      </c>
      <c r="J25" s="56">
        <v>46155.858999999997</v>
      </c>
      <c r="K25" s="57">
        <v>3937.3989999999999</v>
      </c>
      <c r="M25" s="91" t="s">
        <v>59</v>
      </c>
      <c r="N25" s="55">
        <v>352.24200000000002</v>
      </c>
      <c r="O25" s="56">
        <v>1519.721</v>
      </c>
      <c r="P25" s="60">
        <v>80.311999999999998</v>
      </c>
      <c r="Q25" s="92" t="s">
        <v>57</v>
      </c>
      <c r="R25" s="55">
        <v>118.833</v>
      </c>
      <c r="S25" s="56">
        <v>505.92700000000002</v>
      </c>
      <c r="T25" s="60">
        <v>102.84</v>
      </c>
    </row>
    <row r="26" spans="4:20" ht="15.75">
      <c r="D26" s="94" t="s">
        <v>80</v>
      </c>
      <c r="E26" s="55">
        <v>11311.083000000001</v>
      </c>
      <c r="F26" s="56">
        <v>48693.137000000002</v>
      </c>
      <c r="G26" s="57">
        <v>10810.062</v>
      </c>
      <c r="H26" s="92" t="s">
        <v>69</v>
      </c>
      <c r="I26" s="55">
        <v>8401.4419999999991</v>
      </c>
      <c r="J26" s="56">
        <v>35774.866000000002</v>
      </c>
      <c r="K26" s="57">
        <v>2877.1089999999999</v>
      </c>
      <c r="M26" s="91" t="s">
        <v>61</v>
      </c>
      <c r="N26" s="55">
        <v>200.40600000000001</v>
      </c>
      <c r="O26" s="56">
        <v>860.45799999999997</v>
      </c>
      <c r="P26" s="60">
        <v>120.203</v>
      </c>
      <c r="Q26" s="92" t="s">
        <v>65</v>
      </c>
      <c r="R26" s="55">
        <v>91.650999999999996</v>
      </c>
      <c r="S26" s="56">
        <v>390.96</v>
      </c>
      <c r="T26" s="60">
        <v>48.683999999999997</v>
      </c>
    </row>
    <row r="27" spans="4:20" ht="15.75">
      <c r="D27" s="94" t="s">
        <v>188</v>
      </c>
      <c r="E27" s="55">
        <v>10500.518</v>
      </c>
      <c r="F27" s="56">
        <v>45201.98</v>
      </c>
      <c r="G27" s="57">
        <v>6117.82</v>
      </c>
      <c r="H27" s="92" t="s">
        <v>169</v>
      </c>
      <c r="I27" s="55">
        <v>8257.4539999999997</v>
      </c>
      <c r="J27" s="56">
        <v>35156.982000000004</v>
      </c>
      <c r="K27" s="57">
        <v>11216.33</v>
      </c>
      <c r="M27" s="91" t="s">
        <v>75</v>
      </c>
      <c r="N27" s="55">
        <v>138.27699999999999</v>
      </c>
      <c r="O27" s="56">
        <v>592.53599999999994</v>
      </c>
      <c r="P27" s="60">
        <v>178.51499999999999</v>
      </c>
      <c r="Q27" s="92" t="s">
        <v>69</v>
      </c>
      <c r="R27" s="55">
        <v>69.352000000000004</v>
      </c>
      <c r="S27" s="56">
        <v>294.952</v>
      </c>
      <c r="T27" s="60">
        <v>79.682000000000002</v>
      </c>
    </row>
    <row r="28" spans="4:20" ht="15.75">
      <c r="D28" s="94" t="s">
        <v>211</v>
      </c>
      <c r="E28" s="55">
        <v>9904.6389999999992</v>
      </c>
      <c r="F28" s="56">
        <v>42650.273000000001</v>
      </c>
      <c r="G28" s="57">
        <v>13556.558999999999</v>
      </c>
      <c r="H28" s="92" t="s">
        <v>68</v>
      </c>
      <c r="I28" s="55">
        <v>7020.0349999999999</v>
      </c>
      <c r="J28" s="56">
        <v>29886.366000000002</v>
      </c>
      <c r="K28" s="57">
        <v>3472.6590000000001</v>
      </c>
      <c r="M28" s="91" t="s">
        <v>69</v>
      </c>
      <c r="N28" s="55">
        <v>108.152</v>
      </c>
      <c r="O28" s="56">
        <v>464.50299999999999</v>
      </c>
      <c r="P28" s="60">
        <v>164.39699999999999</v>
      </c>
      <c r="Q28" s="92" t="s">
        <v>66</v>
      </c>
      <c r="R28" s="55">
        <v>59.661999999999999</v>
      </c>
      <c r="S28" s="56">
        <v>252.78800000000001</v>
      </c>
      <c r="T28" s="60">
        <v>19.686</v>
      </c>
    </row>
    <row r="29" spans="4:20" ht="20.25">
      <c r="D29" s="75" t="s">
        <v>88</v>
      </c>
      <c r="M29" s="75" t="s">
        <v>88</v>
      </c>
      <c r="Q29" s="27"/>
      <c r="R29" s="27"/>
      <c r="S29" s="27"/>
    </row>
    <row r="30" spans="4:20" ht="20.25">
      <c r="M30" s="75"/>
      <c r="Q30" s="27"/>
      <c r="R30" s="27"/>
      <c r="S30" s="27"/>
    </row>
    <row r="31" spans="4:20" ht="20.25">
      <c r="M31" s="75"/>
      <c r="Q31" s="27"/>
      <c r="R31" s="27"/>
      <c r="S31" s="27"/>
    </row>
    <row r="32" spans="4:20" ht="20.25">
      <c r="D32" s="27" t="s">
        <v>79</v>
      </c>
      <c r="E32" s="27"/>
      <c r="F32" s="27"/>
      <c r="G32" s="27"/>
      <c r="H32" s="27"/>
      <c r="I32" s="27"/>
      <c r="J32" s="27"/>
      <c r="K32" s="28"/>
      <c r="M32" s="27" t="s">
        <v>79</v>
      </c>
      <c r="N32" s="27"/>
      <c r="O32" s="27"/>
      <c r="P32" s="27"/>
      <c r="Q32" s="27"/>
      <c r="R32" s="27"/>
      <c r="S32" s="27"/>
    </row>
    <row r="33" spans="4:20" ht="16.5" thickBot="1">
      <c r="D33" s="29" t="s">
        <v>77</v>
      </c>
      <c r="E33" s="32"/>
      <c r="F33" s="32"/>
      <c r="G33" s="32"/>
      <c r="H33" s="32"/>
      <c r="I33" s="32"/>
      <c r="J33" s="32"/>
      <c r="K33" s="32"/>
      <c r="M33" s="29" t="s">
        <v>77</v>
      </c>
      <c r="N33" s="32"/>
      <c r="O33" s="32"/>
      <c r="P33" s="32"/>
      <c r="Q33" s="32"/>
      <c r="R33" s="32"/>
      <c r="S33" s="32"/>
    </row>
    <row r="34" spans="4:20" ht="21" thickBot="1">
      <c r="D34" s="33" t="s">
        <v>73</v>
      </c>
      <c r="E34" s="33"/>
      <c r="F34" s="34"/>
      <c r="G34" s="34"/>
      <c r="H34" s="34"/>
      <c r="I34" s="34"/>
      <c r="J34" s="34"/>
      <c r="K34" s="35"/>
      <c r="M34" s="33" t="s">
        <v>74</v>
      </c>
      <c r="N34" s="34"/>
      <c r="O34" s="34"/>
      <c r="P34" s="34"/>
      <c r="Q34" s="34"/>
      <c r="R34" s="34"/>
      <c r="S34" s="34"/>
      <c r="T34" s="35"/>
    </row>
    <row r="35" spans="4:20" ht="19.5" thickBot="1">
      <c r="D35" s="36" t="s">
        <v>208</v>
      </c>
      <c r="E35" s="37"/>
      <c r="F35" s="38"/>
      <c r="G35" s="39"/>
      <c r="H35" s="36" t="s">
        <v>209</v>
      </c>
      <c r="I35" s="37"/>
      <c r="J35" s="38"/>
      <c r="K35" s="39"/>
      <c r="M35" s="36" t="s">
        <v>208</v>
      </c>
      <c r="N35" s="37"/>
      <c r="O35" s="38"/>
      <c r="P35" s="39"/>
      <c r="Q35" s="36" t="s">
        <v>209</v>
      </c>
      <c r="R35" s="37"/>
      <c r="S35" s="38"/>
      <c r="T35" s="39"/>
    </row>
    <row r="36" spans="4:20" ht="43.5" thickBot="1">
      <c r="D36" s="125" t="s">
        <v>51</v>
      </c>
      <c r="E36" s="126" t="s">
        <v>52</v>
      </c>
      <c r="F36" s="95" t="s">
        <v>78</v>
      </c>
      <c r="G36" s="43" t="s">
        <v>53</v>
      </c>
      <c r="H36" s="44" t="s">
        <v>51</v>
      </c>
      <c r="I36" s="41" t="s">
        <v>52</v>
      </c>
      <c r="J36" s="95" t="s">
        <v>78</v>
      </c>
      <c r="K36" s="43" t="s">
        <v>53</v>
      </c>
      <c r="M36" s="40" t="s">
        <v>51</v>
      </c>
      <c r="N36" s="41" t="s">
        <v>52</v>
      </c>
      <c r="O36" s="42" t="s">
        <v>78</v>
      </c>
      <c r="P36" s="43" t="s">
        <v>53</v>
      </c>
      <c r="Q36" s="40" t="s">
        <v>51</v>
      </c>
      <c r="R36" s="41" t="s">
        <v>52</v>
      </c>
      <c r="S36" s="42" t="s">
        <v>78</v>
      </c>
      <c r="T36" s="43" t="s">
        <v>53</v>
      </c>
    </row>
    <row r="37" spans="4:20" ht="16.5" thickBot="1">
      <c r="D37" s="61" t="s">
        <v>54</v>
      </c>
      <c r="E37" s="96">
        <v>20183.498</v>
      </c>
      <c r="F37" s="97">
        <v>86874.154999999999</v>
      </c>
      <c r="G37" s="62">
        <v>9425.8670000000002</v>
      </c>
      <c r="H37" s="77" t="s">
        <v>54</v>
      </c>
      <c r="I37" s="63">
        <v>15710.401</v>
      </c>
      <c r="J37" s="98">
        <v>66909.548999999999</v>
      </c>
      <c r="K37" s="59">
        <v>7176.5020000000004</v>
      </c>
      <c r="M37" s="61" t="s">
        <v>54</v>
      </c>
      <c r="N37" s="46">
        <v>36491.947999999997</v>
      </c>
      <c r="O37" s="159">
        <v>156992.18700000001</v>
      </c>
      <c r="P37" s="47">
        <v>25485.550999999999</v>
      </c>
      <c r="Q37" s="160" t="s">
        <v>54</v>
      </c>
      <c r="R37" s="46">
        <v>39978.281999999999</v>
      </c>
      <c r="S37" s="49">
        <v>170250.23499999999</v>
      </c>
      <c r="T37" s="47">
        <v>26003.960999999999</v>
      </c>
    </row>
    <row r="38" spans="4:20" ht="15.75">
      <c r="D38" s="191" t="s">
        <v>55</v>
      </c>
      <c r="E38" s="127">
        <v>11470.41</v>
      </c>
      <c r="F38" s="82">
        <v>49315.082999999999</v>
      </c>
      <c r="G38" s="128">
        <v>8262.2250000000004</v>
      </c>
      <c r="H38" s="163" t="s">
        <v>55</v>
      </c>
      <c r="I38" s="164">
        <v>8133.8770000000004</v>
      </c>
      <c r="J38" s="165">
        <v>34634.629999999997</v>
      </c>
      <c r="K38" s="166">
        <v>5824.8410000000003</v>
      </c>
      <c r="M38" s="174" t="s">
        <v>156</v>
      </c>
      <c r="N38" s="175">
        <v>8311.4570000000003</v>
      </c>
      <c r="O38" s="50">
        <v>35751.076999999997</v>
      </c>
      <c r="P38" s="176">
        <v>4201.4279999999999</v>
      </c>
      <c r="Q38" s="174" t="s">
        <v>55</v>
      </c>
      <c r="R38" s="177">
        <v>9438.2549999999992</v>
      </c>
      <c r="S38" s="161">
        <v>40179.839999999997</v>
      </c>
      <c r="T38" s="53">
        <v>3351.0970000000002</v>
      </c>
    </row>
    <row r="39" spans="4:20" ht="15.75">
      <c r="D39" s="192" t="s">
        <v>70</v>
      </c>
      <c r="E39" s="129">
        <v>3716.1779999999999</v>
      </c>
      <c r="F39" s="99">
        <v>15992.398999999999</v>
      </c>
      <c r="G39" s="167">
        <v>423.53399999999999</v>
      </c>
      <c r="H39" s="88" t="s">
        <v>70</v>
      </c>
      <c r="I39" s="51">
        <v>4679.5929999999998</v>
      </c>
      <c r="J39" s="100">
        <v>19933.759999999998</v>
      </c>
      <c r="K39" s="130">
        <v>571.76099999999997</v>
      </c>
      <c r="M39" s="178" t="s">
        <v>55</v>
      </c>
      <c r="N39" s="179">
        <v>7958.2039999999997</v>
      </c>
      <c r="O39" s="54">
        <v>34240.076000000001</v>
      </c>
      <c r="P39" s="180">
        <v>2922.6889999999999</v>
      </c>
      <c r="Q39" s="178" t="s">
        <v>67</v>
      </c>
      <c r="R39" s="181">
        <v>5769.94</v>
      </c>
      <c r="S39" s="162">
        <v>24574.080999999998</v>
      </c>
      <c r="T39" s="57">
        <v>5778.57</v>
      </c>
    </row>
    <row r="40" spans="4:20" ht="15.75">
      <c r="D40" s="192" t="s">
        <v>188</v>
      </c>
      <c r="E40" s="129">
        <v>2044.0719999999999</v>
      </c>
      <c r="F40" s="99">
        <v>8854.6949999999997</v>
      </c>
      <c r="G40" s="167">
        <v>5.0359999999999996</v>
      </c>
      <c r="H40" s="91" t="s">
        <v>62</v>
      </c>
      <c r="I40" s="55">
        <v>708.34500000000003</v>
      </c>
      <c r="J40" s="101">
        <v>3018.2330000000002</v>
      </c>
      <c r="K40" s="131">
        <v>81.521000000000001</v>
      </c>
      <c r="M40" s="178" t="s">
        <v>67</v>
      </c>
      <c r="N40" s="179">
        <v>5678.7640000000001</v>
      </c>
      <c r="O40" s="54">
        <v>24422.662</v>
      </c>
      <c r="P40" s="180">
        <v>5275.3670000000002</v>
      </c>
      <c r="Q40" s="178" t="s">
        <v>57</v>
      </c>
      <c r="R40" s="181">
        <v>5281.0940000000001</v>
      </c>
      <c r="S40" s="162">
        <v>22480.51</v>
      </c>
      <c r="T40" s="57">
        <v>3312.88</v>
      </c>
    </row>
    <row r="41" spans="4:20" ht="15.75">
      <c r="D41" s="192" t="s">
        <v>62</v>
      </c>
      <c r="E41" s="129">
        <v>1349.3889999999999</v>
      </c>
      <c r="F41" s="99">
        <v>5803.9160000000002</v>
      </c>
      <c r="G41" s="167">
        <v>138.34800000000001</v>
      </c>
      <c r="H41" s="91" t="s">
        <v>156</v>
      </c>
      <c r="I41" s="55">
        <v>625.01400000000001</v>
      </c>
      <c r="J41" s="101">
        <v>2661.9540000000002</v>
      </c>
      <c r="K41" s="131">
        <v>575.26199999999994</v>
      </c>
      <c r="M41" s="178" t="s">
        <v>57</v>
      </c>
      <c r="N41" s="179">
        <v>4897.1769999999997</v>
      </c>
      <c r="O41" s="54">
        <v>21071.258999999998</v>
      </c>
      <c r="P41" s="180">
        <v>4043.5360000000001</v>
      </c>
      <c r="Q41" s="178" t="s">
        <v>156</v>
      </c>
      <c r="R41" s="181">
        <v>3796.8440000000001</v>
      </c>
      <c r="S41" s="162">
        <v>16171.77</v>
      </c>
      <c r="T41" s="57">
        <v>2502.1579999999999</v>
      </c>
    </row>
    <row r="42" spans="4:20" ht="15.75">
      <c r="D42" s="192" t="s">
        <v>156</v>
      </c>
      <c r="E42" s="129">
        <v>563.053</v>
      </c>
      <c r="F42" s="99">
        <v>2423.748</v>
      </c>
      <c r="G42" s="167">
        <v>502.77499999999998</v>
      </c>
      <c r="H42" s="91" t="s">
        <v>60</v>
      </c>
      <c r="I42" s="55">
        <v>512.79499999999996</v>
      </c>
      <c r="J42" s="101">
        <v>2183.473</v>
      </c>
      <c r="K42" s="131">
        <v>69.828000000000003</v>
      </c>
      <c r="M42" s="178" t="s">
        <v>60</v>
      </c>
      <c r="N42" s="179">
        <v>2942.0250000000001</v>
      </c>
      <c r="O42" s="54">
        <v>12658.375</v>
      </c>
      <c r="P42" s="180">
        <v>5282.616</v>
      </c>
      <c r="Q42" s="178" t="s">
        <v>60</v>
      </c>
      <c r="R42" s="181">
        <v>3391.212</v>
      </c>
      <c r="S42" s="162">
        <v>14439.893</v>
      </c>
      <c r="T42" s="57">
        <v>5796.5959999999995</v>
      </c>
    </row>
    <row r="43" spans="4:20" ht="15.75">
      <c r="D43" s="192" t="s">
        <v>65</v>
      </c>
      <c r="E43" s="129">
        <v>270.03399999999999</v>
      </c>
      <c r="F43" s="99">
        <v>1161.3019999999999</v>
      </c>
      <c r="G43" s="167">
        <v>70.204999999999998</v>
      </c>
      <c r="H43" s="91" t="s">
        <v>71</v>
      </c>
      <c r="I43" s="55">
        <v>510.34399999999999</v>
      </c>
      <c r="J43" s="101">
        <v>2172.91</v>
      </c>
      <c r="K43" s="131">
        <v>12.252000000000001</v>
      </c>
      <c r="M43" s="178" t="s">
        <v>63</v>
      </c>
      <c r="N43" s="179">
        <v>2095.8890000000001</v>
      </c>
      <c r="O43" s="54">
        <v>9029.8649999999998</v>
      </c>
      <c r="P43" s="180">
        <v>214.68799999999999</v>
      </c>
      <c r="Q43" s="178" t="s">
        <v>63</v>
      </c>
      <c r="R43" s="181">
        <v>3174.2930000000001</v>
      </c>
      <c r="S43" s="162">
        <v>13520.364</v>
      </c>
      <c r="T43" s="57">
        <v>285.50599999999997</v>
      </c>
    </row>
    <row r="44" spans="4:20" ht="15.75">
      <c r="D44" s="192" t="s">
        <v>71</v>
      </c>
      <c r="E44" s="136">
        <v>256.37200000000001</v>
      </c>
      <c r="F44" s="137">
        <v>1104.655</v>
      </c>
      <c r="G44" s="168">
        <v>6.47</v>
      </c>
      <c r="H44" s="169" t="s">
        <v>57</v>
      </c>
      <c r="I44" s="138">
        <v>192.23699999999999</v>
      </c>
      <c r="J44" s="139">
        <v>820.30600000000004</v>
      </c>
      <c r="K44" s="140">
        <v>13.733000000000001</v>
      </c>
      <c r="M44" s="178" t="s">
        <v>59</v>
      </c>
      <c r="N44" s="179">
        <v>1906.72</v>
      </c>
      <c r="O44" s="54">
        <v>8212.375</v>
      </c>
      <c r="P44" s="180">
        <v>162.87299999999999</v>
      </c>
      <c r="Q44" s="178" t="s">
        <v>56</v>
      </c>
      <c r="R44" s="181">
        <v>2673.3220000000001</v>
      </c>
      <c r="S44" s="162">
        <v>11404.727000000001</v>
      </c>
      <c r="T44" s="57">
        <v>34.979999999999997</v>
      </c>
    </row>
    <row r="45" spans="4:20" ht="15.75">
      <c r="D45" s="192" t="s">
        <v>67</v>
      </c>
      <c r="E45" s="129">
        <v>189.15299999999999</v>
      </c>
      <c r="F45" s="99">
        <v>820.37699999999995</v>
      </c>
      <c r="G45" s="167">
        <v>9.2240000000000002</v>
      </c>
      <c r="H45" s="91" t="s">
        <v>65</v>
      </c>
      <c r="I45" s="55">
        <v>190.97200000000001</v>
      </c>
      <c r="J45" s="170">
        <v>813.34100000000001</v>
      </c>
      <c r="K45" s="131">
        <v>13.701000000000001</v>
      </c>
      <c r="M45" s="178" t="s">
        <v>65</v>
      </c>
      <c r="N45" s="179">
        <v>1370.2239999999999</v>
      </c>
      <c r="O45" s="54">
        <v>5885.2160000000003</v>
      </c>
      <c r="P45" s="180">
        <v>2615.2860000000001</v>
      </c>
      <c r="Q45" s="178" t="s">
        <v>59</v>
      </c>
      <c r="R45" s="181">
        <v>2215.2660000000001</v>
      </c>
      <c r="S45" s="162">
        <v>9431.9590000000007</v>
      </c>
      <c r="T45" s="57">
        <v>177.38800000000001</v>
      </c>
    </row>
    <row r="46" spans="4:20" ht="15.75">
      <c r="D46" s="192" t="s">
        <v>189</v>
      </c>
      <c r="E46" s="129">
        <v>124.01300000000001</v>
      </c>
      <c r="F46" s="99">
        <v>531.60599999999999</v>
      </c>
      <c r="G46" s="167">
        <v>0.38600000000000001</v>
      </c>
      <c r="H46" s="91" t="s">
        <v>84</v>
      </c>
      <c r="I46" s="55">
        <v>77.805000000000007</v>
      </c>
      <c r="J46" s="170">
        <v>331.79300000000001</v>
      </c>
      <c r="K46" s="131">
        <v>10.907</v>
      </c>
      <c r="M46" s="178" t="s">
        <v>58</v>
      </c>
      <c r="N46" s="179">
        <v>812.79</v>
      </c>
      <c r="O46" s="54">
        <v>3496.183</v>
      </c>
      <c r="P46" s="180">
        <v>155.238</v>
      </c>
      <c r="Q46" s="178" t="s">
        <v>68</v>
      </c>
      <c r="R46" s="181">
        <v>1533.0530000000001</v>
      </c>
      <c r="S46" s="162">
        <v>6531.4690000000001</v>
      </c>
      <c r="T46" s="57">
        <v>2227.7060000000001</v>
      </c>
    </row>
    <row r="47" spans="4:20" ht="15.75">
      <c r="D47" s="192" t="s">
        <v>57</v>
      </c>
      <c r="E47" s="129">
        <v>115.684</v>
      </c>
      <c r="F47" s="99">
        <v>498.94200000000001</v>
      </c>
      <c r="G47" s="167">
        <v>4.9139999999999997</v>
      </c>
      <c r="H47" s="91" t="s">
        <v>67</v>
      </c>
      <c r="I47" s="55">
        <v>54.674999999999997</v>
      </c>
      <c r="J47" s="170">
        <v>233.63800000000001</v>
      </c>
      <c r="K47" s="131">
        <v>1.9910000000000001</v>
      </c>
      <c r="M47" s="182" t="s">
        <v>89</v>
      </c>
      <c r="N47" s="183">
        <v>218.51</v>
      </c>
      <c r="O47" s="171">
        <v>936.22799999999995</v>
      </c>
      <c r="P47" s="184">
        <v>2.7149999999999999</v>
      </c>
      <c r="Q47" s="178" t="s">
        <v>58</v>
      </c>
      <c r="R47" s="181">
        <v>1233.5</v>
      </c>
      <c r="S47" s="162">
        <v>5249.4440000000004</v>
      </c>
      <c r="T47" s="57">
        <v>207.83099999999999</v>
      </c>
    </row>
    <row r="48" spans="4:20" ht="15.75">
      <c r="D48" s="192" t="s">
        <v>161</v>
      </c>
      <c r="E48" s="129">
        <v>74.566999999999993</v>
      </c>
      <c r="F48" s="99">
        <v>321.57900000000001</v>
      </c>
      <c r="G48" s="167">
        <v>2.15</v>
      </c>
      <c r="H48" s="91" t="s">
        <v>161</v>
      </c>
      <c r="I48" s="55">
        <v>24.094999999999999</v>
      </c>
      <c r="J48" s="170">
        <v>102.751</v>
      </c>
      <c r="K48" s="131">
        <v>0.6</v>
      </c>
      <c r="M48" s="185" t="s">
        <v>75</v>
      </c>
      <c r="N48" s="183">
        <v>122.486</v>
      </c>
      <c r="O48" s="171">
        <v>524.80600000000004</v>
      </c>
      <c r="P48" s="184">
        <v>5.1449999999999996</v>
      </c>
      <c r="Q48" s="178" t="s">
        <v>65</v>
      </c>
      <c r="R48" s="181">
        <v>782.96600000000001</v>
      </c>
      <c r="S48" s="162">
        <v>3329.5509999999999</v>
      </c>
      <c r="T48" s="57">
        <v>1016.842</v>
      </c>
    </row>
    <row r="49" spans="4:20" ht="16.5" thickBot="1">
      <c r="D49" s="193" t="s">
        <v>60</v>
      </c>
      <c r="E49" s="132">
        <v>10.138999999999999</v>
      </c>
      <c r="F49" s="133">
        <v>43.972999999999999</v>
      </c>
      <c r="G49" s="117">
        <v>0.36</v>
      </c>
      <c r="H49" s="118" t="s">
        <v>190</v>
      </c>
      <c r="I49" s="119">
        <v>0.64900000000000002</v>
      </c>
      <c r="J49" s="172">
        <v>2.76</v>
      </c>
      <c r="K49" s="134">
        <v>0.105</v>
      </c>
      <c r="M49" s="185" t="s">
        <v>92</v>
      </c>
      <c r="N49" s="183">
        <v>101.688</v>
      </c>
      <c r="O49" s="171">
        <v>436.64600000000002</v>
      </c>
      <c r="P49" s="184">
        <v>393.95600000000002</v>
      </c>
      <c r="Q49" s="178" t="s">
        <v>92</v>
      </c>
      <c r="R49" s="181">
        <v>230.53299999999999</v>
      </c>
      <c r="S49" s="162">
        <v>982.28</v>
      </c>
      <c r="T49" s="57">
        <v>806.16499999999996</v>
      </c>
    </row>
    <row r="50" spans="4:20" ht="15.75">
      <c r="D50" s="75" t="s">
        <v>88</v>
      </c>
      <c r="M50" s="185" t="s">
        <v>96</v>
      </c>
      <c r="N50" s="183">
        <v>31.802</v>
      </c>
      <c r="O50" s="171">
        <v>137.92699999999999</v>
      </c>
      <c r="P50" s="184">
        <v>58.293999999999997</v>
      </c>
      <c r="Q50" s="178" t="s">
        <v>89</v>
      </c>
      <c r="R50" s="181">
        <v>225.072</v>
      </c>
      <c r="S50" s="162">
        <v>961.779</v>
      </c>
      <c r="T50" s="57">
        <v>2.5070000000000001</v>
      </c>
    </row>
    <row r="51" spans="4:20" ht="16.5" thickBot="1">
      <c r="M51" s="186" t="s">
        <v>61</v>
      </c>
      <c r="N51" s="187">
        <v>25.324000000000002</v>
      </c>
      <c r="O51" s="116">
        <v>108.55500000000001</v>
      </c>
      <c r="P51" s="188">
        <v>36.36</v>
      </c>
      <c r="Q51" s="189" t="s">
        <v>170</v>
      </c>
      <c r="R51" s="190">
        <v>154.92599999999999</v>
      </c>
      <c r="S51" s="173">
        <v>660.27099999999996</v>
      </c>
      <c r="T51" s="120">
        <v>8.9429999999999996</v>
      </c>
    </row>
    <row r="52" spans="4:20" ht="15.75">
      <c r="M52" s="75" t="s">
        <v>88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31" sqref="U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10"/>
      <c r="B1" s="110"/>
      <c r="C1" s="109"/>
      <c r="D1" s="111"/>
      <c r="E1" s="111"/>
      <c r="F1" s="111"/>
      <c r="G1" s="111"/>
      <c r="H1" s="111"/>
      <c r="I1" s="112"/>
      <c r="J1" s="112"/>
      <c r="K1" s="112"/>
      <c r="L1" s="112"/>
      <c r="M1" s="112"/>
      <c r="N1" s="112"/>
      <c r="O1" s="105"/>
      <c r="P1" s="105"/>
      <c r="Q1" s="105"/>
      <c r="R1" s="105"/>
      <c r="S1" s="105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7" ht="18.75">
      <c r="A2" s="391" t="s">
        <v>159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3"/>
      <c r="O2" s="105"/>
      <c r="P2" s="105"/>
      <c r="Q2" s="105"/>
      <c r="R2" s="105"/>
      <c r="S2" s="10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</row>
    <row r="3" spans="1:47" ht="21" customHeight="1">
      <c r="A3" s="230" t="s">
        <v>122</v>
      </c>
      <c r="B3" s="231" t="s">
        <v>101</v>
      </c>
      <c r="C3" s="232">
        <v>110</v>
      </c>
      <c r="D3" s="232">
        <v>119.81</v>
      </c>
      <c r="E3" s="232">
        <v>125.04</v>
      </c>
      <c r="F3" s="232">
        <v>118.21</v>
      </c>
      <c r="G3" s="232">
        <v>117</v>
      </c>
      <c r="H3" s="232">
        <v>129.28</v>
      </c>
      <c r="I3" s="232">
        <v>132</v>
      </c>
      <c r="J3" s="232">
        <v>130.9</v>
      </c>
      <c r="K3" s="232">
        <v>127.09</v>
      </c>
      <c r="L3" s="232">
        <v>122.37</v>
      </c>
      <c r="M3" s="232">
        <v>127</v>
      </c>
      <c r="N3" s="301">
        <v>123</v>
      </c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76"/>
      <c r="AU3" s="76"/>
    </row>
    <row r="4" spans="1:47" ht="19.5" customHeight="1" thickBot="1">
      <c r="A4" s="233"/>
      <c r="B4" s="234" t="s">
        <v>113</v>
      </c>
      <c r="C4" s="123">
        <v>176</v>
      </c>
      <c r="D4" s="123">
        <v>178.47</v>
      </c>
      <c r="E4" s="123">
        <v>177.62</v>
      </c>
      <c r="F4" s="123">
        <v>180.74</v>
      </c>
      <c r="G4" s="123">
        <v>182</v>
      </c>
      <c r="H4" s="123">
        <v>185</v>
      </c>
      <c r="I4" s="123">
        <v>178.24</v>
      </c>
      <c r="J4" s="123">
        <v>183.65</v>
      </c>
      <c r="K4" s="123">
        <v>183.79</v>
      </c>
      <c r="L4" s="123">
        <v>181.64</v>
      </c>
      <c r="M4" s="123">
        <v>183</v>
      </c>
      <c r="N4" s="300">
        <v>183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76"/>
      <c r="AU4" s="76"/>
    </row>
    <row r="5" spans="1:47" ht="19.5" customHeight="1">
      <c r="A5" s="230" t="s">
        <v>124</v>
      </c>
      <c r="B5" s="231" t="s">
        <v>101</v>
      </c>
      <c r="C5" s="232">
        <v>124</v>
      </c>
      <c r="D5" s="232">
        <v>131.80000000000001</v>
      </c>
      <c r="E5" s="232">
        <v>133</v>
      </c>
      <c r="F5" s="232">
        <v>125</v>
      </c>
      <c r="G5" s="232">
        <v>129.85</v>
      </c>
      <c r="H5" s="232">
        <v>137.62</v>
      </c>
      <c r="I5" s="232">
        <v>140</v>
      </c>
      <c r="J5" s="232">
        <v>142</v>
      </c>
      <c r="K5" s="232">
        <v>131</v>
      </c>
      <c r="L5" s="232">
        <v>118</v>
      </c>
      <c r="M5" s="232">
        <v>114</v>
      </c>
      <c r="N5" s="301">
        <v>104</v>
      </c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76"/>
      <c r="AG5" s="76"/>
    </row>
    <row r="6" spans="1:47" ht="18.75" customHeight="1" thickBot="1">
      <c r="A6" s="233"/>
      <c r="B6" s="234" t="s">
        <v>113</v>
      </c>
      <c r="C6" s="123">
        <v>183</v>
      </c>
      <c r="D6" s="123">
        <v>183.32</v>
      </c>
      <c r="E6" s="123">
        <v>185</v>
      </c>
      <c r="F6" s="123">
        <v>185</v>
      </c>
      <c r="G6" s="123">
        <v>186.88</v>
      </c>
      <c r="H6" s="123">
        <v>191</v>
      </c>
      <c r="I6" s="123">
        <v>189</v>
      </c>
      <c r="J6" s="123">
        <v>190</v>
      </c>
      <c r="K6" s="123">
        <v>188</v>
      </c>
      <c r="L6" s="123">
        <v>186</v>
      </c>
      <c r="M6" s="123">
        <v>186</v>
      </c>
      <c r="N6" s="300">
        <v>183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47" ht="18.75">
      <c r="A7" s="230" t="s">
        <v>158</v>
      </c>
      <c r="B7" s="231" t="s">
        <v>101</v>
      </c>
      <c r="C7" s="232">
        <v>110.82</v>
      </c>
      <c r="D7" s="232">
        <v>126.54</v>
      </c>
      <c r="E7" s="232">
        <v>132</v>
      </c>
      <c r="F7" s="232">
        <v>132</v>
      </c>
      <c r="G7" s="232">
        <v>127.92</v>
      </c>
      <c r="H7" s="232">
        <v>127.92</v>
      </c>
      <c r="I7" s="232">
        <v>133</v>
      </c>
      <c r="J7" s="232">
        <v>127</v>
      </c>
      <c r="K7" s="232">
        <v>122</v>
      </c>
      <c r="L7" s="232">
        <v>110</v>
      </c>
      <c r="M7" s="232">
        <v>119</v>
      </c>
      <c r="N7" s="301">
        <v>127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47" ht="19.5" thickBot="1">
      <c r="A8" s="233"/>
      <c r="B8" s="234" t="s">
        <v>113</v>
      </c>
      <c r="C8" s="123">
        <v>184</v>
      </c>
      <c r="D8" s="123">
        <v>184</v>
      </c>
      <c r="E8" s="123">
        <v>185</v>
      </c>
      <c r="F8" s="123">
        <v>190</v>
      </c>
      <c r="G8" s="123">
        <v>192</v>
      </c>
      <c r="H8" s="123">
        <v>194</v>
      </c>
      <c r="I8" s="123">
        <v>193</v>
      </c>
      <c r="J8" s="123">
        <v>194</v>
      </c>
      <c r="K8" s="123">
        <v>193</v>
      </c>
      <c r="L8" s="123">
        <v>189</v>
      </c>
      <c r="M8" s="123">
        <v>189</v>
      </c>
      <c r="N8" s="300">
        <v>188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</row>
    <row r="9" spans="1:47" ht="18.75">
      <c r="A9" s="296" t="s">
        <v>167</v>
      </c>
      <c r="B9" s="297" t="s">
        <v>101</v>
      </c>
      <c r="C9" s="298">
        <v>127</v>
      </c>
      <c r="D9" s="298">
        <v>126</v>
      </c>
      <c r="E9" s="299">
        <v>125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47" ht="19.5" thickBot="1">
      <c r="A10" s="233"/>
      <c r="B10" s="234" t="s">
        <v>113</v>
      </c>
      <c r="C10" s="123">
        <v>189</v>
      </c>
      <c r="D10" s="123">
        <v>191</v>
      </c>
      <c r="E10" s="300">
        <v>194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</row>
    <row r="11" spans="1:47" ht="18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106</v>
      </c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</row>
    <row r="12" spans="1:47">
      <c r="A12" s="76"/>
      <c r="B12" s="76"/>
      <c r="C12" s="76"/>
      <c r="D12" s="235"/>
      <c r="E12" s="235"/>
      <c r="F12" s="235"/>
      <c r="G12" s="235"/>
      <c r="H12" s="235"/>
      <c r="I12" s="235"/>
      <c r="J12" s="235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</row>
    <row r="13" spans="1:4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</row>
    <row r="15" spans="1: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</row>
    <row r="16" spans="1: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</row>
    <row r="17" spans="1: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</row>
    <row r="18" spans="1:4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</row>
    <row r="27" spans="1:47"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</row>
    <row r="28" spans="1:47"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1:47"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1:47" ht="9" customHeight="1"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15:47"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20" sqref="G20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59" t="s">
        <v>160</v>
      </c>
      <c r="B1" s="247"/>
      <c r="C1" s="247"/>
      <c r="D1" s="247"/>
      <c r="E1" s="261" t="s">
        <v>201</v>
      </c>
      <c r="F1" s="247"/>
      <c r="G1" s="247"/>
      <c r="H1" s="247"/>
      <c r="I1" s="247"/>
    </row>
    <row r="2" spans="1:16" ht="20.25" thickBot="1">
      <c r="A2" s="259"/>
      <c r="E2" s="260"/>
      <c r="F2" s="260"/>
      <c r="G2" s="247"/>
      <c r="H2" s="247"/>
      <c r="I2" s="247"/>
    </row>
    <row r="3" spans="1:16" ht="19.5" thickBot="1">
      <c r="A3" s="302"/>
      <c r="B3" s="303" t="s">
        <v>9</v>
      </c>
      <c r="C3" s="304"/>
      <c r="D3" s="305"/>
      <c r="E3" s="306" t="s">
        <v>10</v>
      </c>
      <c r="F3" s="307"/>
      <c r="G3" s="307"/>
      <c r="H3" s="307"/>
      <c r="I3" s="307"/>
      <c r="J3" s="307"/>
      <c r="K3" s="307"/>
      <c r="L3" s="307"/>
      <c r="M3" s="307"/>
      <c r="N3" s="307"/>
      <c r="O3" s="308"/>
      <c r="P3" s="309"/>
    </row>
    <row r="4" spans="1:16" ht="28.5" customHeight="1" thickBot="1">
      <c r="A4" s="310" t="s">
        <v>8</v>
      </c>
      <c r="B4" s="311"/>
      <c r="C4" s="312"/>
      <c r="D4" s="313"/>
      <c r="E4" s="314" t="s">
        <v>11</v>
      </c>
      <c r="F4" s="315"/>
      <c r="G4" s="315"/>
      <c r="H4" s="314" t="s">
        <v>12</v>
      </c>
      <c r="I4" s="316"/>
      <c r="J4" s="317"/>
      <c r="K4" s="318" t="s">
        <v>13</v>
      </c>
      <c r="L4" s="319"/>
      <c r="M4" s="315"/>
      <c r="N4" s="314" t="s">
        <v>14</v>
      </c>
      <c r="O4" s="315"/>
      <c r="P4" s="320"/>
    </row>
    <row r="5" spans="1:16" ht="27.75" customHeight="1" thickBot="1">
      <c r="A5" s="321"/>
      <c r="B5" s="322" t="s">
        <v>202</v>
      </c>
      <c r="C5" s="24" t="s">
        <v>196</v>
      </c>
      <c r="D5" s="323" t="s">
        <v>15</v>
      </c>
      <c r="E5" s="322" t="s">
        <v>202</v>
      </c>
      <c r="F5" s="324" t="s">
        <v>196</v>
      </c>
      <c r="G5" s="323" t="s">
        <v>15</v>
      </c>
      <c r="H5" s="322" t="s">
        <v>202</v>
      </c>
      <c r="I5" s="324" t="s">
        <v>196</v>
      </c>
      <c r="J5" s="323" t="s">
        <v>15</v>
      </c>
      <c r="K5" s="322" t="s">
        <v>202</v>
      </c>
      <c r="L5" s="324" t="s">
        <v>196</v>
      </c>
      <c r="M5" s="323" t="s">
        <v>15</v>
      </c>
      <c r="N5" s="322" t="s">
        <v>202</v>
      </c>
      <c r="O5" s="325" t="s">
        <v>196</v>
      </c>
      <c r="P5" s="326" t="s">
        <v>15</v>
      </c>
    </row>
    <row r="6" spans="1:16" ht="25.5" customHeight="1">
      <c r="A6" s="327" t="s">
        <v>16</v>
      </c>
      <c r="B6" s="328">
        <v>2957.8960000000002</v>
      </c>
      <c r="C6" s="113">
        <v>2946.451</v>
      </c>
      <c r="D6" s="329">
        <v>0.38843340683419353</v>
      </c>
      <c r="E6" s="328">
        <v>2896.68</v>
      </c>
      <c r="F6" s="330">
        <v>2921.8530000000001</v>
      </c>
      <c r="G6" s="329">
        <v>-0.86154231578386142</v>
      </c>
      <c r="H6" s="328">
        <v>2964.3049999999998</v>
      </c>
      <c r="I6" s="330">
        <v>2969.9340000000002</v>
      </c>
      <c r="J6" s="329">
        <v>-0.18953283136932875</v>
      </c>
      <c r="K6" s="331">
        <v>2714.1990000000001</v>
      </c>
      <c r="L6" s="332">
        <v>2600.7800000000002</v>
      </c>
      <c r="M6" s="333">
        <v>4.3609609424864795</v>
      </c>
      <c r="N6" s="328">
        <v>3020.1950000000002</v>
      </c>
      <c r="O6" s="334">
        <v>2968.4189999999999</v>
      </c>
      <c r="P6" s="335">
        <v>1.7442281564698343</v>
      </c>
    </row>
    <row r="7" spans="1:16" ht="24" customHeight="1">
      <c r="A7" s="336" t="s">
        <v>17</v>
      </c>
      <c r="B7" s="337">
        <v>4647.5559999999996</v>
      </c>
      <c r="C7" s="114">
        <v>4767.7489999999998</v>
      </c>
      <c r="D7" s="338">
        <v>-2.5209590521648733</v>
      </c>
      <c r="E7" s="337">
        <v>4606.2039999999997</v>
      </c>
      <c r="F7" s="339">
        <v>4743.866</v>
      </c>
      <c r="G7" s="338">
        <v>-2.9018947837059534</v>
      </c>
      <c r="H7" s="337">
        <v>4750</v>
      </c>
      <c r="I7" s="339" t="s">
        <v>191</v>
      </c>
      <c r="J7" s="338" t="s">
        <v>191</v>
      </c>
      <c r="K7" s="340">
        <v>4800</v>
      </c>
      <c r="L7" s="341" t="s">
        <v>191</v>
      </c>
      <c r="M7" s="342" t="s">
        <v>191</v>
      </c>
      <c r="N7" s="337">
        <v>4782.55</v>
      </c>
      <c r="O7" s="343">
        <v>4830.6809999999996</v>
      </c>
      <c r="P7" s="344">
        <v>-0.99636055454705896</v>
      </c>
    </row>
    <row r="8" spans="1:16" ht="23.25" customHeight="1">
      <c r="A8" s="336" t="s">
        <v>18</v>
      </c>
      <c r="B8" s="337">
        <v>4518.3599999999997</v>
      </c>
      <c r="C8" s="114">
        <v>4606.2719999999999</v>
      </c>
      <c r="D8" s="338">
        <v>-1.9085281980742836</v>
      </c>
      <c r="E8" s="337">
        <v>4342.3950000000004</v>
      </c>
      <c r="F8" s="339">
        <v>4416.7749999999996</v>
      </c>
      <c r="G8" s="338">
        <v>-1.6840341651997035</v>
      </c>
      <c r="H8" s="337">
        <v>4580</v>
      </c>
      <c r="I8" s="339">
        <v>4730</v>
      </c>
      <c r="J8" s="338">
        <v>-3.1712473572938689</v>
      </c>
      <c r="K8" s="340">
        <v>4400</v>
      </c>
      <c r="L8" s="341">
        <v>4600</v>
      </c>
      <c r="M8" s="342">
        <v>-4.3478260869565215</v>
      </c>
      <c r="N8" s="337">
        <v>4697.2340000000004</v>
      </c>
      <c r="O8" s="343">
        <v>4722.4139999999998</v>
      </c>
      <c r="P8" s="344">
        <v>-0.5332018751426576</v>
      </c>
    </row>
    <row r="9" spans="1:16" ht="21.75" customHeight="1">
      <c r="A9" s="336" t="s">
        <v>19</v>
      </c>
      <c r="B9" s="337">
        <v>4301.6940000000004</v>
      </c>
      <c r="C9" s="114">
        <v>4350.9049999999997</v>
      </c>
      <c r="D9" s="338">
        <v>-1.1310520454939681</v>
      </c>
      <c r="E9" s="337" t="s">
        <v>191</v>
      </c>
      <c r="F9" s="339" t="s">
        <v>191</v>
      </c>
      <c r="G9" s="338" t="s">
        <v>191</v>
      </c>
      <c r="H9" s="337">
        <v>4305.9139999999998</v>
      </c>
      <c r="I9" s="339">
        <v>4298.8180000000002</v>
      </c>
      <c r="J9" s="338">
        <v>0.16506863049330184</v>
      </c>
      <c r="K9" s="340" t="s">
        <v>191</v>
      </c>
      <c r="L9" s="341" t="s">
        <v>191</v>
      </c>
      <c r="M9" s="342" t="s">
        <v>191</v>
      </c>
      <c r="N9" s="337">
        <v>4292.67</v>
      </c>
      <c r="O9" s="343">
        <v>4442.74</v>
      </c>
      <c r="P9" s="344">
        <v>-3.3778704133034956</v>
      </c>
    </row>
    <row r="10" spans="1:16" ht="24.75" customHeight="1" thickBot="1">
      <c r="A10" s="394" t="s">
        <v>39</v>
      </c>
      <c r="B10" s="362">
        <v>1673.162</v>
      </c>
      <c r="C10" s="115">
        <v>1851.21</v>
      </c>
      <c r="D10" s="361">
        <v>-9.6179255730036015</v>
      </c>
      <c r="E10" s="362" t="s">
        <v>191</v>
      </c>
      <c r="F10" s="395" t="s">
        <v>191</v>
      </c>
      <c r="G10" s="361" t="s">
        <v>191</v>
      </c>
      <c r="H10" s="362"/>
      <c r="I10" s="395"/>
      <c r="J10" s="361"/>
      <c r="K10" s="396"/>
      <c r="L10" s="397"/>
      <c r="M10" s="398"/>
      <c r="N10" s="362" t="s">
        <v>191</v>
      </c>
      <c r="O10" s="399" t="s">
        <v>191</v>
      </c>
      <c r="P10" s="363" t="s">
        <v>191</v>
      </c>
    </row>
    <row r="11" spans="1:16" ht="25.5" customHeight="1">
      <c r="B11" s="228"/>
      <c r="C11" s="219"/>
      <c r="D11" s="219"/>
      <c r="E11" s="219"/>
      <c r="F11" s="219"/>
      <c r="G11" s="219"/>
      <c r="H11" s="219"/>
      <c r="I11" s="219"/>
    </row>
    <row r="12" spans="1:16" ht="18.75" customHeight="1">
      <c r="B12" s="228"/>
      <c r="C12" s="219"/>
      <c r="D12" s="219"/>
      <c r="E12" s="219"/>
      <c r="F12" s="219"/>
      <c r="G12" s="219"/>
      <c r="H12" s="219"/>
      <c r="I12" s="219"/>
    </row>
    <row r="13" spans="1:16" ht="18.75" customHeight="1">
      <c r="B13" s="219" t="s">
        <v>155</v>
      </c>
      <c r="C13" s="219"/>
      <c r="D13" s="219"/>
      <c r="E13" s="219"/>
      <c r="F13" s="219"/>
      <c r="G13" s="219"/>
      <c r="H13" s="219"/>
      <c r="I13" s="219"/>
    </row>
    <row r="14" spans="1:16" ht="18.75" customHeight="1">
      <c r="B14" s="219" t="s">
        <v>152</v>
      </c>
      <c r="C14" s="219"/>
      <c r="D14" s="219"/>
      <c r="E14" s="219"/>
      <c r="F14" s="219"/>
      <c r="G14" s="219"/>
      <c r="H14" s="219"/>
      <c r="I14" s="219"/>
    </row>
    <row r="15" spans="1:16" ht="18.75" customHeight="1">
      <c r="B15" s="219" t="s">
        <v>2</v>
      </c>
    </row>
    <row r="16" spans="1:16" ht="18.75" customHeight="1">
      <c r="B16" s="219" t="s">
        <v>3</v>
      </c>
    </row>
    <row r="24" spans="15:15">
      <c r="O24" t="s">
        <v>40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>
      <c r="A2" s="12" t="s">
        <v>82</v>
      </c>
      <c r="B2" s="12"/>
      <c r="C2" s="12"/>
      <c r="D2" s="12"/>
      <c r="E2" s="12"/>
      <c r="F2" s="12"/>
    </row>
    <row r="3" spans="1:6" ht="16.5" customHeight="1" thickBot="1">
      <c r="A3" s="13"/>
      <c r="B3" s="13"/>
      <c r="C3" s="13"/>
      <c r="D3" s="13"/>
      <c r="E3" s="13"/>
      <c r="F3" s="13"/>
    </row>
    <row r="4" spans="1:6" ht="16.5" customHeight="1" thickBot="1">
      <c r="A4" s="64" t="s">
        <v>42</v>
      </c>
      <c r="B4" s="65"/>
      <c r="C4" s="66"/>
      <c r="D4" s="67" t="s">
        <v>83</v>
      </c>
      <c r="E4" s="66"/>
      <c r="F4" s="68"/>
    </row>
    <row r="5" spans="1:6" ht="18" customHeight="1" thickBot="1">
      <c r="A5" s="69"/>
      <c r="B5" s="14" t="s">
        <v>9</v>
      </c>
      <c r="C5" s="15" t="s">
        <v>43</v>
      </c>
      <c r="D5" s="15" t="s">
        <v>44</v>
      </c>
      <c r="E5" s="15" t="s">
        <v>45</v>
      </c>
      <c r="F5" s="15" t="s">
        <v>46</v>
      </c>
    </row>
    <row r="6" spans="1:6" ht="17.25" customHeight="1">
      <c r="A6" s="16" t="s">
        <v>164</v>
      </c>
      <c r="B6" s="25">
        <v>3.2869999999999999</v>
      </c>
      <c r="C6" s="25">
        <v>3.35</v>
      </c>
      <c r="D6" s="25">
        <v>3.28</v>
      </c>
      <c r="E6" s="25">
        <v>3.37</v>
      </c>
      <c r="F6" s="25">
        <v>3.25</v>
      </c>
    </row>
    <row r="7" spans="1:6" ht="19.5" customHeight="1">
      <c r="A7" s="16" t="s">
        <v>165</v>
      </c>
      <c r="B7" s="25">
        <v>3.36</v>
      </c>
      <c r="C7" s="25">
        <v>3.42</v>
      </c>
      <c r="D7" s="25">
        <v>3.36</v>
      </c>
      <c r="E7" s="25">
        <v>3.5</v>
      </c>
      <c r="F7" s="25">
        <v>3.32</v>
      </c>
    </row>
    <row r="8" spans="1:6" ht="18.75" customHeight="1">
      <c r="A8" s="16" t="s">
        <v>171</v>
      </c>
      <c r="B8" s="25">
        <v>3.42658</v>
      </c>
      <c r="C8" s="25">
        <v>3.47</v>
      </c>
      <c r="D8" s="25">
        <v>3.42</v>
      </c>
      <c r="E8" s="25">
        <v>3.63</v>
      </c>
      <c r="F8" s="25">
        <v>3.39</v>
      </c>
    </row>
    <row r="9" spans="1:6" ht="15">
      <c r="A9" s="16" t="s">
        <v>195</v>
      </c>
      <c r="B9" s="25">
        <v>3.04</v>
      </c>
      <c r="C9" s="25">
        <v>3.05</v>
      </c>
      <c r="D9" s="25">
        <v>3.044</v>
      </c>
      <c r="E9" s="25">
        <v>2.62</v>
      </c>
      <c r="F9" s="25">
        <v>3.11</v>
      </c>
    </row>
    <row r="10" spans="1:6" ht="16.5" thickBot="1">
      <c r="A10" s="70"/>
      <c r="B10" s="18"/>
      <c r="C10" s="18"/>
      <c r="D10" s="19" t="s">
        <v>47</v>
      </c>
      <c r="E10" s="18"/>
      <c r="F10" s="20"/>
    </row>
    <row r="11" spans="1:6" ht="17.25" customHeight="1" thickBot="1">
      <c r="A11" s="69"/>
      <c r="B11" s="14" t="s">
        <v>9</v>
      </c>
      <c r="C11" s="15" t="s">
        <v>43</v>
      </c>
      <c r="D11" s="15" t="s">
        <v>44</v>
      </c>
      <c r="E11" s="15" t="s">
        <v>45</v>
      </c>
      <c r="F11" s="15" t="s">
        <v>46</v>
      </c>
    </row>
    <row r="12" spans="1:6" ht="16.5" customHeight="1">
      <c r="A12" s="16" t="s">
        <v>164</v>
      </c>
      <c r="B12" s="25">
        <v>5.66</v>
      </c>
      <c r="C12" s="25">
        <v>5.57</v>
      </c>
      <c r="D12" s="25">
        <v>5.64</v>
      </c>
      <c r="E12" s="25">
        <v>5.72</v>
      </c>
      <c r="F12" s="25">
        <v>5.85</v>
      </c>
    </row>
    <row r="13" spans="1:6" ht="18.75" customHeight="1">
      <c r="A13" s="16" t="s">
        <v>165</v>
      </c>
      <c r="B13" s="25">
        <v>5.53</v>
      </c>
      <c r="C13" s="25">
        <v>5.46</v>
      </c>
      <c r="D13" s="25">
        <v>5.5</v>
      </c>
      <c r="E13" s="25">
        <v>5.51</v>
      </c>
      <c r="F13" s="25">
        <v>5.7</v>
      </c>
    </row>
    <row r="14" spans="1:6" ht="16.5" customHeight="1">
      <c r="A14" s="16" t="s">
        <v>171</v>
      </c>
      <c r="B14" s="25">
        <v>5.4823649999999997</v>
      </c>
      <c r="C14" s="25">
        <v>5.44</v>
      </c>
      <c r="D14" s="25">
        <v>5.45</v>
      </c>
      <c r="E14" s="25">
        <v>5.46</v>
      </c>
      <c r="F14" s="25">
        <v>5.62</v>
      </c>
    </row>
    <row r="15" spans="1:6" ht="16.5" customHeight="1">
      <c r="A15" s="16" t="s">
        <v>195</v>
      </c>
      <c r="B15" s="25">
        <v>4.95</v>
      </c>
      <c r="C15" s="25">
        <v>4.8499999999999996</v>
      </c>
      <c r="D15" s="25">
        <v>5.04</v>
      </c>
      <c r="E15" s="25">
        <v>5.05</v>
      </c>
      <c r="F15" s="25">
        <v>5.0599999999999996</v>
      </c>
    </row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R10" sqref="R1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59" t="s">
        <v>154</v>
      </c>
      <c r="B1" s="247"/>
      <c r="C1" s="247"/>
      <c r="D1" s="247"/>
      <c r="E1" s="261" t="str">
        <f>MID([1]NoweDane!$A1,30,23)</f>
        <v>2020-05-04 - 2020-05-10</v>
      </c>
      <c r="F1" s="261"/>
      <c r="G1" s="247"/>
      <c r="H1" s="247"/>
    </row>
    <row r="2" spans="1:16" ht="19.5" thickBot="1">
      <c r="A2" s="1" t="s">
        <v>8</v>
      </c>
      <c r="B2" s="2" t="s">
        <v>9</v>
      </c>
      <c r="C2" s="345"/>
      <c r="D2" s="346"/>
      <c r="E2" s="3" t="s">
        <v>10</v>
      </c>
      <c r="F2" s="23"/>
      <c r="G2" s="23"/>
      <c r="H2" s="23"/>
      <c r="I2" s="23"/>
      <c r="J2" s="23"/>
      <c r="K2" s="23"/>
      <c r="L2" s="23"/>
      <c r="M2" s="23"/>
      <c r="N2" s="23"/>
      <c r="O2" s="2"/>
      <c r="P2" s="347"/>
    </row>
    <row r="3" spans="1:16" ht="18.75">
      <c r="A3" s="4"/>
      <c r="B3" s="5"/>
      <c r="C3" s="348"/>
      <c r="D3" s="349"/>
      <c r="E3" s="350" t="s">
        <v>11</v>
      </c>
      <c r="F3" s="351"/>
      <c r="G3" s="352"/>
      <c r="H3" s="350" t="s">
        <v>12</v>
      </c>
      <c r="I3" s="351"/>
      <c r="J3" s="352"/>
      <c r="K3" s="350" t="s">
        <v>13</v>
      </c>
      <c r="L3" s="351"/>
      <c r="M3" s="352"/>
      <c r="N3" s="350" t="s">
        <v>14</v>
      </c>
      <c r="O3" s="352"/>
      <c r="P3" s="353"/>
    </row>
    <row r="4" spans="1:16" ht="39" thickBot="1">
      <c r="A4" s="6"/>
      <c r="B4" s="354" t="s">
        <v>202</v>
      </c>
      <c r="C4" s="7" t="s">
        <v>196</v>
      </c>
      <c r="D4" s="355" t="s">
        <v>15</v>
      </c>
      <c r="E4" s="356" t="s">
        <v>202</v>
      </c>
      <c r="F4" s="7" t="s">
        <v>196</v>
      </c>
      <c r="G4" s="355" t="s">
        <v>15</v>
      </c>
      <c r="H4" s="356" t="s">
        <v>202</v>
      </c>
      <c r="I4" s="7" t="s">
        <v>196</v>
      </c>
      <c r="J4" s="355" t="s">
        <v>15</v>
      </c>
      <c r="K4" s="356" t="s">
        <v>202</v>
      </c>
      <c r="L4" s="7" t="s">
        <v>196</v>
      </c>
      <c r="M4" s="355" t="s">
        <v>15</v>
      </c>
      <c r="N4" s="356" t="s">
        <v>202</v>
      </c>
      <c r="O4" s="7" t="s">
        <v>196</v>
      </c>
      <c r="P4" s="357" t="s">
        <v>15</v>
      </c>
    </row>
    <row r="5" spans="1:16" ht="29.25" customHeight="1">
      <c r="A5" s="8" t="s">
        <v>20</v>
      </c>
      <c r="B5" s="358">
        <v>5737.701</v>
      </c>
      <c r="C5" s="113">
        <v>4620.2</v>
      </c>
      <c r="D5" s="329">
        <v>24.187286264663875</v>
      </c>
      <c r="E5" s="328">
        <v>4747.6940000000004</v>
      </c>
      <c r="F5" s="113">
        <v>4720.6350000000002</v>
      </c>
      <c r="G5" s="329">
        <v>0.5732067825620959</v>
      </c>
      <c r="H5" s="328">
        <v>5461.5290000000005</v>
      </c>
      <c r="I5" s="113">
        <v>4428.8649999999998</v>
      </c>
      <c r="J5" s="329">
        <v>23.316673685018639</v>
      </c>
      <c r="K5" s="328" t="s">
        <v>191</v>
      </c>
      <c r="L5" s="113" t="s">
        <v>191</v>
      </c>
      <c r="M5" s="329" t="s">
        <v>191</v>
      </c>
      <c r="N5" s="328">
        <v>6518.8519999999999</v>
      </c>
      <c r="O5" s="113">
        <v>6507.0240000000003</v>
      </c>
      <c r="P5" s="335">
        <v>0.18177280428041329</v>
      </c>
    </row>
    <row r="6" spans="1:16" ht="21.75" customHeight="1">
      <c r="A6" s="9" t="s">
        <v>21</v>
      </c>
      <c r="B6" s="359">
        <v>4009.4180000000001</v>
      </c>
      <c r="C6" s="114">
        <v>4171.9560000000001</v>
      </c>
      <c r="D6" s="338">
        <v>-3.895966304534372</v>
      </c>
      <c r="E6" s="337">
        <v>4431.3419999999996</v>
      </c>
      <c r="F6" s="114">
        <v>4550.125</v>
      </c>
      <c r="G6" s="338">
        <v>-2.6105436663827994</v>
      </c>
      <c r="H6" s="337">
        <v>3922.6489999999999</v>
      </c>
      <c r="I6" s="114">
        <v>4049.9160000000002</v>
      </c>
      <c r="J6" s="338">
        <v>-3.1424602386815006</v>
      </c>
      <c r="K6" s="337">
        <v>3924.9780000000001</v>
      </c>
      <c r="L6" s="114">
        <v>3912.1759999999999</v>
      </c>
      <c r="M6" s="338">
        <v>0.32723476653402439</v>
      </c>
      <c r="N6" s="337">
        <v>4713.5320000000002</v>
      </c>
      <c r="O6" s="114">
        <v>4575.6040000000003</v>
      </c>
      <c r="P6" s="344">
        <v>3.0144217025774056</v>
      </c>
    </row>
    <row r="7" spans="1:16" ht="21.75" customHeight="1">
      <c r="A7" s="9" t="s">
        <v>22</v>
      </c>
      <c r="B7" s="359">
        <v>8564.7649999999994</v>
      </c>
      <c r="C7" s="114">
        <v>8457.3909999999996</v>
      </c>
      <c r="D7" s="338">
        <v>1.269587748751356</v>
      </c>
      <c r="E7" s="337">
        <v>11018.458000000001</v>
      </c>
      <c r="F7" s="114">
        <v>10838.562</v>
      </c>
      <c r="G7" s="338">
        <v>1.6597773763715209</v>
      </c>
      <c r="H7" s="337">
        <v>8310</v>
      </c>
      <c r="I7" s="114">
        <v>8300</v>
      </c>
      <c r="J7" s="338">
        <v>0.12048192771084339</v>
      </c>
      <c r="K7" s="337" t="s">
        <v>191</v>
      </c>
      <c r="L7" s="114" t="s">
        <v>191</v>
      </c>
      <c r="M7" s="338" t="s">
        <v>191</v>
      </c>
      <c r="N7" s="337">
        <v>9277.5300000000007</v>
      </c>
      <c r="O7" s="114">
        <v>9821.7800000000007</v>
      </c>
      <c r="P7" s="344">
        <v>-5.541256269230221</v>
      </c>
    </row>
    <row r="8" spans="1:16" ht="21.75" customHeight="1">
      <c r="A8" s="9" t="s">
        <v>23</v>
      </c>
      <c r="B8" s="359">
        <v>3160.933</v>
      </c>
      <c r="C8" s="114">
        <v>3192.19</v>
      </c>
      <c r="D8" s="338">
        <v>-0.979171039317837</v>
      </c>
      <c r="E8" s="337">
        <v>3076.5309999999999</v>
      </c>
      <c r="F8" s="114">
        <v>3095.35</v>
      </c>
      <c r="G8" s="338">
        <v>-0.60797648085030642</v>
      </c>
      <c r="H8" s="337">
        <v>3106.127</v>
      </c>
      <c r="I8" s="114">
        <v>3195.6219999999998</v>
      </c>
      <c r="J8" s="338">
        <v>-2.8005502528146287</v>
      </c>
      <c r="K8" s="337">
        <v>3133.3429999999998</v>
      </c>
      <c r="L8" s="114">
        <v>2898.0340000000001</v>
      </c>
      <c r="M8" s="338">
        <v>8.1196079825150349</v>
      </c>
      <c r="N8" s="337">
        <v>3319.4720000000002</v>
      </c>
      <c r="O8" s="114">
        <v>3266.4409999999998</v>
      </c>
      <c r="P8" s="344">
        <v>1.6235101139129837</v>
      </c>
    </row>
    <row r="9" spans="1:16" ht="21.75" customHeight="1">
      <c r="A9" s="9" t="s">
        <v>24</v>
      </c>
      <c r="B9" s="359">
        <v>5500.71</v>
      </c>
      <c r="C9" s="114">
        <v>5219.8509999999997</v>
      </c>
      <c r="D9" s="338">
        <v>5.3805941970374329</v>
      </c>
      <c r="E9" s="337">
        <v>6117.72</v>
      </c>
      <c r="F9" s="114">
        <v>5700.2179999999998</v>
      </c>
      <c r="G9" s="338">
        <v>7.3243163682511865</v>
      </c>
      <c r="H9" s="337">
        <v>5188.8429999999998</v>
      </c>
      <c r="I9" s="114">
        <v>4787.9719999999998</v>
      </c>
      <c r="J9" s="338">
        <v>8.3724591538964752</v>
      </c>
      <c r="K9" s="337">
        <v>4777.21</v>
      </c>
      <c r="L9" s="114">
        <v>4262.0609999999997</v>
      </c>
      <c r="M9" s="338">
        <v>12.086851877530622</v>
      </c>
      <c r="N9" s="337">
        <v>5872.5119999999997</v>
      </c>
      <c r="O9" s="114">
        <v>5920.6850000000004</v>
      </c>
      <c r="P9" s="344">
        <v>-0.81363896238358713</v>
      </c>
    </row>
    <row r="10" spans="1:16" ht="21.75" customHeight="1">
      <c r="A10" s="9" t="s">
        <v>25</v>
      </c>
      <c r="B10" s="359">
        <v>11050.522999999999</v>
      </c>
      <c r="C10" s="114">
        <v>11209.156999999999</v>
      </c>
      <c r="D10" s="338">
        <v>-1.4152179329810441</v>
      </c>
      <c r="E10" s="337">
        <v>10007.455</v>
      </c>
      <c r="F10" s="114">
        <v>10391.013000000001</v>
      </c>
      <c r="G10" s="338">
        <v>-3.6912474269833067</v>
      </c>
      <c r="H10" s="337">
        <v>10834.527</v>
      </c>
      <c r="I10" s="114">
        <v>11058.67</v>
      </c>
      <c r="J10" s="338">
        <v>-2.0268531387590012</v>
      </c>
      <c r="K10" s="337">
        <v>11086.681</v>
      </c>
      <c r="L10" s="114">
        <v>10929.134</v>
      </c>
      <c r="M10" s="338">
        <v>1.4415323300089511</v>
      </c>
      <c r="N10" s="337">
        <v>12099.644</v>
      </c>
      <c r="O10" s="114">
        <v>12048.965</v>
      </c>
      <c r="P10" s="344">
        <v>0.42060874108274099</v>
      </c>
    </row>
    <row r="11" spans="1:16" ht="21.75" customHeight="1">
      <c r="A11" s="9" t="s">
        <v>26</v>
      </c>
      <c r="B11" s="359">
        <v>5072.22</v>
      </c>
      <c r="C11" s="114">
        <v>5042.0720000000001</v>
      </c>
      <c r="D11" s="338">
        <v>0.5979287880062033</v>
      </c>
      <c r="E11" s="337">
        <v>4215.7659999999996</v>
      </c>
      <c r="F11" s="114">
        <v>4243.7299999999996</v>
      </c>
      <c r="G11" s="338">
        <v>-0.65894861360171231</v>
      </c>
      <c r="H11" s="337">
        <v>5261.8130000000001</v>
      </c>
      <c r="I11" s="114">
        <v>5176.1549999999997</v>
      </c>
      <c r="J11" s="338">
        <v>1.6548577080864146</v>
      </c>
      <c r="K11" s="337">
        <v>5170</v>
      </c>
      <c r="L11" s="114">
        <v>5650</v>
      </c>
      <c r="M11" s="338">
        <v>-8.495575221238937</v>
      </c>
      <c r="N11" s="337">
        <v>5079.38</v>
      </c>
      <c r="O11" s="114">
        <v>4865.3999999999996</v>
      </c>
      <c r="P11" s="344">
        <v>4.3979939984379595</v>
      </c>
    </row>
    <row r="12" spans="1:16" ht="21.75" customHeight="1">
      <c r="A12" s="9" t="s">
        <v>27</v>
      </c>
      <c r="B12" s="359">
        <v>4693.0159999999996</v>
      </c>
      <c r="C12" s="114">
        <v>4761.201</v>
      </c>
      <c r="D12" s="338">
        <v>-1.4320966495638474</v>
      </c>
      <c r="E12" s="337">
        <v>4474.9719999999998</v>
      </c>
      <c r="F12" s="114">
        <v>4524.3720000000003</v>
      </c>
      <c r="G12" s="338">
        <v>-1.0918642410482724</v>
      </c>
      <c r="H12" s="337">
        <v>4661.0950000000003</v>
      </c>
      <c r="I12" s="114">
        <v>4724.027</v>
      </c>
      <c r="J12" s="338">
        <v>-1.3321685079276597</v>
      </c>
      <c r="K12" s="337">
        <v>6187.0439999999999</v>
      </c>
      <c r="L12" s="114">
        <v>6165.4430000000002</v>
      </c>
      <c r="M12" s="338">
        <v>0.3503560084814612</v>
      </c>
      <c r="N12" s="337">
        <v>4918.1130000000003</v>
      </c>
      <c r="O12" s="114">
        <v>4945.6499999999996</v>
      </c>
      <c r="P12" s="344">
        <v>-0.5567923326559574</v>
      </c>
    </row>
    <row r="13" spans="1:16" ht="21.75" customHeight="1">
      <c r="A13" s="9" t="s">
        <v>28</v>
      </c>
      <c r="B13" s="359">
        <v>4753.857</v>
      </c>
      <c r="C13" s="114">
        <v>4814.54</v>
      </c>
      <c r="D13" s="338">
        <v>-1.2604111711606922</v>
      </c>
      <c r="E13" s="337">
        <v>5586.1809999999996</v>
      </c>
      <c r="F13" s="114">
        <v>5407.5929999999998</v>
      </c>
      <c r="G13" s="338">
        <v>3.3025414449645107</v>
      </c>
      <c r="H13" s="337">
        <v>4574.2089999999998</v>
      </c>
      <c r="I13" s="114">
        <v>4644.8900000000003</v>
      </c>
      <c r="J13" s="338">
        <v>-1.5216937322520121</v>
      </c>
      <c r="K13" s="337">
        <v>5532.8810000000003</v>
      </c>
      <c r="L13" s="114">
        <v>5765.5619999999999</v>
      </c>
      <c r="M13" s="338">
        <v>-4.0357037180417032</v>
      </c>
      <c r="N13" s="337">
        <v>5275.9679999999998</v>
      </c>
      <c r="O13" s="114">
        <v>5283.7439999999997</v>
      </c>
      <c r="P13" s="344">
        <v>-0.14716837151837484</v>
      </c>
    </row>
    <row r="14" spans="1:16" ht="21.75" customHeight="1">
      <c r="A14" s="9" t="s">
        <v>29</v>
      </c>
      <c r="B14" s="359">
        <v>14372.031999999999</v>
      </c>
      <c r="C14" s="114">
        <v>15438.316999999999</v>
      </c>
      <c r="D14" s="338">
        <v>-6.9067437856082368</v>
      </c>
      <c r="E14" s="337">
        <v>13657.303</v>
      </c>
      <c r="F14" s="114">
        <v>14016.053</v>
      </c>
      <c r="G14" s="338">
        <v>-2.5595650929687555</v>
      </c>
      <c r="H14" s="337">
        <v>17340</v>
      </c>
      <c r="I14" s="114">
        <v>19510</v>
      </c>
      <c r="J14" s="338">
        <v>-11.122501281394156</v>
      </c>
      <c r="K14" s="337">
        <v>13433</v>
      </c>
      <c r="L14" s="114">
        <v>13808</v>
      </c>
      <c r="M14" s="338">
        <v>-2.7158169177288527</v>
      </c>
      <c r="N14" s="337">
        <v>14390.3</v>
      </c>
      <c r="O14" s="114">
        <v>14764.018</v>
      </c>
      <c r="P14" s="344">
        <v>-2.5312757001515491</v>
      </c>
    </row>
    <row r="15" spans="1:16" ht="21.75" customHeight="1">
      <c r="A15" s="9" t="s">
        <v>30</v>
      </c>
      <c r="B15" s="359">
        <v>4853.2079999999996</v>
      </c>
      <c r="C15" s="114">
        <v>5014.41</v>
      </c>
      <c r="D15" s="338">
        <v>-3.2147750183969843</v>
      </c>
      <c r="E15" s="337">
        <v>4694.0330000000004</v>
      </c>
      <c r="F15" s="114">
        <v>4768.3130000000001</v>
      </c>
      <c r="G15" s="338">
        <v>-1.5577836438170007</v>
      </c>
      <c r="H15" s="337">
        <v>5240</v>
      </c>
      <c r="I15" s="114">
        <v>5220</v>
      </c>
      <c r="J15" s="338">
        <v>0.38314176245210724</v>
      </c>
      <c r="K15" s="337">
        <v>4753</v>
      </c>
      <c r="L15" s="114">
        <v>4859</v>
      </c>
      <c r="M15" s="338">
        <v>-2.1815188310351923</v>
      </c>
      <c r="N15" s="337">
        <v>5091.7049999999999</v>
      </c>
      <c r="O15" s="114">
        <v>5215.4160000000002</v>
      </c>
      <c r="P15" s="344">
        <v>-2.3720255488728079</v>
      </c>
    </row>
    <row r="16" spans="1:16" ht="21.75" customHeight="1">
      <c r="A16" s="10" t="s">
        <v>31</v>
      </c>
      <c r="B16" s="359">
        <v>7857.7370000000001</v>
      </c>
      <c r="C16" s="114">
        <v>8117.9319999999998</v>
      </c>
      <c r="D16" s="338">
        <v>-3.2051882178860298</v>
      </c>
      <c r="E16" s="337">
        <v>7177.2190000000001</v>
      </c>
      <c r="F16" s="114">
        <v>7373.6670000000004</v>
      </c>
      <c r="G16" s="338">
        <v>-2.6641832347460266</v>
      </c>
      <c r="H16" s="337">
        <v>8800</v>
      </c>
      <c r="I16" s="114">
        <v>9010</v>
      </c>
      <c r="J16" s="338">
        <v>-2.3307436182019976</v>
      </c>
      <c r="K16" s="337">
        <v>6689</v>
      </c>
      <c r="L16" s="114">
        <v>6851</v>
      </c>
      <c r="M16" s="338">
        <v>-2.3646183038972413</v>
      </c>
      <c r="N16" s="337">
        <v>10294.601000000001</v>
      </c>
      <c r="O16" s="114">
        <v>10541.983</v>
      </c>
      <c r="P16" s="344">
        <v>-2.3466363017280485</v>
      </c>
    </row>
    <row r="17" spans="1:16" ht="21.75" customHeight="1">
      <c r="A17" s="10" t="s">
        <v>32</v>
      </c>
      <c r="B17" s="359">
        <v>5172.134</v>
      </c>
      <c r="C17" s="114">
        <v>5295.9570000000003</v>
      </c>
      <c r="D17" s="338">
        <v>-2.338066566628096</v>
      </c>
      <c r="E17" s="337">
        <v>5135.8310000000001</v>
      </c>
      <c r="F17" s="114">
        <v>5299.0569999999998</v>
      </c>
      <c r="G17" s="338">
        <v>-3.0802839071178072</v>
      </c>
      <c r="H17" s="337">
        <v>5560</v>
      </c>
      <c r="I17" s="114">
        <v>5380</v>
      </c>
      <c r="J17" s="338">
        <v>3.3457249070631967</v>
      </c>
      <c r="K17" s="337">
        <v>4570</v>
      </c>
      <c r="L17" s="114">
        <v>4597</v>
      </c>
      <c r="M17" s="338">
        <v>-0.58733956928431585</v>
      </c>
      <c r="N17" s="337">
        <v>5158.4030000000002</v>
      </c>
      <c r="O17" s="114">
        <v>5168.6229999999996</v>
      </c>
      <c r="P17" s="344">
        <v>-0.19773158150631892</v>
      </c>
    </row>
    <row r="18" spans="1:16" ht="21.75" customHeight="1">
      <c r="A18" s="10" t="s">
        <v>33</v>
      </c>
      <c r="B18" s="359">
        <v>2480.433</v>
      </c>
      <c r="C18" s="114">
        <v>2246.9839999999999</v>
      </c>
      <c r="D18" s="338">
        <v>10.389437574989412</v>
      </c>
      <c r="E18" s="337">
        <v>2589.172</v>
      </c>
      <c r="F18" s="114">
        <v>2424.7020000000002</v>
      </c>
      <c r="G18" s="338">
        <v>6.7831015935154007</v>
      </c>
      <c r="H18" s="337">
        <v>2265</v>
      </c>
      <c r="I18" s="114">
        <v>2007.154</v>
      </c>
      <c r="J18" s="338">
        <v>12.846348611018389</v>
      </c>
      <c r="K18" s="337">
        <v>5239.7690000000002</v>
      </c>
      <c r="L18" s="114">
        <v>5049.6509999999998</v>
      </c>
      <c r="M18" s="338">
        <v>3.7649730644751571</v>
      </c>
      <c r="N18" s="337">
        <v>2575.3580000000002</v>
      </c>
      <c r="O18" s="114">
        <v>2413.3330000000001</v>
      </c>
      <c r="P18" s="344">
        <v>6.7137440212353656</v>
      </c>
    </row>
    <row r="19" spans="1:16" ht="21.75" customHeight="1" thickBot="1">
      <c r="A19" s="11" t="s">
        <v>34</v>
      </c>
      <c r="B19" s="360">
        <v>4149.1689999999999</v>
      </c>
      <c r="C19" s="115">
        <v>4311.5339999999997</v>
      </c>
      <c r="D19" s="361">
        <v>-3.765829052954234</v>
      </c>
      <c r="E19" s="362">
        <v>3945.1329999999998</v>
      </c>
      <c r="F19" s="115">
        <v>3842.835</v>
      </c>
      <c r="G19" s="361">
        <v>2.6620450786984029</v>
      </c>
      <c r="H19" s="362">
        <v>4740</v>
      </c>
      <c r="I19" s="115">
        <v>4890</v>
      </c>
      <c r="J19" s="361">
        <v>-3.0674846625766872</v>
      </c>
      <c r="K19" s="400" t="s">
        <v>191</v>
      </c>
      <c r="L19" s="401" t="s">
        <v>191</v>
      </c>
      <c r="M19" s="402" t="s">
        <v>191</v>
      </c>
      <c r="N19" s="362">
        <v>4393.5969999999998</v>
      </c>
      <c r="O19" s="115">
        <v>4357.93</v>
      </c>
      <c r="P19" s="363">
        <v>0.8184390295392413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L18" sqref="L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6"/>
    </row>
    <row r="2" spans="1:6" ht="15.75">
      <c r="A2" s="12"/>
      <c r="B2" s="13"/>
      <c r="C2" s="13"/>
      <c r="D2" s="13"/>
      <c r="E2" s="13"/>
      <c r="F2" s="13"/>
    </row>
    <row r="3" spans="1:6" ht="15.75">
      <c r="A3" s="13"/>
      <c r="B3" s="21"/>
      <c r="C3" s="18"/>
      <c r="D3" s="19"/>
      <c r="E3" s="18"/>
      <c r="F3" s="18"/>
    </row>
    <row r="4" spans="1:6" ht="15.75">
      <c r="A4" s="12" t="s">
        <v>48</v>
      </c>
      <c r="B4" s="13"/>
      <c r="C4" s="13"/>
      <c r="D4" s="13"/>
      <c r="E4" s="13"/>
      <c r="F4" s="13"/>
    </row>
    <row r="5" spans="1:6" ht="16.5" thickBot="1">
      <c r="D5" s="12" t="s">
        <v>49</v>
      </c>
    </row>
    <row r="6" spans="1:6" ht="32.25" thickBot="1">
      <c r="A6" s="72" t="s">
        <v>42</v>
      </c>
      <c r="B6" s="73" t="s">
        <v>9</v>
      </c>
      <c r="C6" s="15" t="s">
        <v>43</v>
      </c>
      <c r="D6" s="15" t="s">
        <v>44</v>
      </c>
      <c r="E6" s="15" t="s">
        <v>45</v>
      </c>
      <c r="F6" s="22" t="s">
        <v>46</v>
      </c>
    </row>
    <row r="7" spans="1:6" ht="15">
      <c r="A7" s="16" t="s">
        <v>164</v>
      </c>
      <c r="B7" s="25">
        <v>5.38</v>
      </c>
      <c r="C7" s="25">
        <v>5.52</v>
      </c>
      <c r="D7" s="25">
        <v>5.34</v>
      </c>
      <c r="E7" s="25">
        <v>5.18</v>
      </c>
      <c r="F7" s="25">
        <v>5.77</v>
      </c>
    </row>
    <row r="8" spans="1:6" ht="15">
      <c r="A8" s="16" t="s">
        <v>165</v>
      </c>
      <c r="B8" s="25">
        <v>5.3949999999999996</v>
      </c>
      <c r="C8" s="25">
        <v>5.38</v>
      </c>
      <c r="D8" s="25">
        <v>5.35</v>
      </c>
      <c r="E8" s="25">
        <v>5.27</v>
      </c>
      <c r="F8" s="25">
        <v>5.93</v>
      </c>
    </row>
    <row r="9" spans="1:6" ht="15">
      <c r="A9" s="16" t="s">
        <v>171</v>
      </c>
      <c r="B9" s="25">
        <v>5.5549999999999997</v>
      </c>
      <c r="C9" s="25">
        <v>5.74</v>
      </c>
      <c r="D9" s="25">
        <v>5.45</v>
      </c>
      <c r="E9" s="25">
        <v>5.75</v>
      </c>
      <c r="F9" s="25">
        <v>6.11</v>
      </c>
    </row>
    <row r="10" spans="1:6" ht="15">
      <c r="A10" s="16" t="s">
        <v>195</v>
      </c>
      <c r="B10" s="25">
        <v>3.91</v>
      </c>
      <c r="C10" s="25">
        <v>4.5999999999999996</v>
      </c>
      <c r="D10" s="25">
        <v>3.75</v>
      </c>
      <c r="E10" s="25">
        <v>3.54</v>
      </c>
      <c r="F10" s="25">
        <v>4.99</v>
      </c>
    </row>
    <row r="11" spans="1:6" ht="16.5" thickBot="1">
      <c r="A11" s="71"/>
      <c r="B11" s="18"/>
      <c r="C11" s="18"/>
      <c r="D11" s="19" t="s">
        <v>47</v>
      </c>
      <c r="E11" s="18"/>
      <c r="F11" s="20"/>
    </row>
    <row r="12" spans="1:6" ht="15.75" thickBot="1">
      <c r="A12" s="74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164</v>
      </c>
      <c r="B13" s="25">
        <v>9.23</v>
      </c>
      <c r="C13" s="25" t="s">
        <v>50</v>
      </c>
      <c r="D13" s="25" t="s">
        <v>50</v>
      </c>
      <c r="E13" s="17" t="s">
        <v>50</v>
      </c>
      <c r="F13" s="25" t="s">
        <v>50</v>
      </c>
    </row>
    <row r="14" spans="1:6" ht="15">
      <c r="A14" s="16" t="s">
        <v>165</v>
      </c>
      <c r="B14" s="25">
        <v>9.18</v>
      </c>
      <c r="C14" s="25" t="s">
        <v>50</v>
      </c>
      <c r="D14" s="25" t="s">
        <v>50</v>
      </c>
      <c r="E14" s="17" t="s">
        <v>50</v>
      </c>
      <c r="F14" s="25" t="s">
        <v>50</v>
      </c>
    </row>
    <row r="15" spans="1:6" ht="15">
      <c r="A15" s="16" t="s">
        <v>171</v>
      </c>
      <c r="B15" s="25">
        <v>9.2899999999999991</v>
      </c>
      <c r="C15" s="25" t="s">
        <v>50</v>
      </c>
      <c r="D15" s="25" t="s">
        <v>50</v>
      </c>
      <c r="E15" s="17" t="s">
        <v>50</v>
      </c>
      <c r="F15" s="25" t="s">
        <v>50</v>
      </c>
    </row>
    <row r="16" spans="1:6" ht="15">
      <c r="A16" s="16" t="s">
        <v>195</v>
      </c>
      <c r="B16" s="25">
        <v>9.81</v>
      </c>
      <c r="C16" s="25" t="s">
        <v>50</v>
      </c>
      <c r="D16" s="25" t="s">
        <v>50</v>
      </c>
      <c r="E16" s="17" t="s">
        <v>50</v>
      </c>
      <c r="F16" s="25" t="s">
        <v>50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F10" sqref="F10"/>
    </sheetView>
  </sheetViews>
  <sheetFormatPr defaultRowHeight="12.75"/>
  <cols>
    <col min="12" max="12" width="10.85546875" customWidth="1"/>
  </cols>
  <sheetData>
    <row r="2" spans="2:14" ht="15">
      <c r="B2" s="198" t="s">
        <v>163</v>
      </c>
    </row>
    <row r="3" spans="2:14" ht="15.75">
      <c r="D3" s="199"/>
      <c r="F3" s="200"/>
      <c r="G3" s="201"/>
    </row>
    <row r="4" spans="2:14" ht="16.5" thickBot="1">
      <c r="D4" s="199" t="s">
        <v>127</v>
      </c>
      <c r="F4" s="200"/>
      <c r="G4" s="201"/>
    </row>
    <row r="5" spans="2:14" ht="15.75" thickBot="1">
      <c r="B5" s="202" t="s">
        <v>128</v>
      </c>
      <c r="C5" s="203" t="s">
        <v>129</v>
      </c>
      <c r="D5" s="204" t="s">
        <v>130</v>
      </c>
      <c r="E5" s="204" t="s">
        <v>131</v>
      </c>
      <c r="F5" s="204" t="s">
        <v>132</v>
      </c>
      <c r="G5" s="204" t="s">
        <v>133</v>
      </c>
      <c r="H5" s="204" t="s">
        <v>134</v>
      </c>
      <c r="I5" s="204" t="s">
        <v>135</v>
      </c>
      <c r="J5" s="204" t="s">
        <v>136</v>
      </c>
      <c r="K5" s="204" t="s">
        <v>137</v>
      </c>
      <c r="L5" s="204" t="s">
        <v>138</v>
      </c>
      <c r="M5" s="204" t="s">
        <v>139</v>
      </c>
      <c r="N5" s="205" t="s">
        <v>140</v>
      </c>
    </row>
    <row r="6" spans="2:14" ht="15.75">
      <c r="B6" s="206" t="s">
        <v>141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8"/>
    </row>
    <row r="7" spans="2:14" ht="15.75">
      <c r="B7" s="209" t="s">
        <v>142</v>
      </c>
      <c r="C7" s="210">
        <v>3365.8284528305776</v>
      </c>
      <c r="D7" s="211">
        <v>3378.9593195787402</v>
      </c>
      <c r="E7" s="211">
        <v>3519.6335493326173</v>
      </c>
      <c r="F7" s="211">
        <v>3491.2204606955479</v>
      </c>
      <c r="G7" s="211">
        <v>3475.4768045139958</v>
      </c>
      <c r="H7" s="211">
        <v>3625.9712143204601</v>
      </c>
      <c r="I7" s="211">
        <v>3654.8000920762447</v>
      </c>
      <c r="J7" s="211">
        <v>3626.4058720467087</v>
      </c>
      <c r="K7" s="211">
        <v>3563.2809493281484</v>
      </c>
      <c r="L7" s="211">
        <v>3450.7512560281461</v>
      </c>
      <c r="M7" s="211">
        <v>3436.6867858971668</v>
      </c>
      <c r="N7" s="212">
        <v>3250.361738244962</v>
      </c>
    </row>
    <row r="8" spans="2:14" ht="15.75">
      <c r="B8" s="209" t="s">
        <v>143</v>
      </c>
      <c r="C8" s="210">
        <v>3236.1440956584729</v>
      </c>
      <c r="D8" s="211">
        <v>3323.0044351202337</v>
      </c>
      <c r="E8" s="211">
        <v>3442.3101888828219</v>
      </c>
      <c r="F8" s="211">
        <v>3302.6696895591044</v>
      </c>
      <c r="G8" s="211">
        <v>3320.8695305467868</v>
      </c>
      <c r="H8" s="211">
        <v>3407.5451874259434</v>
      </c>
      <c r="I8" s="211">
        <v>3528.7505966442886</v>
      </c>
      <c r="J8" s="211">
        <v>3625.9084617695244</v>
      </c>
      <c r="K8" s="211">
        <v>3690.4413464457784</v>
      </c>
      <c r="L8" s="211">
        <v>3475.4260684985807</v>
      </c>
      <c r="M8" s="211">
        <v>3406.7716292790137</v>
      </c>
      <c r="N8" s="212">
        <v>3187.7531900326994</v>
      </c>
    </row>
    <row r="9" spans="2:14" ht="16.5" thickBot="1">
      <c r="B9" s="213" t="s">
        <v>144</v>
      </c>
      <c r="C9" s="214">
        <v>3271.4978238916769</v>
      </c>
      <c r="D9" s="215">
        <v>3415.3397253482494</v>
      </c>
      <c r="E9" s="215">
        <v>3658.7973880610675</v>
      </c>
      <c r="F9" s="215">
        <v>3954.4405623580728</v>
      </c>
      <c r="G9" s="215">
        <v>4026.6581379013369</v>
      </c>
      <c r="H9" s="215">
        <v>4126.3499965726596</v>
      </c>
      <c r="I9" s="215">
        <v>4261.4459007460691</v>
      </c>
      <c r="J9" s="215">
        <v>4194.91</v>
      </c>
      <c r="K9" s="216">
        <v>4128.18</v>
      </c>
      <c r="L9" s="215">
        <v>3897</v>
      </c>
      <c r="M9" s="215">
        <v>3801.03</v>
      </c>
      <c r="N9" s="217">
        <v>3948.82</v>
      </c>
    </row>
    <row r="10" spans="2:14" ht="16.5" thickBot="1">
      <c r="B10" s="213" t="s">
        <v>162</v>
      </c>
      <c r="C10" s="236">
        <v>3927.66</v>
      </c>
      <c r="D10" s="236">
        <v>3875.94</v>
      </c>
      <c r="E10" s="236">
        <v>4085.7</v>
      </c>
      <c r="F10" s="236">
        <v>3172.59</v>
      </c>
      <c r="G10" s="237"/>
      <c r="H10" s="237"/>
      <c r="I10" s="237"/>
      <c r="J10" s="237"/>
      <c r="K10" s="238"/>
      <c r="L10" s="237"/>
      <c r="M10" s="237"/>
      <c r="N10" s="239"/>
    </row>
    <row r="11" spans="2:14" ht="15.75">
      <c r="B11" s="206" t="s">
        <v>145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8"/>
    </row>
    <row r="12" spans="2:14" ht="15.75">
      <c r="B12" s="209" t="s">
        <v>142</v>
      </c>
      <c r="C12" s="210">
        <v>12559.234040187543</v>
      </c>
      <c r="D12" s="211">
        <v>12801.955841467696</v>
      </c>
      <c r="E12" s="211">
        <v>13153.120316210187</v>
      </c>
      <c r="F12" s="211">
        <v>13263.269886981176</v>
      </c>
      <c r="G12" s="211">
        <v>13324.883951138463</v>
      </c>
      <c r="H12" s="211">
        <v>13538.172834960335</v>
      </c>
      <c r="I12" s="211">
        <v>13862.836530533841</v>
      </c>
      <c r="J12" s="211">
        <v>13895.974953138399</v>
      </c>
      <c r="K12" s="211">
        <v>13899.947538657194</v>
      </c>
      <c r="L12" s="211">
        <v>13821.559014955943</v>
      </c>
      <c r="M12" s="211">
        <v>13906.200620335763</v>
      </c>
      <c r="N12" s="212">
        <v>13820.838083652592</v>
      </c>
    </row>
    <row r="13" spans="2:14" ht="15.75">
      <c r="B13" s="209" t="s">
        <v>143</v>
      </c>
      <c r="C13" s="210">
        <v>13739.491085149693</v>
      </c>
      <c r="D13" s="211">
        <v>13984.247071825299</v>
      </c>
      <c r="E13" s="211">
        <v>14179.736514897744</v>
      </c>
      <c r="F13" s="211">
        <v>14506.883498662564</v>
      </c>
      <c r="G13" s="211">
        <v>15034.480490328413</v>
      </c>
      <c r="H13" s="211">
        <v>15693.511271606831</v>
      </c>
      <c r="I13" s="211">
        <v>15993.862952987773</v>
      </c>
      <c r="J13" s="211">
        <v>15799.271546431495</v>
      </c>
      <c r="K13" s="211">
        <v>15492.744447643703</v>
      </c>
      <c r="L13" s="211">
        <v>14249.293572763458</v>
      </c>
      <c r="M13" s="211">
        <v>13516.254659651697</v>
      </c>
      <c r="N13" s="212">
        <v>12881.834767390546</v>
      </c>
    </row>
    <row r="14" spans="2:14" ht="16.5" thickBot="1">
      <c r="B14" s="213" t="s">
        <v>144</v>
      </c>
      <c r="C14" s="214">
        <v>13156.511347944983</v>
      </c>
      <c r="D14" s="215">
        <v>13666.209864837068</v>
      </c>
      <c r="E14" s="215">
        <v>13976.05602391201</v>
      </c>
      <c r="F14" s="215">
        <v>14041.635223887839</v>
      </c>
      <c r="G14" s="215">
        <v>14092.17963575708</v>
      </c>
      <c r="H14" s="215">
        <v>13756.505811488036</v>
      </c>
      <c r="I14" s="215">
        <v>13844.405364894954</v>
      </c>
      <c r="J14" s="215">
        <v>13643.57</v>
      </c>
      <c r="K14" s="216">
        <v>13445.4</v>
      </c>
      <c r="L14" s="215">
        <v>12578.29</v>
      </c>
      <c r="M14" s="215">
        <v>12283.97</v>
      </c>
      <c r="N14" s="217">
        <v>12635.53</v>
      </c>
    </row>
    <row r="15" spans="2:14" ht="16.5" thickBot="1">
      <c r="B15" s="213" t="s">
        <v>162</v>
      </c>
      <c r="C15" s="236">
        <v>12560.93</v>
      </c>
      <c r="D15" s="236">
        <v>12841.93</v>
      </c>
      <c r="E15" s="236">
        <v>13507.34</v>
      </c>
      <c r="F15" s="236">
        <v>11613.27</v>
      </c>
      <c r="G15" s="237"/>
      <c r="H15" s="237"/>
      <c r="I15" s="237"/>
      <c r="J15" s="237"/>
      <c r="K15" s="238"/>
      <c r="L15" s="237"/>
      <c r="M15" s="237"/>
      <c r="N15" s="239"/>
    </row>
    <row r="16" spans="2:14" ht="15.75">
      <c r="B16" s="206" t="s">
        <v>146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</row>
    <row r="17" spans="2:14" ht="15.75">
      <c r="B17" s="209" t="s">
        <v>142</v>
      </c>
      <c r="C17" s="210">
        <v>5314.2604699816602</v>
      </c>
      <c r="D17" s="211">
        <v>5019.0092079734259</v>
      </c>
      <c r="E17" s="211">
        <v>5271.5842321086975</v>
      </c>
      <c r="F17" s="211">
        <v>5202.0182096955332</v>
      </c>
      <c r="G17" s="211">
        <v>5164.9544469586062</v>
      </c>
      <c r="H17" s="211">
        <v>5179.6002208276032</v>
      </c>
      <c r="I17" s="211">
        <v>5372.1624865117637</v>
      </c>
      <c r="J17" s="211">
        <v>5469.7899176214642</v>
      </c>
      <c r="K17" s="211">
        <v>5247.819114791454</v>
      </c>
      <c r="L17" s="211">
        <v>5364.1382814741091</v>
      </c>
      <c r="M17" s="211">
        <v>5296.5961964617172</v>
      </c>
      <c r="N17" s="212">
        <v>5182.8125519510704</v>
      </c>
    </row>
    <row r="18" spans="2:14" ht="15.75">
      <c r="B18" s="209" t="s">
        <v>143</v>
      </c>
      <c r="C18" s="210">
        <v>5153.248792471597</v>
      </c>
      <c r="D18" s="211">
        <v>5160.113186104847</v>
      </c>
      <c r="E18" s="211">
        <v>5262.802739071205</v>
      </c>
      <c r="F18" s="211">
        <v>5072.8866636131652</v>
      </c>
      <c r="G18" s="211">
        <v>5125.2152257370608</v>
      </c>
      <c r="H18" s="211">
        <v>5805.7079620360701</v>
      </c>
      <c r="I18" s="211">
        <v>5399.7625224823305</v>
      </c>
      <c r="J18" s="211">
        <v>5433.524375720167</v>
      </c>
      <c r="K18" s="211">
        <v>5835.0656264034023</v>
      </c>
      <c r="L18" s="211">
        <v>5574.5034561756156</v>
      </c>
      <c r="M18" s="211">
        <v>5735.0613805574185</v>
      </c>
      <c r="N18" s="212">
        <v>5576.3220076120506</v>
      </c>
    </row>
    <row r="19" spans="2:14" ht="16.5" thickBot="1">
      <c r="B19" s="213" t="s">
        <v>144</v>
      </c>
      <c r="C19" s="214">
        <v>5617.1159296817877</v>
      </c>
      <c r="D19" s="215">
        <v>5788.131599414347</v>
      </c>
      <c r="E19" s="215">
        <v>5971.9509861254919</v>
      </c>
      <c r="F19" s="215">
        <v>5763.6205974723016</v>
      </c>
      <c r="G19" s="215">
        <v>5989.7517233279459</v>
      </c>
      <c r="H19" s="215">
        <v>6281.3365448565301</v>
      </c>
      <c r="I19" s="215">
        <v>6252.907477563791</v>
      </c>
      <c r="J19" s="215">
        <v>5983.82</v>
      </c>
      <c r="K19" s="216">
        <v>5897.12</v>
      </c>
      <c r="L19" s="215">
        <v>5745.33</v>
      </c>
      <c r="M19" s="215">
        <v>5457.01</v>
      </c>
      <c r="N19" s="217">
        <v>5667.38</v>
      </c>
    </row>
    <row r="20" spans="2:14" ht="16.5" thickBot="1">
      <c r="B20" s="213" t="s">
        <v>162</v>
      </c>
      <c r="C20" s="236">
        <v>5869.79</v>
      </c>
      <c r="D20" s="236">
        <v>5469.22</v>
      </c>
      <c r="E20" s="236">
        <v>5930.18</v>
      </c>
      <c r="F20" s="236">
        <v>5130.1899999999996</v>
      </c>
      <c r="G20" s="237"/>
      <c r="H20" s="237"/>
      <c r="I20" s="237"/>
      <c r="J20" s="237"/>
      <c r="K20" s="238"/>
      <c r="L20" s="237"/>
      <c r="M20" s="237"/>
      <c r="N20" s="239"/>
    </row>
    <row r="21" spans="2:14" ht="15.75">
      <c r="B21" s="206" t="s">
        <v>147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8"/>
    </row>
    <row r="22" spans="2:14" ht="15.75">
      <c r="B22" s="209" t="s">
        <v>142</v>
      </c>
      <c r="C22" s="210">
        <v>5453.6387719944387</v>
      </c>
      <c r="D22" s="211">
        <v>5009.9690612261884</v>
      </c>
      <c r="E22" s="211">
        <v>5051.4095324178161</v>
      </c>
      <c r="F22" s="211">
        <v>5388.5021247766526</v>
      </c>
      <c r="G22" s="211">
        <v>5250.559663686995</v>
      </c>
      <c r="H22" s="211">
        <v>5076.8645341278716</v>
      </c>
      <c r="I22" s="211">
        <v>5269.8513906929738</v>
      </c>
      <c r="J22" s="211">
        <v>5150.0246562497023</v>
      </c>
      <c r="K22" s="211">
        <v>5210.3566546345455</v>
      </c>
      <c r="L22" s="211">
        <v>5052.0757605319723</v>
      </c>
      <c r="M22" s="211">
        <v>5119.0659501347718</v>
      </c>
      <c r="N22" s="212">
        <v>4964.4481024813767</v>
      </c>
    </row>
    <row r="23" spans="2:14" ht="15.75">
      <c r="B23" s="209" t="s">
        <v>143</v>
      </c>
      <c r="C23" s="210">
        <v>5015.8153870110955</v>
      </c>
      <c r="D23" s="211">
        <v>5000.8101164956279</v>
      </c>
      <c r="E23" s="211">
        <v>4938.0746085523042</v>
      </c>
      <c r="F23" s="211">
        <v>5150.1959746999655</v>
      </c>
      <c r="G23" s="211">
        <v>5331.6388722136298</v>
      </c>
      <c r="H23" s="211">
        <v>5436.6288134242923</v>
      </c>
      <c r="I23" s="211">
        <v>5282.450323395833</v>
      </c>
      <c r="J23" s="211">
        <v>5530.4959896477194</v>
      </c>
      <c r="K23" s="211">
        <v>5399.4109330539195</v>
      </c>
      <c r="L23" s="211">
        <v>5199.7208702346134</v>
      </c>
      <c r="M23" s="211">
        <v>5140.1404809857786</v>
      </c>
      <c r="N23" s="212">
        <v>5033.7519536851451</v>
      </c>
    </row>
    <row r="24" spans="2:14" ht="16.5" thickBot="1">
      <c r="B24" s="213" t="s">
        <v>144</v>
      </c>
      <c r="C24" s="214">
        <v>4961.7347747537051</v>
      </c>
      <c r="D24" s="215">
        <v>5117.2800041355622</v>
      </c>
      <c r="E24" s="215">
        <v>5248.4616287919052</v>
      </c>
      <c r="F24" s="215">
        <v>5395.3594395843566</v>
      </c>
      <c r="G24" s="215">
        <v>5283.872476400019</v>
      </c>
      <c r="H24" s="215">
        <v>5454.2047400902893</v>
      </c>
      <c r="I24" s="215">
        <v>5510.2066170614507</v>
      </c>
      <c r="J24" s="215">
        <v>5542.26</v>
      </c>
      <c r="K24" s="216">
        <v>5373.04</v>
      </c>
      <c r="L24" s="215">
        <v>5253.47</v>
      </c>
      <c r="M24" s="215">
        <v>5198.91</v>
      </c>
      <c r="N24" s="217">
        <v>5305.16</v>
      </c>
    </row>
    <row r="25" spans="2:14" ht="16.5" thickBot="1">
      <c r="B25" s="213" t="s">
        <v>162</v>
      </c>
      <c r="C25" s="236">
        <v>5356.76</v>
      </c>
      <c r="D25" s="236">
        <v>5329.89</v>
      </c>
      <c r="E25" s="236">
        <v>5583.9</v>
      </c>
      <c r="F25" s="236">
        <v>4916.3500000000004</v>
      </c>
      <c r="G25" s="237"/>
      <c r="H25" s="237"/>
      <c r="I25" s="237"/>
      <c r="J25" s="237"/>
      <c r="K25" s="238"/>
      <c r="L25" s="237"/>
      <c r="M25" s="237"/>
      <c r="N25" s="239"/>
    </row>
    <row r="26" spans="2:14" ht="15.75">
      <c r="B26" s="206" t="s">
        <v>148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/>
    </row>
    <row r="27" spans="2:14" ht="15.75">
      <c r="B27" s="209" t="s">
        <v>142</v>
      </c>
      <c r="C27" s="210">
        <v>5511.5961913218489</v>
      </c>
      <c r="D27" s="211">
        <v>5386.5069713345019</v>
      </c>
      <c r="E27" s="211">
        <v>5415.6624121924397</v>
      </c>
      <c r="F27" s="211">
        <v>5409.4355550208438</v>
      </c>
      <c r="G27" s="211">
        <v>5460.1073344723673</v>
      </c>
      <c r="H27" s="211">
        <v>5407.9152298806657</v>
      </c>
      <c r="I27" s="211">
        <v>5420.0106764052307</v>
      </c>
      <c r="J27" s="211">
        <v>5378.2994017474111</v>
      </c>
      <c r="K27" s="211">
        <v>5388.3867894457435</v>
      </c>
      <c r="L27" s="211">
        <v>5430.4096475948872</v>
      </c>
      <c r="M27" s="211">
        <v>5394.6718437645877</v>
      </c>
      <c r="N27" s="212">
        <v>5515.9668493263225</v>
      </c>
    </row>
    <row r="28" spans="2:14" ht="15.75">
      <c r="B28" s="209" t="s">
        <v>143</v>
      </c>
      <c r="C28" s="210">
        <v>5405.0975186845117</v>
      </c>
      <c r="D28" s="211">
        <v>5357.4152578832018</v>
      </c>
      <c r="E28" s="211">
        <v>5391.8139706959719</v>
      </c>
      <c r="F28" s="211">
        <v>5513.4903181370928</v>
      </c>
      <c r="G28" s="211">
        <v>5563.275207517735</v>
      </c>
      <c r="H28" s="211">
        <v>5597.9379982030277</v>
      </c>
      <c r="I28" s="211">
        <v>5718.8278754338553</v>
      </c>
      <c r="J28" s="211">
        <v>5841.2796117763937</v>
      </c>
      <c r="K28" s="211">
        <v>5959.2775228495175</v>
      </c>
      <c r="L28" s="211">
        <v>5635.5925007458745</v>
      </c>
      <c r="M28" s="211">
        <v>5663.9329770721397</v>
      </c>
      <c r="N28" s="212">
        <v>5630.6530580936715</v>
      </c>
    </row>
    <row r="29" spans="2:14" ht="16.5" thickBot="1">
      <c r="B29" s="213" t="s">
        <v>144</v>
      </c>
      <c r="C29" s="214">
        <v>5416.8179829433102</v>
      </c>
      <c r="D29" s="215">
        <v>5572.7657273669647</v>
      </c>
      <c r="E29" s="215">
        <v>5706.1442565558655</v>
      </c>
      <c r="F29" s="215">
        <v>5744.9181026953165</v>
      </c>
      <c r="G29" s="215">
        <v>5715.792171486145</v>
      </c>
      <c r="H29" s="215">
        <v>5736.8091841516944</v>
      </c>
      <c r="I29" s="215">
        <v>5748.4367518750441</v>
      </c>
      <c r="J29" s="215">
        <v>5791.85</v>
      </c>
      <c r="K29" s="216">
        <v>5776.36</v>
      </c>
      <c r="L29" s="215">
        <v>5594.4</v>
      </c>
      <c r="M29" s="215">
        <v>5481.31</v>
      </c>
      <c r="N29" s="217">
        <v>5556.63</v>
      </c>
    </row>
    <row r="30" spans="2:14" ht="16.5" thickBot="1">
      <c r="B30" s="213" t="s">
        <v>162</v>
      </c>
      <c r="C30" s="236">
        <v>5637.88</v>
      </c>
      <c r="D30" s="236">
        <v>5545.5</v>
      </c>
      <c r="E30" s="236">
        <v>5686.5</v>
      </c>
      <c r="F30" s="236">
        <v>5033.8900000000003</v>
      </c>
      <c r="G30" s="237"/>
      <c r="H30" s="237"/>
      <c r="I30" s="237"/>
      <c r="J30" s="237"/>
      <c r="K30" s="238"/>
      <c r="L30" s="237"/>
      <c r="M30" s="237"/>
      <c r="N30" s="239"/>
    </row>
    <row r="31" spans="2:14" ht="15.75">
      <c r="B31" s="206" t="s">
        <v>149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</row>
    <row r="32" spans="2:14" ht="15.75">
      <c r="B32" s="209" t="s">
        <v>142</v>
      </c>
      <c r="C32" s="210">
        <v>15851.938286004304</v>
      </c>
      <c r="D32" s="211">
        <v>15747.471100988882</v>
      </c>
      <c r="E32" s="211">
        <v>16140.931710752169</v>
      </c>
      <c r="F32" s="211">
        <v>16240.323969256717</v>
      </c>
      <c r="G32" s="211">
        <v>16924.739075088179</v>
      </c>
      <c r="H32" s="211">
        <v>17321.703886272549</v>
      </c>
      <c r="I32" s="211">
        <v>17217.375904680841</v>
      </c>
      <c r="J32" s="211">
        <v>16868.33018531217</v>
      </c>
      <c r="K32" s="211">
        <v>16806.444259611257</v>
      </c>
      <c r="L32" s="211">
        <v>16910.816534385631</v>
      </c>
      <c r="M32" s="211">
        <v>16722.876875664249</v>
      </c>
      <c r="N32" s="212">
        <v>16865.271837861277</v>
      </c>
    </row>
    <row r="33" spans="2:14" ht="15.75">
      <c r="B33" s="209" t="s">
        <v>143</v>
      </c>
      <c r="C33" s="210">
        <v>16041.064074684988</v>
      </c>
      <c r="D33" s="211">
        <v>15026.636198316815</v>
      </c>
      <c r="E33" s="211">
        <v>14804.66344412203</v>
      </c>
      <c r="F33" s="211">
        <v>14741.674691671629</v>
      </c>
      <c r="G33" s="211">
        <v>15420.958817068815</v>
      </c>
      <c r="H33" s="211">
        <v>16528.574201435204</v>
      </c>
      <c r="I33" s="211">
        <v>16502.061476691666</v>
      </c>
      <c r="J33" s="211">
        <v>16394.615915326391</v>
      </c>
      <c r="K33" s="211">
        <v>17543.666575210609</v>
      </c>
      <c r="L33" s="211">
        <v>18032.278002817216</v>
      </c>
      <c r="M33" s="211">
        <v>17792.882880899975</v>
      </c>
      <c r="N33" s="212">
        <v>17789.56122044845</v>
      </c>
    </row>
    <row r="34" spans="2:14" ht="16.5" thickBot="1">
      <c r="B34" s="213" t="s">
        <v>144</v>
      </c>
      <c r="C34" s="214">
        <v>17100.168293533581</v>
      </c>
      <c r="D34" s="215">
        <v>16872.596071879096</v>
      </c>
      <c r="E34" s="215">
        <v>17434.359655634773</v>
      </c>
      <c r="F34" s="215">
        <v>18087.595796333197</v>
      </c>
      <c r="G34" s="215">
        <v>18712.843928347444</v>
      </c>
      <c r="H34" s="215">
        <v>19354.463051777788</v>
      </c>
      <c r="I34" s="215">
        <v>19781.497147888123</v>
      </c>
      <c r="J34" s="215">
        <v>20602.490000000002</v>
      </c>
      <c r="K34" s="216">
        <v>21365.85</v>
      </c>
      <c r="L34" s="215">
        <v>21217</v>
      </c>
      <c r="M34" s="215">
        <v>20679.669999999998</v>
      </c>
      <c r="N34" s="217">
        <v>20254.740000000002</v>
      </c>
    </row>
    <row r="35" spans="2:14" ht="16.5" thickBot="1">
      <c r="B35" s="213" t="s">
        <v>162</v>
      </c>
      <c r="C35" s="236">
        <v>19616.400000000001</v>
      </c>
      <c r="D35" s="236">
        <v>18801.54</v>
      </c>
      <c r="E35" s="236">
        <v>18583.03</v>
      </c>
      <c r="F35" s="236">
        <v>16001.04</v>
      </c>
      <c r="G35" s="237"/>
      <c r="H35" s="237"/>
      <c r="I35" s="237"/>
      <c r="J35" s="237"/>
      <c r="K35" s="238"/>
      <c r="L35" s="237"/>
      <c r="M35" s="237"/>
      <c r="N35" s="239"/>
    </row>
    <row r="36" spans="2:14" ht="15.75">
      <c r="B36" s="206" t="s">
        <v>150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</row>
    <row r="37" spans="2:14" ht="15.75">
      <c r="B37" s="209" t="s">
        <v>142</v>
      </c>
      <c r="C37" s="210">
        <v>8486.8790673067069</v>
      </c>
      <c r="D37" s="211">
        <v>9012.7129654162236</v>
      </c>
      <c r="E37" s="211">
        <v>9193.0745776361673</v>
      </c>
      <c r="F37" s="211">
        <v>9662.5958045921707</v>
      </c>
      <c r="G37" s="211">
        <v>9633.657383558977</v>
      </c>
      <c r="H37" s="211">
        <v>8880.2040759961783</v>
      </c>
      <c r="I37" s="211">
        <v>8290.4248782466984</v>
      </c>
      <c r="J37" s="211">
        <v>7476.3786969241119</v>
      </c>
      <c r="K37" s="211">
        <v>7598.3607508341493</v>
      </c>
      <c r="L37" s="211">
        <v>8341.1008910148921</v>
      </c>
      <c r="M37" s="211">
        <v>8857.408968746251</v>
      </c>
      <c r="N37" s="212">
        <v>8854.0370274056095</v>
      </c>
    </row>
    <row r="38" spans="2:14" ht="15.75">
      <c r="B38" s="209" t="s">
        <v>143</v>
      </c>
      <c r="C38" s="210">
        <v>8900.1577006465559</v>
      </c>
      <c r="D38" s="211">
        <v>8649.5521737341987</v>
      </c>
      <c r="E38" s="211">
        <v>8886.4253201923893</v>
      </c>
      <c r="F38" s="211">
        <v>8750.5982262874913</v>
      </c>
      <c r="G38" s="211">
        <v>8873.1216573987804</v>
      </c>
      <c r="H38" s="211">
        <v>8730.2617608737128</v>
      </c>
      <c r="I38" s="211">
        <v>8332.7626493938096</v>
      </c>
      <c r="J38" s="211">
        <v>8290.3142368672288</v>
      </c>
      <c r="K38" s="211">
        <v>9008.8900673076914</v>
      </c>
      <c r="L38" s="211">
        <v>9286.7452765984926</v>
      </c>
      <c r="M38" s="211">
        <v>9250.8192160906401</v>
      </c>
      <c r="N38" s="212">
        <v>9414.9145423114169</v>
      </c>
    </row>
    <row r="39" spans="2:14" ht="16.5" thickBot="1">
      <c r="B39" s="213" t="s">
        <v>144</v>
      </c>
      <c r="C39" s="214">
        <v>9346.8268824391525</v>
      </c>
      <c r="D39" s="215">
        <v>9680.8835649640787</v>
      </c>
      <c r="E39" s="215">
        <v>9898.5146665330212</v>
      </c>
      <c r="F39" s="215">
        <v>10076.713842688461</v>
      </c>
      <c r="G39" s="215">
        <v>10018.117998189035</v>
      </c>
      <c r="H39" s="215">
        <v>9894.7342442913832</v>
      </c>
      <c r="I39" s="215">
        <v>10062.466640129112</v>
      </c>
      <c r="J39" s="215">
        <v>9461.18</v>
      </c>
      <c r="K39" s="216">
        <v>10280.31</v>
      </c>
      <c r="L39" s="215">
        <v>10298.98</v>
      </c>
      <c r="M39" s="215">
        <v>10418.969999999999</v>
      </c>
      <c r="N39" s="217">
        <v>10426.75</v>
      </c>
    </row>
    <row r="40" spans="2:14" ht="16.5" thickBot="1">
      <c r="B40" s="213" t="s">
        <v>162</v>
      </c>
      <c r="C40" s="236">
        <v>10313.61</v>
      </c>
      <c r="D40" s="236">
        <v>10126.91</v>
      </c>
      <c r="E40" s="236">
        <v>10425.219999999999</v>
      </c>
      <c r="F40" s="236">
        <v>8902.4699999999993</v>
      </c>
      <c r="G40" s="237"/>
      <c r="H40" s="237"/>
      <c r="I40" s="237"/>
      <c r="J40" s="237"/>
      <c r="K40" s="238"/>
      <c r="L40" s="237"/>
      <c r="M40" s="237"/>
      <c r="N40" s="239"/>
    </row>
    <row r="41" spans="2:14" ht="15.75">
      <c r="B41" s="206" t="s">
        <v>151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8"/>
    </row>
    <row r="42" spans="2:14" ht="15.75">
      <c r="B42" s="209" t="s">
        <v>142</v>
      </c>
      <c r="C42" s="210">
        <v>3999.0280693368504</v>
      </c>
      <c r="D42" s="211">
        <v>4286.0625740080168</v>
      </c>
      <c r="E42" s="211">
        <v>4459.7861676427947</v>
      </c>
      <c r="F42" s="211">
        <v>4616.674182664221</v>
      </c>
      <c r="G42" s="211">
        <v>4654.8341657896754</v>
      </c>
      <c r="H42" s="211">
        <v>4357.1132165766348</v>
      </c>
      <c r="I42" s="211">
        <v>4475.3459051113005</v>
      </c>
      <c r="J42" s="211">
        <v>4421.6741176589339</v>
      </c>
      <c r="K42" s="211">
        <v>4298.7104640608641</v>
      </c>
      <c r="L42" s="211">
        <v>4587.4920197876463</v>
      </c>
      <c r="M42" s="211">
        <v>4634.9086005868094</v>
      </c>
      <c r="N42" s="212">
        <v>4759.6126136347966</v>
      </c>
    </row>
    <row r="43" spans="2:14" ht="15.75">
      <c r="B43" s="209" t="s">
        <v>143</v>
      </c>
      <c r="C43" s="210">
        <v>4694.6895303034207</v>
      </c>
      <c r="D43" s="211">
        <v>4484.7342227480967</v>
      </c>
      <c r="E43" s="211">
        <v>4499.5477780749197</v>
      </c>
      <c r="F43" s="211">
        <v>4478.3619724121781</v>
      </c>
      <c r="G43" s="211">
        <v>4553.6684341247119</v>
      </c>
      <c r="H43" s="211">
        <v>4593.5207240173459</v>
      </c>
      <c r="I43" s="211">
        <v>4627.0131695088839</v>
      </c>
      <c r="J43" s="211">
        <v>4529.0246034343027</v>
      </c>
      <c r="K43" s="211">
        <v>4968.1283156783002</v>
      </c>
      <c r="L43" s="211">
        <v>5157.5678528660492</v>
      </c>
      <c r="M43" s="211">
        <v>5046.3346592773778</v>
      </c>
      <c r="N43" s="212">
        <v>4971.1385136417275</v>
      </c>
    </row>
    <row r="44" spans="2:14" ht="16.5" thickBot="1">
      <c r="B44" s="213" t="s">
        <v>144</v>
      </c>
      <c r="C44" s="240">
        <v>5176.4650001539212</v>
      </c>
      <c r="D44" s="241">
        <v>5236.1151222017515</v>
      </c>
      <c r="E44" s="241">
        <v>5305.9974198189457</v>
      </c>
      <c r="F44" s="241">
        <v>5436.6380800334418</v>
      </c>
      <c r="G44" s="241">
        <v>5606.2385646104067</v>
      </c>
      <c r="H44" s="241">
        <v>5592.9393254277138</v>
      </c>
      <c r="I44" s="241">
        <v>5572.4271055019381</v>
      </c>
      <c r="J44" s="241">
        <v>5591.34</v>
      </c>
      <c r="K44" s="242">
        <v>5748.59</v>
      </c>
      <c r="L44" s="241">
        <v>5772.6</v>
      </c>
      <c r="M44" s="241">
        <v>5679</v>
      </c>
      <c r="N44" s="243">
        <v>5706.1</v>
      </c>
    </row>
    <row r="45" spans="2:14" ht="16.5" thickBot="1">
      <c r="B45" s="244" t="s">
        <v>162</v>
      </c>
      <c r="C45" s="236">
        <v>5562.25</v>
      </c>
      <c r="D45" s="236">
        <v>5579.7</v>
      </c>
      <c r="E45" s="236">
        <v>5753.7</v>
      </c>
      <c r="F45" s="236">
        <v>5457.26</v>
      </c>
      <c r="G45" s="245"/>
      <c r="H45" s="245"/>
      <c r="I45" s="245"/>
      <c r="J45" s="245"/>
      <c r="K45" s="245"/>
      <c r="L45" s="245"/>
      <c r="M45" s="245"/>
      <c r="N45" s="2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O11" sqref="O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77" t="s">
        <v>203</v>
      </c>
      <c r="C2" s="377"/>
      <c r="D2" s="377"/>
      <c r="E2" s="377"/>
      <c r="F2" s="377"/>
      <c r="G2" s="377"/>
      <c r="H2" s="377"/>
      <c r="I2" s="377"/>
    </row>
    <row r="3" spans="2:9" ht="18.75" customHeight="1">
      <c r="B3" s="378"/>
      <c r="C3" s="378"/>
      <c r="D3" s="378"/>
      <c r="E3" s="378"/>
      <c r="F3" s="378"/>
      <c r="G3" s="378"/>
      <c r="H3" s="378"/>
      <c r="I3" s="378"/>
    </row>
    <row r="4" spans="2:9" ht="19.5" customHeight="1">
      <c r="B4" s="378"/>
      <c r="C4" s="378"/>
      <c r="D4" s="378"/>
      <c r="E4" s="378"/>
      <c r="F4" s="378"/>
      <c r="G4" s="378"/>
      <c r="H4" s="378"/>
      <c r="I4" s="378"/>
    </row>
    <row r="5" spans="2:9" ht="19.5" customHeight="1" thickBot="1"/>
    <row r="6" spans="2:9" ht="15.75" customHeight="1" thickBot="1">
      <c r="B6" s="369" t="s">
        <v>172</v>
      </c>
      <c r="C6" s="371" t="s">
        <v>173</v>
      </c>
      <c r="D6" s="372"/>
      <c r="E6" s="372"/>
      <c r="F6" s="372"/>
      <c r="G6" s="373"/>
      <c r="H6" s="371" t="s">
        <v>174</v>
      </c>
      <c r="I6" s="373"/>
    </row>
    <row r="7" spans="2:9" ht="19.5" customHeight="1" thickBot="1">
      <c r="B7" s="370"/>
      <c r="C7" s="265" t="s">
        <v>204</v>
      </c>
      <c r="D7" s="266" t="s">
        <v>197</v>
      </c>
      <c r="E7" s="267" t="s">
        <v>205</v>
      </c>
      <c r="F7" s="268" t="s">
        <v>175</v>
      </c>
      <c r="G7" s="269" t="s">
        <v>176</v>
      </c>
      <c r="H7" s="268" t="s">
        <v>175</v>
      </c>
      <c r="I7" s="269" t="s">
        <v>176</v>
      </c>
    </row>
    <row r="8" spans="2:9" ht="19.5" thickBot="1">
      <c r="B8" s="374" t="s">
        <v>177</v>
      </c>
      <c r="C8" s="375"/>
      <c r="D8" s="375"/>
      <c r="E8" s="375"/>
      <c r="F8" s="375"/>
      <c r="G8" s="375"/>
      <c r="H8" s="375"/>
      <c r="I8" s="376"/>
    </row>
    <row r="9" spans="2:9" ht="15.75" thickBot="1">
      <c r="B9" s="270" t="s">
        <v>178</v>
      </c>
      <c r="C9" s="271">
        <v>2.9580000000000002</v>
      </c>
      <c r="D9" s="272">
        <v>2.9460000000000002</v>
      </c>
      <c r="E9" s="273">
        <v>3.46</v>
      </c>
      <c r="F9" s="274">
        <f t="shared" ref="F9:G12" si="0">(($C9-D9)/D9)</f>
        <v>4.0733197556008178E-3</v>
      </c>
      <c r="G9" s="275">
        <f t="shared" si="0"/>
        <v>-0.14508670520231207</v>
      </c>
      <c r="H9" s="276" t="s">
        <v>192</v>
      </c>
      <c r="I9" s="276" t="s">
        <v>179</v>
      </c>
    </row>
    <row r="10" spans="2:9" ht="15.75" thickBot="1">
      <c r="B10" s="270" t="s">
        <v>180</v>
      </c>
      <c r="C10" s="277">
        <v>4.6479999999999997</v>
      </c>
      <c r="D10" s="278">
        <v>4.7679999999999998</v>
      </c>
      <c r="E10" s="273">
        <v>5.63</v>
      </c>
      <c r="F10" s="274">
        <f t="shared" si="0"/>
        <v>-2.5167785234899352E-2</v>
      </c>
      <c r="G10" s="275">
        <f t="shared" si="0"/>
        <v>-0.17442273534635883</v>
      </c>
      <c r="H10" s="276" t="s">
        <v>179</v>
      </c>
      <c r="I10" s="276" t="s">
        <v>179</v>
      </c>
    </row>
    <row r="11" spans="2:9" ht="15.75" thickBot="1">
      <c r="B11" s="270" t="s">
        <v>181</v>
      </c>
      <c r="C11" s="277">
        <v>4.5179999999999998</v>
      </c>
      <c r="D11" s="278">
        <v>4.6059999999999999</v>
      </c>
      <c r="E11" s="273">
        <v>5.47</v>
      </c>
      <c r="F11" s="274">
        <f t="shared" si="0"/>
        <v>-1.9105514546244047E-2</v>
      </c>
      <c r="G11" s="275">
        <f t="shared" si="0"/>
        <v>-0.17404021937842779</v>
      </c>
      <c r="H11" s="276" t="s">
        <v>179</v>
      </c>
      <c r="I11" s="276" t="s">
        <v>179</v>
      </c>
    </row>
    <row r="12" spans="2:9" ht="15.75" thickBot="1">
      <c r="B12" s="270" t="s">
        <v>182</v>
      </c>
      <c r="C12" s="279">
        <v>4.3019999999999996</v>
      </c>
      <c r="D12" s="280">
        <v>4.351</v>
      </c>
      <c r="E12" s="273">
        <v>4.41</v>
      </c>
      <c r="F12" s="274">
        <f t="shared" si="0"/>
        <v>-1.1261778901402062E-2</v>
      </c>
      <c r="G12" s="275">
        <f t="shared" si="0"/>
        <v>-2.4489795918367467E-2</v>
      </c>
      <c r="H12" s="276" t="s">
        <v>192</v>
      </c>
      <c r="I12" s="276" t="s">
        <v>179</v>
      </c>
    </row>
    <row r="13" spans="2:9" ht="19.5" thickBot="1">
      <c r="B13" s="374" t="s">
        <v>183</v>
      </c>
      <c r="C13" s="375"/>
      <c r="D13" s="375"/>
      <c r="E13" s="375"/>
      <c r="F13" s="375"/>
      <c r="G13" s="375"/>
      <c r="H13" s="375"/>
      <c r="I13" s="376"/>
    </row>
    <row r="14" spans="2:9" ht="30.75" thickBot="1">
      <c r="B14" s="281" t="s">
        <v>184</v>
      </c>
      <c r="C14" s="282">
        <v>4.0979999999999999</v>
      </c>
      <c r="D14" s="283">
        <v>4.2228000000000003</v>
      </c>
      <c r="E14" s="284">
        <v>5.55</v>
      </c>
      <c r="F14" s="285">
        <f t="shared" ref="F14:G20" si="1">(($C14-D14)/D14)</f>
        <v>-2.9553850525717643E-2</v>
      </c>
      <c r="G14" s="285">
        <f>(($C14-E14)/E14)</f>
        <v>-0.26162162162162161</v>
      </c>
      <c r="H14" s="286" t="s">
        <v>179</v>
      </c>
      <c r="I14" s="287" t="s">
        <v>179</v>
      </c>
    </row>
    <row r="15" spans="2:9" ht="15.75" thickBot="1">
      <c r="B15" s="288" t="s">
        <v>185</v>
      </c>
      <c r="C15" s="282">
        <v>3.161</v>
      </c>
      <c r="D15" s="283">
        <v>3.19</v>
      </c>
      <c r="E15" s="289">
        <v>4</v>
      </c>
      <c r="F15" s="285">
        <f t="shared" si="1"/>
        <v>-9.0909090909090644E-3</v>
      </c>
      <c r="G15" s="285">
        <f t="shared" si="1"/>
        <v>-0.20974999999999999</v>
      </c>
      <c r="H15" s="286" t="s">
        <v>179</v>
      </c>
      <c r="I15" s="287" t="s">
        <v>179</v>
      </c>
    </row>
    <row r="16" spans="2:9" ht="15.75" thickBot="1">
      <c r="B16" s="281" t="s">
        <v>145</v>
      </c>
      <c r="C16" s="282">
        <v>11.051</v>
      </c>
      <c r="D16" s="283">
        <v>11.209</v>
      </c>
      <c r="E16" s="289">
        <v>14.25</v>
      </c>
      <c r="F16" s="290">
        <f t="shared" si="1"/>
        <v>-1.4095815862253501E-2</v>
      </c>
      <c r="G16" s="291">
        <f t="shared" si="1"/>
        <v>-0.22449122807017544</v>
      </c>
      <c r="H16" s="292" t="s">
        <v>192</v>
      </c>
      <c r="I16" s="293" t="s">
        <v>179</v>
      </c>
    </row>
    <row r="17" spans="2:9" ht="15.75" thickBot="1">
      <c r="B17" s="288" t="s">
        <v>149</v>
      </c>
      <c r="C17" s="282">
        <v>14.37</v>
      </c>
      <c r="D17" s="283">
        <v>15.438000000000001</v>
      </c>
      <c r="E17" s="294">
        <v>18.61</v>
      </c>
      <c r="F17" s="285">
        <f t="shared" si="1"/>
        <v>-6.9179945588806926E-2</v>
      </c>
      <c r="G17" s="285">
        <f t="shared" si="1"/>
        <v>-0.22783449758194521</v>
      </c>
      <c r="H17" s="286" t="s">
        <v>192</v>
      </c>
      <c r="I17" s="287" t="s">
        <v>179</v>
      </c>
    </row>
    <row r="18" spans="2:9" ht="15.75" thickBot="1">
      <c r="B18" s="288" t="s">
        <v>186</v>
      </c>
      <c r="C18" s="282">
        <v>4.8529999999999998</v>
      </c>
      <c r="D18" s="283">
        <v>5.0140000000000002</v>
      </c>
      <c r="E18" s="289">
        <v>5.59</v>
      </c>
      <c r="F18" s="285">
        <f t="shared" si="1"/>
        <v>-3.2110091743119358E-2</v>
      </c>
      <c r="G18" s="285">
        <f t="shared" si="1"/>
        <v>-0.13184257602862257</v>
      </c>
      <c r="H18" s="286" t="s">
        <v>192</v>
      </c>
      <c r="I18" s="287" t="s">
        <v>179</v>
      </c>
    </row>
    <row r="19" spans="2:9" ht="15.75" thickBot="1">
      <c r="B19" s="288" t="s">
        <v>150</v>
      </c>
      <c r="C19" s="282">
        <v>7.8579999999999997</v>
      </c>
      <c r="D19" s="283">
        <v>8.1180000000000003</v>
      </c>
      <c r="E19" s="289">
        <v>9.98</v>
      </c>
      <c r="F19" s="285">
        <f t="shared" si="1"/>
        <v>-3.2027593003202841E-2</v>
      </c>
      <c r="G19" s="285">
        <f t="shared" si="1"/>
        <v>-0.21262525050100206</v>
      </c>
      <c r="H19" s="286" t="s">
        <v>192</v>
      </c>
      <c r="I19" s="287" t="s">
        <v>179</v>
      </c>
    </row>
    <row r="20" spans="2:9" ht="19.5" customHeight="1" thickBot="1">
      <c r="B20" s="288" t="s">
        <v>151</v>
      </c>
      <c r="C20" s="282">
        <v>5.1719999999999997</v>
      </c>
      <c r="D20" s="283">
        <v>5.2960000000000003</v>
      </c>
      <c r="E20" s="294">
        <v>5.65</v>
      </c>
      <c r="F20" s="285">
        <f t="shared" si="1"/>
        <v>-2.3413897280966871E-2</v>
      </c>
      <c r="G20" s="285">
        <f t="shared" si="1"/>
        <v>-8.4601769911504532E-2</v>
      </c>
      <c r="H20" s="286" t="s">
        <v>179</v>
      </c>
      <c r="I20" s="287" t="s">
        <v>179</v>
      </c>
    </row>
    <row r="21" spans="2:9" ht="19.5" customHeight="1">
      <c r="E21" s="366"/>
    </row>
    <row r="22" spans="2:9" ht="15.75" customHeight="1">
      <c r="B22" s="104"/>
      <c r="C22" s="367"/>
    </row>
    <row r="23" spans="2:9">
      <c r="B23" s="104"/>
      <c r="C23" s="104"/>
    </row>
    <row r="24" spans="2:9">
      <c r="E24" s="368"/>
      <c r="F24" s="368"/>
      <c r="G24" s="368"/>
      <c r="H24" s="368"/>
    </row>
    <row r="25" spans="2:9" ht="13.5" thickBot="1"/>
    <row r="26" spans="2:9" ht="19.5" customHeight="1" thickBot="1">
      <c r="B26" s="369" t="s">
        <v>172</v>
      </c>
      <c r="C26" s="371" t="s">
        <v>173</v>
      </c>
      <c r="D26" s="372"/>
      <c r="E26" s="372"/>
      <c r="F26" s="372"/>
      <c r="G26" s="373"/>
      <c r="H26" s="371" t="s">
        <v>174</v>
      </c>
      <c r="I26" s="373"/>
    </row>
    <row r="27" spans="2:9" ht="19.5" customHeight="1" thickBot="1">
      <c r="B27" s="370"/>
      <c r="C27" s="265" t="s">
        <v>204</v>
      </c>
      <c r="D27" s="266" t="s">
        <v>197</v>
      </c>
      <c r="E27" s="267" t="s">
        <v>205</v>
      </c>
      <c r="F27" s="268" t="s">
        <v>175</v>
      </c>
      <c r="G27" s="269" t="s">
        <v>176</v>
      </c>
      <c r="H27" s="268" t="s">
        <v>175</v>
      </c>
      <c r="I27" s="269" t="s">
        <v>176</v>
      </c>
    </row>
    <row r="28" spans="2:9" ht="19.5" thickBot="1">
      <c r="B28" s="374" t="s">
        <v>177</v>
      </c>
      <c r="C28" s="375"/>
      <c r="D28" s="375"/>
      <c r="E28" s="375"/>
      <c r="F28" s="375"/>
      <c r="G28" s="375"/>
      <c r="H28" s="375"/>
      <c r="I28" s="376"/>
    </row>
    <row r="29" spans="2:9" ht="43.5" thickBot="1">
      <c r="B29" s="295" t="s">
        <v>187</v>
      </c>
      <c r="C29" s="364">
        <v>3.9144000000000001</v>
      </c>
      <c r="D29" s="365">
        <v>4.0030000000000001</v>
      </c>
      <c r="E29" s="273">
        <v>5.3757000000000001</v>
      </c>
      <c r="F29" s="274">
        <f>(($C29-D29)/D29)</f>
        <v>-2.2133399950037474E-2</v>
      </c>
      <c r="G29" s="275">
        <f>(($C29-E29)/E29)</f>
        <v>-0.27183436575701769</v>
      </c>
      <c r="H29" s="276" t="s">
        <v>179</v>
      </c>
      <c r="I29" s="276" t="s">
        <v>179</v>
      </c>
    </row>
  </sheetData>
  <protectedRanges>
    <protectedRange sqref="C8:E8 C13:E13" name="Zakres1_3_1_2_1" securityDescriptor="O:WDG:WDD:(A;;CC;;;S-1-5-21-1781606863-262435437-1199761441-1123)"/>
    <protectedRange sqref="C7:E7" name="Zakres1_8_1_1_2_1" securityDescriptor="O:WDG:WDD:(A;;CC;;;S-1-5-21-1781606863-262435437-1199761441-1123)"/>
    <protectedRange sqref="H9:I12" name="Zakres1_5_1_1_2_1" securityDescriptor="O:WDG:WDD:(A;;CC;;;S-1-5-21-1781606863-262435437-1199761441-1123)"/>
    <protectedRange sqref="C9:D12" name="Zakres1_1_1_2_1_2_1" securityDescriptor="O:WDG:WDD:(A;;CC;;;S-1-5-21-1781606863-262435437-1199761441-1123)"/>
    <protectedRange sqref="H14:H20" name="Zakres1_4_1_1_3_1" securityDescriptor="O:WDG:WDD:(A;;CC;;;S-1-5-21-1781606863-262435437-1199761441-1123)"/>
    <protectedRange sqref="C14:E20" name="Zakres1_2_1_1_3_1" securityDescriptor="O:WDG:WDD:(A;;CC;;;S-1-5-21-1781606863-262435437-1199761441-1123)"/>
    <protectedRange sqref="C28:E28" name="Zakres1_3_1_2_3" securityDescriptor="O:WDG:WDD:(A;;CC;;;S-1-5-21-1781606863-262435437-1199761441-1123)"/>
    <protectedRange sqref="C27:E27" name="Zakres1_8_1_1_2_3" securityDescriptor="O:WDG:WDD:(A;;CC;;;S-1-5-21-1781606863-262435437-1199761441-1123)"/>
    <protectedRange sqref="H29:I29" name="Zakres1_5_1_1_2_3" securityDescriptor="O:WDG:WDD:(A;;CC;;;S-1-5-21-1781606863-262435437-1199761441-1123)"/>
    <protectedRange sqref="C29:D29" name="Zakres1_1_1_2_1_2_3" securityDescriptor="O:WDG:WDD:(A;;CC;;;S-1-5-21-1781606863-262435437-1199761441-1123)"/>
  </protectedRanges>
  <mergeCells count="12">
    <mergeCell ref="B2:I2"/>
    <mergeCell ref="B3:I3"/>
    <mergeCell ref="B8:I8"/>
    <mergeCell ref="B4:I4"/>
    <mergeCell ref="B6:B7"/>
    <mergeCell ref="B26:B27"/>
    <mergeCell ref="C26:G26"/>
    <mergeCell ref="H26:I26"/>
    <mergeCell ref="B28:I28"/>
    <mergeCell ref="C6:G6"/>
    <mergeCell ref="H6:I6"/>
    <mergeCell ref="B13:I13"/>
  </mergeCells>
  <conditionalFormatting sqref="H9:I12 H14:I20">
    <cfRule type="cellIs" dxfId="53" priority="6" stopIfTrue="1" operator="equal">
      <formula>$K$6</formula>
    </cfRule>
    <cfRule type="cellIs" dxfId="52" priority="7" stopIfTrue="1" operator="equal">
      <formula>$K$7</formula>
    </cfRule>
  </conditionalFormatting>
  <conditionalFormatting sqref="F9:G12 F14:G20">
    <cfRule type="cellIs" dxfId="51" priority="8" stopIfTrue="1" operator="lessThan">
      <formula>0</formula>
    </cfRule>
    <cfRule type="cellIs" dxfId="50" priority="9" stopIfTrue="1" operator="greaterThan">
      <formula>0</formula>
    </cfRule>
    <cfRule type="cellIs" dxfId="49" priority="10" stopIfTrue="1" operator="equal">
      <formula>0</formula>
    </cfRule>
  </conditionalFormatting>
  <conditionalFormatting sqref="H29:I29">
    <cfRule type="cellIs" dxfId="43" priority="1" stopIfTrue="1" operator="equal">
      <formula>$K$6</formula>
    </cfRule>
    <cfRule type="cellIs" dxfId="42" priority="2" stopIfTrue="1" operator="equal">
      <formula>$K$7</formula>
    </cfRule>
  </conditionalFormatting>
  <conditionalFormatting sqref="F29:G29">
    <cfRule type="cellIs" dxfId="41" priority="3" stopIfTrue="1" operator="lessThan">
      <formula>0</formula>
    </cfRule>
    <cfRule type="cellIs" dxfId="40" priority="4" stopIfTrue="1" operator="greaterThan">
      <formula>0</formula>
    </cfRule>
    <cfRule type="cellIs" dxfId="39" priority="5" stopIfTrue="1" operator="equal">
      <formula>0</formula>
    </cfRule>
  </conditionalFormatting>
  <dataValidations count="1">
    <dataValidation type="list" allowBlank="1" showInputMessage="1" showErrorMessage="1" promptTitle="Strzałki" sqref="H14:I20 H9:I12 H29:I29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E10" sqref="E10"/>
    </sheetView>
  </sheetViews>
  <sheetFormatPr defaultRowHeight="12.75"/>
  <cols>
    <col min="1" max="1" width="4.42578125" customWidth="1"/>
    <col min="2" max="2" width="40.140625" customWidth="1"/>
    <col min="3" max="3" width="11.5703125" customWidth="1"/>
    <col min="4" max="4" width="9.7109375" customWidth="1"/>
    <col min="5" max="5" width="12.85546875" customWidth="1"/>
    <col min="6" max="6" width="12.5703125" customWidth="1"/>
    <col min="7" max="7" width="8.28515625" customWidth="1"/>
    <col min="9" max="9" width="12.5703125" customWidth="1"/>
    <col min="12" max="12" width="11.5703125" customWidth="1"/>
    <col min="15" max="15" width="11.5703125" customWidth="1"/>
  </cols>
  <sheetData>
    <row r="1" spans="2:17" ht="16.5" customHeight="1">
      <c r="B1" s="26" t="s">
        <v>85</v>
      </c>
      <c r="C1" s="26"/>
    </row>
    <row r="2" spans="2:17" ht="16.5" thickBot="1">
      <c r="B2" s="227" t="s">
        <v>166</v>
      </c>
      <c r="C2" s="218"/>
      <c r="D2" s="218"/>
      <c r="E2" s="218"/>
      <c r="F2" s="226" t="s">
        <v>206</v>
      </c>
      <c r="G2" s="226"/>
      <c r="H2" s="218"/>
      <c r="I2" s="218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202</v>
      </c>
      <c r="D5" s="7" t="s">
        <v>196</v>
      </c>
      <c r="E5" s="355" t="s">
        <v>15</v>
      </c>
      <c r="F5" s="356" t="s">
        <v>202</v>
      </c>
      <c r="G5" s="7" t="s">
        <v>196</v>
      </c>
      <c r="H5" s="355" t="s">
        <v>15</v>
      </c>
      <c r="I5" s="356" t="s">
        <v>202</v>
      </c>
      <c r="J5" s="7" t="s">
        <v>196</v>
      </c>
      <c r="K5" s="355" t="s">
        <v>15</v>
      </c>
      <c r="L5" s="356" t="s">
        <v>202</v>
      </c>
      <c r="M5" s="7" t="s">
        <v>196</v>
      </c>
      <c r="N5" s="355" t="s">
        <v>15</v>
      </c>
      <c r="O5" s="356" t="s">
        <v>202</v>
      </c>
      <c r="P5" s="7" t="s">
        <v>196</v>
      </c>
      <c r="Q5" s="357" t="s">
        <v>15</v>
      </c>
    </row>
    <row r="6" spans="2:17">
      <c r="B6" s="8" t="s">
        <v>20</v>
      </c>
      <c r="C6" s="358" t="s">
        <v>191</v>
      </c>
      <c r="D6" s="113" t="s">
        <v>191</v>
      </c>
      <c r="E6" s="329" t="s">
        <v>191</v>
      </c>
      <c r="F6" s="328" t="s">
        <v>191</v>
      </c>
      <c r="G6" s="113" t="s">
        <v>191</v>
      </c>
      <c r="H6" s="329" t="s">
        <v>191</v>
      </c>
      <c r="I6" s="328" t="s">
        <v>191</v>
      </c>
      <c r="J6" s="113" t="s">
        <v>191</v>
      </c>
      <c r="K6" s="329" t="s">
        <v>191</v>
      </c>
      <c r="L6" s="328" t="s">
        <v>191</v>
      </c>
      <c r="M6" s="113" t="s">
        <v>191</v>
      </c>
      <c r="N6" s="329" t="s">
        <v>191</v>
      </c>
      <c r="O6" s="328" t="s">
        <v>191</v>
      </c>
      <c r="P6" s="113" t="s">
        <v>191</v>
      </c>
      <c r="Q6" s="335" t="s">
        <v>191</v>
      </c>
    </row>
    <row r="7" spans="2:17" ht="15.75" customHeight="1">
      <c r="B7" s="9" t="s">
        <v>21</v>
      </c>
      <c r="C7" s="359">
        <v>3914.498</v>
      </c>
      <c r="D7" s="114">
        <v>4003.319</v>
      </c>
      <c r="E7" s="338">
        <v>-2.2186840469120725</v>
      </c>
      <c r="F7" s="337">
        <v>4380.2449999999999</v>
      </c>
      <c r="G7" s="114">
        <v>4419.2910000000002</v>
      </c>
      <c r="H7" s="338">
        <v>-0.88353539063167086</v>
      </c>
      <c r="I7" s="337">
        <v>3862.6460000000002</v>
      </c>
      <c r="J7" s="114">
        <v>3964.788</v>
      </c>
      <c r="K7" s="338">
        <v>-2.5762285398361735</v>
      </c>
      <c r="L7" s="337">
        <v>3947.6880000000001</v>
      </c>
      <c r="M7" s="114">
        <v>3937.3719999999998</v>
      </c>
      <c r="N7" s="338">
        <v>0.26200216794349779</v>
      </c>
      <c r="O7" s="337">
        <v>4290.991</v>
      </c>
      <c r="P7" s="114">
        <v>4093.54</v>
      </c>
      <c r="Q7" s="344">
        <v>4.8234779677247568</v>
      </c>
    </row>
    <row r="8" spans="2:17" ht="16.5" customHeight="1">
      <c r="B8" s="9" t="s">
        <v>22</v>
      </c>
      <c r="C8" s="359">
        <v>8564.7649999999994</v>
      </c>
      <c r="D8" s="114">
        <v>8457.3909999999996</v>
      </c>
      <c r="E8" s="338">
        <v>1.269587748751356</v>
      </c>
      <c r="F8" s="337">
        <v>11018.458000000001</v>
      </c>
      <c r="G8" s="114">
        <v>10838.562</v>
      </c>
      <c r="H8" s="338">
        <v>1.6597773763715209</v>
      </c>
      <c r="I8" s="337">
        <v>8310</v>
      </c>
      <c r="J8" s="114">
        <v>8300</v>
      </c>
      <c r="K8" s="338">
        <v>0.12048192771084339</v>
      </c>
      <c r="L8" s="337" t="s">
        <v>191</v>
      </c>
      <c r="M8" s="114" t="s">
        <v>191</v>
      </c>
      <c r="N8" s="338" t="s">
        <v>191</v>
      </c>
      <c r="O8" s="337">
        <v>9277.5300000000007</v>
      </c>
      <c r="P8" s="114">
        <v>9821.7800000000007</v>
      </c>
      <c r="Q8" s="344">
        <v>-5.541256269230221</v>
      </c>
    </row>
    <row r="9" spans="2:17" ht="17.25" customHeight="1">
      <c r="B9" s="9" t="s">
        <v>23</v>
      </c>
      <c r="C9" s="359">
        <v>3028.9520000000002</v>
      </c>
      <c r="D9" s="114">
        <v>3028.357</v>
      </c>
      <c r="E9" s="338">
        <v>1.9647617503492972E-2</v>
      </c>
      <c r="F9" s="337">
        <v>3027.6950000000002</v>
      </c>
      <c r="G9" s="114">
        <v>3022.2829999999999</v>
      </c>
      <c r="H9" s="338">
        <v>0.1790699282628484</v>
      </c>
      <c r="I9" s="337">
        <v>2955.268</v>
      </c>
      <c r="J9" s="114">
        <v>2985.3020000000001</v>
      </c>
      <c r="K9" s="338">
        <v>-1.0060623682294154</v>
      </c>
      <c r="L9" s="337">
        <v>3127.4290000000001</v>
      </c>
      <c r="M9" s="114">
        <v>2882.5419999999999</v>
      </c>
      <c r="N9" s="338">
        <v>8.4955223549214622</v>
      </c>
      <c r="O9" s="337">
        <v>3194.0129999999999</v>
      </c>
      <c r="P9" s="114">
        <v>3167.99</v>
      </c>
      <c r="Q9" s="344">
        <v>0.82143567372372195</v>
      </c>
    </row>
    <row r="10" spans="2:17" ht="15.75" customHeight="1">
      <c r="B10" s="9" t="s">
        <v>24</v>
      </c>
      <c r="C10" s="359">
        <v>5497.6620000000003</v>
      </c>
      <c r="D10" s="114">
        <v>5144.1440000000002</v>
      </c>
      <c r="E10" s="338">
        <v>6.872241523565437</v>
      </c>
      <c r="F10" s="337">
        <v>6150.0190000000002</v>
      </c>
      <c r="G10" s="114">
        <v>5680.37</v>
      </c>
      <c r="H10" s="338">
        <v>8.2679297299295715</v>
      </c>
      <c r="I10" s="337">
        <v>5030.317</v>
      </c>
      <c r="J10" s="114">
        <v>4508.433</v>
      </c>
      <c r="K10" s="338">
        <v>11.575729305503708</v>
      </c>
      <c r="L10" s="337">
        <v>4832.7430000000004</v>
      </c>
      <c r="M10" s="114">
        <v>4288.4030000000002</v>
      </c>
      <c r="N10" s="338">
        <v>12.693303311279283</v>
      </c>
      <c r="O10" s="337">
        <v>6032.8090000000002</v>
      </c>
      <c r="P10" s="114">
        <v>6062.6890000000003</v>
      </c>
      <c r="Q10" s="344">
        <v>-0.49285061463651042</v>
      </c>
    </row>
    <row r="11" spans="2:17" ht="16.5" customHeight="1">
      <c r="B11" s="9" t="s">
        <v>25</v>
      </c>
      <c r="C11" s="359">
        <v>10574.418</v>
      </c>
      <c r="D11" s="114">
        <v>10831.911</v>
      </c>
      <c r="E11" s="338">
        <v>-2.3771705657478206</v>
      </c>
      <c r="F11" s="337">
        <v>9517.2189999999991</v>
      </c>
      <c r="G11" s="114">
        <v>10154.951999999999</v>
      </c>
      <c r="H11" s="338">
        <v>-6.2800198366274911</v>
      </c>
      <c r="I11" s="337">
        <v>10161.963</v>
      </c>
      <c r="J11" s="114">
        <v>10323.964</v>
      </c>
      <c r="K11" s="338">
        <v>-1.5691743985159208</v>
      </c>
      <c r="L11" s="337">
        <v>11139.893</v>
      </c>
      <c r="M11" s="114">
        <v>10940.714</v>
      </c>
      <c r="N11" s="338">
        <v>1.8205301774637386</v>
      </c>
      <c r="O11" s="337">
        <v>11975.472</v>
      </c>
      <c r="P11" s="114">
        <v>12133.34</v>
      </c>
      <c r="Q11" s="344">
        <v>-1.3011091752147421</v>
      </c>
    </row>
    <row r="12" spans="2:17" ht="17.25" customHeight="1">
      <c r="B12" s="9" t="s">
        <v>26</v>
      </c>
      <c r="C12" s="359">
        <v>4993.4889999999996</v>
      </c>
      <c r="D12" s="114">
        <v>5004.3959999999997</v>
      </c>
      <c r="E12" s="338">
        <v>-0.21794837978449652</v>
      </c>
      <c r="F12" s="337">
        <v>4215.7659999999996</v>
      </c>
      <c r="G12" s="114">
        <v>4243.7299999999996</v>
      </c>
      <c r="H12" s="338">
        <v>-0.65894861360171231</v>
      </c>
      <c r="I12" s="337">
        <v>5208.4690000000001</v>
      </c>
      <c r="J12" s="114">
        <v>5152.3270000000002</v>
      </c>
      <c r="K12" s="338">
        <v>1.089643572700254</v>
      </c>
      <c r="L12" s="337">
        <v>5170</v>
      </c>
      <c r="M12" s="114">
        <v>5650</v>
      </c>
      <c r="N12" s="338">
        <v>-8.495575221238937</v>
      </c>
      <c r="O12" s="337">
        <v>4676.9309999999996</v>
      </c>
      <c r="P12" s="114">
        <v>4517.5569999999998</v>
      </c>
      <c r="Q12" s="344">
        <v>3.5278802237581024</v>
      </c>
    </row>
    <row r="13" spans="2:17" ht="15" customHeight="1">
      <c r="B13" s="9" t="s">
        <v>27</v>
      </c>
      <c r="C13" s="359">
        <v>4275.2659999999996</v>
      </c>
      <c r="D13" s="114">
        <v>4236.6490000000003</v>
      </c>
      <c r="E13" s="338">
        <v>0.9114986868159074</v>
      </c>
      <c r="F13" s="337">
        <v>4566.393</v>
      </c>
      <c r="G13" s="114">
        <v>4544.43</v>
      </c>
      <c r="H13" s="338">
        <v>0.48329493467827073</v>
      </c>
      <c r="I13" s="337">
        <v>4208.7330000000002</v>
      </c>
      <c r="J13" s="114">
        <v>4153.4470000000001</v>
      </c>
      <c r="K13" s="338">
        <v>1.3310871668760926</v>
      </c>
      <c r="L13" s="337">
        <v>6296.25</v>
      </c>
      <c r="M13" s="114">
        <v>6349.2539999999999</v>
      </c>
      <c r="N13" s="338">
        <v>-0.83480673477545408</v>
      </c>
      <c r="O13" s="337">
        <v>4309.4340000000002</v>
      </c>
      <c r="P13" s="114">
        <v>4294.777</v>
      </c>
      <c r="Q13" s="344">
        <v>0.34127499518601673</v>
      </c>
    </row>
    <row r="14" spans="2:17" ht="15" customHeight="1">
      <c r="B14" s="9" t="s">
        <v>28</v>
      </c>
      <c r="C14" s="359">
        <v>3908.0450000000001</v>
      </c>
      <c r="D14" s="114">
        <v>3735.5439999999999</v>
      </c>
      <c r="E14" s="338">
        <v>4.6178280860833176</v>
      </c>
      <c r="F14" s="337">
        <v>4922.17</v>
      </c>
      <c r="G14" s="114">
        <v>4781.0959999999995</v>
      </c>
      <c r="H14" s="338">
        <v>2.9506623585889202</v>
      </c>
      <c r="I14" s="337">
        <v>3702.0569999999998</v>
      </c>
      <c r="J14" s="114">
        <v>3478.0889999999999</v>
      </c>
      <c r="K14" s="338">
        <v>6.4393981867628982</v>
      </c>
      <c r="L14" s="337">
        <v>5703.0190000000002</v>
      </c>
      <c r="M14" s="114">
        <v>5990.732</v>
      </c>
      <c r="N14" s="338">
        <v>-4.8026351370750637</v>
      </c>
      <c r="O14" s="337">
        <v>4772.9589999999998</v>
      </c>
      <c r="P14" s="114">
        <v>4538.902</v>
      </c>
      <c r="Q14" s="344">
        <v>5.1566876746843135</v>
      </c>
    </row>
    <row r="15" spans="2:17" ht="16.5" customHeight="1">
      <c r="B15" s="9" t="s">
        <v>29</v>
      </c>
      <c r="C15" s="359">
        <v>14477.403</v>
      </c>
      <c r="D15" s="114">
        <v>15768.319</v>
      </c>
      <c r="E15" s="338">
        <v>-8.1867699404102581</v>
      </c>
      <c r="F15" s="337">
        <v>13620.366</v>
      </c>
      <c r="G15" s="114">
        <v>14096.709000000001</v>
      </c>
      <c r="H15" s="338">
        <v>-3.3791078470868681</v>
      </c>
      <c r="I15" s="337">
        <v>17340</v>
      </c>
      <c r="J15" s="114">
        <v>19510</v>
      </c>
      <c r="K15" s="338">
        <v>-11.122501281394156</v>
      </c>
      <c r="L15" s="337">
        <v>13433</v>
      </c>
      <c r="M15" s="114">
        <v>13808</v>
      </c>
      <c r="N15" s="338">
        <v>-2.7158169177288527</v>
      </c>
      <c r="O15" s="337">
        <v>14277.873</v>
      </c>
      <c r="P15" s="114">
        <v>14433.245999999999</v>
      </c>
      <c r="Q15" s="344">
        <v>-1.0764938115791804</v>
      </c>
    </row>
    <row r="16" spans="2:17" ht="15" customHeight="1">
      <c r="B16" s="9" t="s">
        <v>30</v>
      </c>
      <c r="C16" s="359">
        <v>4802.9889999999996</v>
      </c>
      <c r="D16" s="114">
        <v>4963.3620000000001</v>
      </c>
      <c r="E16" s="338">
        <v>-3.2311364756389018</v>
      </c>
      <c r="F16" s="337">
        <v>4653.5389999999998</v>
      </c>
      <c r="G16" s="114">
        <v>4711.13</v>
      </c>
      <c r="H16" s="338">
        <v>-1.2224455703833337</v>
      </c>
      <c r="I16" s="337">
        <v>5240</v>
      </c>
      <c r="J16" s="114">
        <v>5220</v>
      </c>
      <c r="K16" s="338">
        <v>0.38314176245210724</v>
      </c>
      <c r="L16" s="337">
        <v>4753</v>
      </c>
      <c r="M16" s="114">
        <v>4859</v>
      </c>
      <c r="N16" s="338">
        <v>-2.1815188310351923</v>
      </c>
      <c r="O16" s="337">
        <v>5049.2139999999999</v>
      </c>
      <c r="P16" s="114">
        <v>5135.5069999999996</v>
      </c>
      <c r="Q16" s="344">
        <v>-1.6803209498107912</v>
      </c>
    </row>
    <row r="17" spans="2:17" ht="15.75" customHeight="1">
      <c r="B17" s="10" t="s">
        <v>31</v>
      </c>
      <c r="C17" s="359">
        <v>7818.8310000000001</v>
      </c>
      <c r="D17" s="114">
        <v>7976.7920000000004</v>
      </c>
      <c r="E17" s="338">
        <v>-1.9802572262132476</v>
      </c>
      <c r="F17" s="337">
        <v>6942.42</v>
      </c>
      <c r="G17" s="114">
        <v>6949.3760000000002</v>
      </c>
      <c r="H17" s="338">
        <v>-0.1000953179105596</v>
      </c>
      <c r="I17" s="337">
        <v>8800</v>
      </c>
      <c r="J17" s="114">
        <v>9010</v>
      </c>
      <c r="K17" s="338">
        <v>-2.3307436182019976</v>
      </c>
      <c r="L17" s="337">
        <v>6689</v>
      </c>
      <c r="M17" s="114">
        <v>6851</v>
      </c>
      <c r="N17" s="338">
        <v>-2.3646183038972413</v>
      </c>
      <c r="O17" s="337">
        <v>10596.002</v>
      </c>
      <c r="P17" s="114">
        <v>10849.065000000001</v>
      </c>
      <c r="Q17" s="344">
        <v>-2.3325788904389464</v>
      </c>
    </row>
    <row r="18" spans="2:17" ht="18.75" customHeight="1">
      <c r="B18" s="10" t="s">
        <v>32</v>
      </c>
      <c r="C18" s="359">
        <v>5140.1040000000003</v>
      </c>
      <c r="D18" s="114">
        <v>5250.8370000000004</v>
      </c>
      <c r="E18" s="338">
        <v>-2.1088637868591267</v>
      </c>
      <c r="F18" s="337">
        <v>5088.0749999999998</v>
      </c>
      <c r="G18" s="114">
        <v>5203.22</v>
      </c>
      <c r="H18" s="338">
        <v>-2.2129565922640295</v>
      </c>
      <c r="I18" s="337">
        <v>5560</v>
      </c>
      <c r="J18" s="114">
        <v>5380</v>
      </c>
      <c r="K18" s="338">
        <v>3.3457249070631967</v>
      </c>
      <c r="L18" s="337">
        <v>4570</v>
      </c>
      <c r="M18" s="114">
        <v>4597</v>
      </c>
      <c r="N18" s="338">
        <v>-0.58733956928431585</v>
      </c>
      <c r="O18" s="337">
        <v>5143.9340000000002</v>
      </c>
      <c r="P18" s="114">
        <v>5154.9560000000001</v>
      </c>
      <c r="Q18" s="344">
        <v>-0.21381365815731374</v>
      </c>
    </row>
    <row r="19" spans="2:17" ht="18" customHeight="1">
      <c r="B19" s="10" t="s">
        <v>33</v>
      </c>
      <c r="C19" s="359">
        <v>2230.7849999999999</v>
      </c>
      <c r="D19" s="114">
        <v>2021.9159999999999</v>
      </c>
      <c r="E19" s="338">
        <v>10.330251108354647</v>
      </c>
      <c r="F19" s="337">
        <v>2403.0970000000002</v>
      </c>
      <c r="G19" s="114">
        <v>2216.1219999999998</v>
      </c>
      <c r="H19" s="338">
        <v>8.437035506167998</v>
      </c>
      <c r="I19" s="337">
        <v>2045.5309999999999</v>
      </c>
      <c r="J19" s="114">
        <v>1808.9290000000001</v>
      </c>
      <c r="K19" s="338">
        <v>13.079673110442691</v>
      </c>
      <c r="L19" s="337">
        <v>5739.5280000000002</v>
      </c>
      <c r="M19" s="114">
        <v>5255.4059999999999</v>
      </c>
      <c r="N19" s="338">
        <v>9.2118858181461203</v>
      </c>
      <c r="O19" s="337">
        <v>2186.848</v>
      </c>
      <c r="P19" s="114">
        <v>2040.5609999999999</v>
      </c>
      <c r="Q19" s="344">
        <v>7.1689599085741644</v>
      </c>
    </row>
    <row r="20" spans="2:17" ht="22.5" customHeight="1" thickBot="1">
      <c r="B20" s="11" t="s">
        <v>34</v>
      </c>
      <c r="C20" s="360">
        <v>3983.5720000000001</v>
      </c>
      <c r="D20" s="115">
        <v>4241.0730000000003</v>
      </c>
      <c r="E20" s="361">
        <v>-6.0716002766281125</v>
      </c>
      <c r="F20" s="362">
        <v>3752.5439999999999</v>
      </c>
      <c r="G20" s="115">
        <v>3603.9589999999998</v>
      </c>
      <c r="H20" s="361">
        <v>4.1228271464797475</v>
      </c>
      <c r="I20" s="362">
        <v>4740</v>
      </c>
      <c r="J20" s="115">
        <v>4890</v>
      </c>
      <c r="K20" s="361">
        <v>-3.0674846625766872</v>
      </c>
      <c r="L20" s="362" t="s">
        <v>191</v>
      </c>
      <c r="M20" s="115" t="s">
        <v>191</v>
      </c>
      <c r="N20" s="361" t="s">
        <v>191</v>
      </c>
      <c r="O20" s="362">
        <v>4288.5709999999999</v>
      </c>
      <c r="P20" s="115">
        <v>4284.4799999999996</v>
      </c>
      <c r="Q20" s="363">
        <v>9.5484166106513502E-2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S39" sqref="S3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6" t="s">
        <v>85</v>
      </c>
      <c r="C1" s="26"/>
    </row>
    <row r="2" spans="2:17" ht="16.5" thickBot="1">
      <c r="B2" s="227" t="s">
        <v>153</v>
      </c>
      <c r="C2" s="218"/>
      <c r="D2" s="218"/>
      <c r="E2" s="218"/>
      <c r="F2" s="226"/>
      <c r="G2" s="226"/>
      <c r="H2" s="226" t="s">
        <v>201</v>
      </c>
      <c r="I2" s="226"/>
      <c r="J2" s="13"/>
      <c r="K2" s="13"/>
      <c r="L2" s="13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202</v>
      </c>
      <c r="D5" s="7" t="s">
        <v>196</v>
      </c>
      <c r="E5" s="355" t="s">
        <v>15</v>
      </c>
      <c r="F5" s="356" t="s">
        <v>202</v>
      </c>
      <c r="G5" s="7" t="s">
        <v>196</v>
      </c>
      <c r="H5" s="355" t="s">
        <v>15</v>
      </c>
      <c r="I5" s="356" t="s">
        <v>202</v>
      </c>
      <c r="J5" s="7" t="s">
        <v>196</v>
      </c>
      <c r="K5" s="355" t="s">
        <v>15</v>
      </c>
      <c r="L5" s="356" t="s">
        <v>202</v>
      </c>
      <c r="M5" s="7" t="s">
        <v>196</v>
      </c>
      <c r="N5" s="355" t="s">
        <v>15</v>
      </c>
      <c r="O5" s="356" t="s">
        <v>202</v>
      </c>
      <c r="P5" s="7" t="s">
        <v>196</v>
      </c>
      <c r="Q5" s="357" t="s">
        <v>15</v>
      </c>
    </row>
    <row r="6" spans="2:17">
      <c r="B6" s="8" t="s">
        <v>20</v>
      </c>
      <c r="C6" s="358" t="s">
        <v>191</v>
      </c>
      <c r="D6" s="113" t="s">
        <v>191</v>
      </c>
      <c r="E6" s="329" t="s">
        <v>191</v>
      </c>
      <c r="F6" s="328" t="s">
        <v>191</v>
      </c>
      <c r="G6" s="113" t="s">
        <v>191</v>
      </c>
      <c r="H6" s="329" t="s">
        <v>191</v>
      </c>
      <c r="I6" s="328" t="s">
        <v>191</v>
      </c>
      <c r="J6" s="113" t="s">
        <v>191</v>
      </c>
      <c r="K6" s="329" t="s">
        <v>191</v>
      </c>
      <c r="L6" s="328" t="s">
        <v>191</v>
      </c>
      <c r="M6" s="113" t="s">
        <v>191</v>
      </c>
      <c r="N6" s="329" t="s">
        <v>191</v>
      </c>
      <c r="O6" s="328" t="s">
        <v>191</v>
      </c>
      <c r="P6" s="113" t="s">
        <v>191</v>
      </c>
      <c r="Q6" s="335" t="s">
        <v>191</v>
      </c>
    </row>
    <row r="7" spans="2:17">
      <c r="B7" s="9" t="s">
        <v>21</v>
      </c>
      <c r="C7" s="359">
        <v>4979.5519999999997</v>
      </c>
      <c r="D7" s="114">
        <v>4938.0360000000001</v>
      </c>
      <c r="E7" s="338">
        <v>0.84073911166300985</v>
      </c>
      <c r="F7" s="337">
        <v>4494.97</v>
      </c>
      <c r="G7" s="114">
        <v>4609.37</v>
      </c>
      <c r="H7" s="338">
        <v>-2.4819009973163282</v>
      </c>
      <c r="I7" s="337">
        <v>5563.9380000000001</v>
      </c>
      <c r="J7" s="114">
        <v>5685.7470000000003</v>
      </c>
      <c r="K7" s="338">
        <v>-2.142357020106596</v>
      </c>
      <c r="L7" s="337">
        <v>3840</v>
      </c>
      <c r="M7" s="114">
        <v>3790</v>
      </c>
      <c r="N7" s="338">
        <v>1.3192612137203166</v>
      </c>
      <c r="O7" s="337">
        <v>6318.326</v>
      </c>
      <c r="P7" s="114">
        <v>6595.4489999999996</v>
      </c>
      <c r="Q7" s="344">
        <v>-4.201730617581906</v>
      </c>
    </row>
    <row r="8" spans="2:17">
      <c r="B8" s="9" t="s">
        <v>22</v>
      </c>
      <c r="C8" s="359" t="s">
        <v>191</v>
      </c>
      <c r="D8" s="114" t="s">
        <v>191</v>
      </c>
      <c r="E8" s="338" t="s">
        <v>191</v>
      </c>
      <c r="F8" s="337" t="s">
        <v>191</v>
      </c>
      <c r="G8" s="114" t="s">
        <v>191</v>
      </c>
      <c r="H8" s="338" t="s">
        <v>191</v>
      </c>
      <c r="I8" s="337" t="s">
        <v>191</v>
      </c>
      <c r="J8" s="114" t="s">
        <v>191</v>
      </c>
      <c r="K8" s="338" t="s">
        <v>191</v>
      </c>
      <c r="L8" s="337" t="s">
        <v>191</v>
      </c>
      <c r="M8" s="114" t="s">
        <v>191</v>
      </c>
      <c r="N8" s="338" t="s">
        <v>191</v>
      </c>
      <c r="O8" s="337" t="s">
        <v>191</v>
      </c>
      <c r="P8" s="114" t="s">
        <v>191</v>
      </c>
      <c r="Q8" s="344" t="s">
        <v>191</v>
      </c>
    </row>
    <row r="9" spans="2:17">
      <c r="B9" s="9" t="s">
        <v>23</v>
      </c>
      <c r="C9" s="359">
        <v>4153.826</v>
      </c>
      <c r="D9" s="114">
        <v>4282.7089999999998</v>
      </c>
      <c r="E9" s="338">
        <v>-3.0093802777634395</v>
      </c>
      <c r="F9" s="337">
        <v>3903.39</v>
      </c>
      <c r="G9" s="114">
        <v>4253.66</v>
      </c>
      <c r="H9" s="338">
        <v>-8.2345556532492026</v>
      </c>
      <c r="I9" s="337">
        <v>4493.6490000000003</v>
      </c>
      <c r="J9" s="114">
        <v>4536.01</v>
      </c>
      <c r="K9" s="338">
        <v>-0.93388242089413109</v>
      </c>
      <c r="L9" s="337">
        <v>3305</v>
      </c>
      <c r="M9" s="114">
        <v>3284</v>
      </c>
      <c r="N9" s="338">
        <v>0.63946406820950064</v>
      </c>
      <c r="O9" s="337">
        <v>3831.902</v>
      </c>
      <c r="P9" s="114">
        <v>3783.7150000000001</v>
      </c>
      <c r="Q9" s="344">
        <v>1.2735367225068457</v>
      </c>
    </row>
    <row r="10" spans="2:17">
      <c r="B10" s="9" t="s">
        <v>24</v>
      </c>
      <c r="C10" s="359">
        <v>5514.326</v>
      </c>
      <c r="D10" s="114">
        <v>5576.8040000000001</v>
      </c>
      <c r="E10" s="338">
        <v>-1.1203190931580178</v>
      </c>
      <c r="F10" s="337">
        <v>5597.99</v>
      </c>
      <c r="G10" s="114">
        <v>6262.45</v>
      </c>
      <c r="H10" s="338">
        <v>-10.610224432929606</v>
      </c>
      <c r="I10" s="337">
        <v>5729.6689999999999</v>
      </c>
      <c r="J10" s="114">
        <v>5749.4949999999999</v>
      </c>
      <c r="K10" s="338">
        <v>-0.34483028509460434</v>
      </c>
      <c r="L10" s="337">
        <v>3533</v>
      </c>
      <c r="M10" s="114">
        <v>3543</v>
      </c>
      <c r="N10" s="338">
        <v>-0.28224668360146765</v>
      </c>
      <c r="O10" s="337">
        <v>5230.49</v>
      </c>
      <c r="P10" s="114">
        <v>5259.9449999999997</v>
      </c>
      <c r="Q10" s="344">
        <v>-0.55998684396889942</v>
      </c>
    </row>
    <row r="11" spans="2:17">
      <c r="B11" s="9" t="s">
        <v>25</v>
      </c>
      <c r="C11" s="359">
        <v>12098.932000000001</v>
      </c>
      <c r="D11" s="114">
        <v>12109.009</v>
      </c>
      <c r="E11" s="338">
        <v>-8.3219031383982914E-2</v>
      </c>
      <c r="F11" s="337">
        <v>10998.656000000001</v>
      </c>
      <c r="G11" s="114">
        <v>10931.052</v>
      </c>
      <c r="H11" s="338">
        <v>0.61845831489961967</v>
      </c>
      <c r="I11" s="337">
        <v>12323.606</v>
      </c>
      <c r="J11" s="114">
        <v>12509.15</v>
      </c>
      <c r="K11" s="338">
        <v>-1.4832662491056536</v>
      </c>
      <c r="L11" s="337">
        <v>9419</v>
      </c>
      <c r="M11" s="114">
        <v>10108</v>
      </c>
      <c r="N11" s="338">
        <v>-6.8163830629204583</v>
      </c>
      <c r="O11" s="337">
        <v>12331.255999999999</v>
      </c>
      <c r="P11" s="114">
        <v>11828.262000000001</v>
      </c>
      <c r="Q11" s="344">
        <v>4.2524759766058509</v>
      </c>
    </row>
    <row r="12" spans="2:17">
      <c r="B12" s="9" t="s">
        <v>26</v>
      </c>
      <c r="C12" s="359">
        <v>5816.9949999999999</v>
      </c>
      <c r="D12" s="114">
        <v>5544.4769999999999</v>
      </c>
      <c r="E12" s="338">
        <v>4.9151254482613966</v>
      </c>
      <c r="F12" s="337" t="s">
        <v>191</v>
      </c>
      <c r="G12" s="114" t="s">
        <v>191</v>
      </c>
      <c r="H12" s="338" t="s">
        <v>191</v>
      </c>
      <c r="I12" s="337">
        <v>6831.57</v>
      </c>
      <c r="J12" s="114">
        <v>6955.21</v>
      </c>
      <c r="K12" s="338">
        <v>-1.7776602000514767</v>
      </c>
      <c r="L12" s="337" t="s">
        <v>191</v>
      </c>
      <c r="M12" s="114" t="s">
        <v>191</v>
      </c>
      <c r="N12" s="338" t="s">
        <v>191</v>
      </c>
      <c r="O12" s="337">
        <v>5505.6059999999998</v>
      </c>
      <c r="P12" s="114">
        <v>5316.027</v>
      </c>
      <c r="Q12" s="344">
        <v>3.5661782756182334</v>
      </c>
    </row>
    <row r="13" spans="2:17">
      <c r="B13" s="9" t="s">
        <v>27</v>
      </c>
      <c r="C13" s="359">
        <v>5548.098</v>
      </c>
      <c r="D13" s="114">
        <v>5794.7640000000001</v>
      </c>
      <c r="E13" s="338">
        <v>-4.2567048459609431</v>
      </c>
      <c r="F13" s="337">
        <v>4279.37</v>
      </c>
      <c r="G13" s="114">
        <v>3894.7</v>
      </c>
      <c r="H13" s="338">
        <v>9.8767555909312676</v>
      </c>
      <c r="I13" s="337">
        <v>5875.384</v>
      </c>
      <c r="J13" s="114">
        <v>5979.2759999999998</v>
      </c>
      <c r="K13" s="338">
        <v>-1.737534778458125</v>
      </c>
      <c r="L13" s="337">
        <v>5857</v>
      </c>
      <c r="M13" s="114">
        <v>5376</v>
      </c>
      <c r="N13" s="338">
        <v>8.9471726190476186</v>
      </c>
      <c r="O13" s="337">
        <v>5405.78</v>
      </c>
      <c r="P13" s="114">
        <v>5492.9480000000003</v>
      </c>
      <c r="Q13" s="344">
        <v>-1.5869074311280675</v>
      </c>
    </row>
    <row r="14" spans="2:17">
      <c r="B14" s="9" t="s">
        <v>28</v>
      </c>
      <c r="C14" s="359">
        <v>5930.9160000000002</v>
      </c>
      <c r="D14" s="114">
        <v>5876.174</v>
      </c>
      <c r="E14" s="338">
        <v>0.93159256346051333</v>
      </c>
      <c r="F14" s="337">
        <v>6990.06</v>
      </c>
      <c r="G14" s="114">
        <v>6970.62</v>
      </c>
      <c r="H14" s="338">
        <v>0.27888480508190822</v>
      </c>
      <c r="I14" s="337">
        <v>6024.8119999999999</v>
      </c>
      <c r="J14" s="114">
        <v>5909.3789999999999</v>
      </c>
      <c r="K14" s="338">
        <v>1.9533863033662249</v>
      </c>
      <c r="L14" s="337">
        <v>4030</v>
      </c>
      <c r="M14" s="114">
        <v>4117</v>
      </c>
      <c r="N14" s="338">
        <v>-2.1131892154481422</v>
      </c>
      <c r="O14" s="337">
        <v>5536.6880000000001</v>
      </c>
      <c r="P14" s="114">
        <v>5710.6660000000002</v>
      </c>
      <c r="Q14" s="344">
        <v>-3.0465448338249876</v>
      </c>
    </row>
    <row r="15" spans="2:17">
      <c r="B15" s="9" t="s">
        <v>29</v>
      </c>
      <c r="C15" s="359">
        <v>14032.807000000001</v>
      </c>
      <c r="D15" s="114">
        <v>14485.106</v>
      </c>
      <c r="E15" s="338">
        <v>-3.1225108052367658</v>
      </c>
      <c r="F15" s="337">
        <v>13730</v>
      </c>
      <c r="G15" s="114">
        <v>13900</v>
      </c>
      <c r="H15" s="338">
        <v>-1.2230215827338129</v>
      </c>
      <c r="I15" s="337" t="s">
        <v>191</v>
      </c>
      <c r="J15" s="114" t="s">
        <v>191</v>
      </c>
      <c r="K15" s="338" t="s">
        <v>191</v>
      </c>
      <c r="L15" s="337" t="s">
        <v>191</v>
      </c>
      <c r="M15" s="114" t="s">
        <v>191</v>
      </c>
      <c r="N15" s="338" t="s">
        <v>191</v>
      </c>
      <c r="O15" s="337">
        <v>14854.33</v>
      </c>
      <c r="P15" s="114">
        <v>15866.94</v>
      </c>
      <c r="Q15" s="344">
        <v>-6.3818858582688325</v>
      </c>
    </row>
    <row r="16" spans="2:17">
      <c r="B16" s="9" t="s">
        <v>30</v>
      </c>
      <c r="C16" s="359">
        <v>5320.6989999999996</v>
      </c>
      <c r="D16" s="114">
        <v>5450.7150000000001</v>
      </c>
      <c r="E16" s="338">
        <v>-2.385301744816974</v>
      </c>
      <c r="F16" s="337">
        <v>6080</v>
      </c>
      <c r="G16" s="114">
        <v>6130</v>
      </c>
      <c r="H16" s="338">
        <v>-0.81566068515497547</v>
      </c>
      <c r="I16" s="337" t="s">
        <v>191</v>
      </c>
      <c r="J16" s="114" t="s">
        <v>191</v>
      </c>
      <c r="K16" s="338" t="s">
        <v>191</v>
      </c>
      <c r="L16" s="337" t="s">
        <v>191</v>
      </c>
      <c r="M16" s="114" t="s">
        <v>191</v>
      </c>
      <c r="N16" s="338" t="s">
        <v>191</v>
      </c>
      <c r="O16" s="337">
        <v>5155.09</v>
      </c>
      <c r="P16" s="114">
        <v>5313.39</v>
      </c>
      <c r="Q16" s="344">
        <v>-2.9792655912703596</v>
      </c>
    </row>
    <row r="17" spans="2:17">
      <c r="B17" s="10" t="s">
        <v>31</v>
      </c>
      <c r="C17" s="359">
        <v>8098.6019999999999</v>
      </c>
      <c r="D17" s="114">
        <v>8986.9500000000007</v>
      </c>
      <c r="E17" s="338">
        <v>-9.88486638959826</v>
      </c>
      <c r="F17" s="337" t="s">
        <v>191</v>
      </c>
      <c r="G17" s="114" t="s">
        <v>191</v>
      </c>
      <c r="H17" s="338" t="s">
        <v>191</v>
      </c>
      <c r="I17" s="337" t="s">
        <v>191</v>
      </c>
      <c r="J17" s="114" t="s">
        <v>191</v>
      </c>
      <c r="K17" s="338" t="s">
        <v>191</v>
      </c>
      <c r="L17" s="337" t="s">
        <v>191</v>
      </c>
      <c r="M17" s="114" t="s">
        <v>191</v>
      </c>
      <c r="N17" s="338" t="s">
        <v>191</v>
      </c>
      <c r="O17" s="337">
        <v>7609.5</v>
      </c>
      <c r="P17" s="114">
        <v>8498.48</v>
      </c>
      <c r="Q17" s="344">
        <v>-10.460458811458045</v>
      </c>
    </row>
    <row r="18" spans="2:17">
      <c r="B18" s="10" t="s">
        <v>32</v>
      </c>
      <c r="C18" s="359">
        <v>6948.0730000000003</v>
      </c>
      <c r="D18" s="114">
        <v>6748.2780000000002</v>
      </c>
      <c r="E18" s="338">
        <v>2.9606812286038018</v>
      </c>
      <c r="F18" s="337" t="s">
        <v>191</v>
      </c>
      <c r="G18" s="114" t="s">
        <v>191</v>
      </c>
      <c r="H18" s="338" t="s">
        <v>191</v>
      </c>
      <c r="I18" s="337" t="s">
        <v>191</v>
      </c>
      <c r="J18" s="114" t="s">
        <v>191</v>
      </c>
      <c r="K18" s="338" t="s">
        <v>191</v>
      </c>
      <c r="L18" s="337" t="s">
        <v>191</v>
      </c>
      <c r="M18" s="114" t="s">
        <v>191</v>
      </c>
      <c r="N18" s="338" t="s">
        <v>191</v>
      </c>
      <c r="O18" s="337">
        <v>5372.39</v>
      </c>
      <c r="P18" s="114">
        <v>5485.87</v>
      </c>
      <c r="Q18" s="344">
        <v>-2.0685871156261371</v>
      </c>
    </row>
    <row r="19" spans="2:17">
      <c r="B19" s="10" t="s">
        <v>33</v>
      </c>
      <c r="C19" s="359">
        <v>4203.7030000000004</v>
      </c>
      <c r="D19" s="114">
        <v>4304.1819999999998</v>
      </c>
      <c r="E19" s="338">
        <v>-2.3344505413572048</v>
      </c>
      <c r="F19" s="337">
        <v>3586.77</v>
      </c>
      <c r="G19" s="114">
        <v>3802.94</v>
      </c>
      <c r="H19" s="338">
        <v>-5.6842863679153517</v>
      </c>
      <c r="I19" s="337">
        <v>4772.07</v>
      </c>
      <c r="J19" s="114">
        <v>4698.9769999999999</v>
      </c>
      <c r="K19" s="338">
        <v>1.5555087841459929</v>
      </c>
      <c r="L19" s="337">
        <v>3764.817</v>
      </c>
      <c r="M19" s="114">
        <v>3861.1970000000001</v>
      </c>
      <c r="N19" s="338">
        <v>-2.4961171367324719</v>
      </c>
      <c r="O19" s="337">
        <v>3887.4340000000002</v>
      </c>
      <c r="P19" s="114">
        <v>4001.3589999999999</v>
      </c>
      <c r="Q19" s="344">
        <v>-2.8471576781788319</v>
      </c>
    </row>
    <row r="20" spans="2:17" ht="17.25" customHeight="1" thickBot="1">
      <c r="B20" s="11" t="s">
        <v>34</v>
      </c>
      <c r="C20" s="360">
        <v>4659.7179999999998</v>
      </c>
      <c r="D20" s="115">
        <v>4603.4459999999999</v>
      </c>
      <c r="E20" s="361">
        <v>1.2223886193082298</v>
      </c>
      <c r="F20" s="362">
        <v>4980</v>
      </c>
      <c r="G20" s="115">
        <v>4870</v>
      </c>
      <c r="H20" s="361">
        <v>2.2587268993839835</v>
      </c>
      <c r="I20" s="362" t="s">
        <v>191</v>
      </c>
      <c r="J20" s="115" t="s">
        <v>191</v>
      </c>
      <c r="K20" s="361" t="s">
        <v>191</v>
      </c>
      <c r="L20" s="362" t="s">
        <v>191</v>
      </c>
      <c r="M20" s="115" t="s">
        <v>191</v>
      </c>
      <c r="N20" s="361" t="s">
        <v>191</v>
      </c>
      <c r="O20" s="362">
        <v>4465.29</v>
      </c>
      <c r="P20" s="115">
        <v>4403.53</v>
      </c>
      <c r="Q20" s="363">
        <v>1.402511167177247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2020-05-14T10:36:43Z</dcterms:modified>
</cp:coreProperties>
</file>