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Anna Lucińska\klimatyzacja Żurawia nowe\SIWZ  word nowe\na internet\"/>
    </mc:Choice>
  </mc:AlternateContent>
  <bookViews>
    <workbookView xWindow="0" yWindow="0" windowWidth="23250" windowHeight="12435"/>
  </bookViews>
  <sheets>
    <sheet name="FC 23-BA-PN-2018" sheetId="1" r:id="rId1"/>
  </sheets>
  <definedNames>
    <definedName name="_xlnm.Print_Area" localSheetId="0">'FC 23-BA-PN-2018'!$A$1:$F$452</definedName>
    <definedName name="_xlnm.Print_Titles" localSheetId="0">'FC 23-BA-PN-2018'!$19:$21</definedName>
  </definedNames>
  <calcPr calcId="162913"/>
</workbook>
</file>

<file path=xl/calcChain.xml><?xml version="1.0" encoding="utf-8"?>
<calcChain xmlns="http://schemas.openxmlformats.org/spreadsheetml/2006/main">
  <c r="F414" i="1" l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13" i="1"/>
  <c r="F410" i="1"/>
  <c r="F411" i="1"/>
  <c r="F409" i="1"/>
  <c r="F397" i="1"/>
  <c r="F398" i="1"/>
  <c r="F399" i="1"/>
  <c r="F400" i="1"/>
  <c r="F401" i="1"/>
  <c r="F402" i="1"/>
  <c r="F403" i="1"/>
  <c r="F404" i="1"/>
  <c r="F405" i="1"/>
  <c r="F406" i="1"/>
  <c r="F407" i="1"/>
  <c r="F396" i="1"/>
  <c r="F386" i="1"/>
  <c r="F387" i="1"/>
  <c r="F388" i="1"/>
  <c r="F389" i="1"/>
  <c r="F390" i="1"/>
  <c r="F391" i="1"/>
  <c r="F392" i="1"/>
  <c r="F393" i="1"/>
  <c r="F394" i="1"/>
  <c r="F385" i="1"/>
  <c r="F383" i="1"/>
  <c r="F378" i="1"/>
  <c r="F379" i="1"/>
  <c r="F380" i="1"/>
  <c r="F381" i="1"/>
  <c r="F377" i="1"/>
  <c r="F367" i="1"/>
  <c r="F368" i="1"/>
  <c r="F369" i="1"/>
  <c r="F370" i="1"/>
  <c r="F371" i="1"/>
  <c r="F372" i="1"/>
  <c r="F373" i="1"/>
  <c r="F374" i="1"/>
  <c r="F375" i="1"/>
  <c r="F366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47" i="1"/>
  <c r="F341" i="1"/>
  <c r="F342" i="1"/>
  <c r="F343" i="1"/>
  <c r="F344" i="1"/>
  <c r="F345" i="1"/>
  <c r="F340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23" i="1"/>
  <c r="F320" i="1"/>
  <c r="F315" i="1"/>
  <c r="F316" i="1"/>
  <c r="F317" i="1"/>
  <c r="F318" i="1"/>
  <c r="F314" i="1"/>
  <c r="F304" i="1"/>
  <c r="F305" i="1"/>
  <c r="F306" i="1"/>
  <c r="F307" i="1"/>
  <c r="F308" i="1"/>
  <c r="F309" i="1"/>
  <c r="F310" i="1"/>
  <c r="F311" i="1"/>
  <c r="F312" i="1"/>
  <c r="F303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284" i="1"/>
  <c r="F280" i="1"/>
  <c r="F281" i="1"/>
  <c r="F282" i="1"/>
  <c r="F279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61" i="1"/>
  <c r="F258" i="1"/>
  <c r="F253" i="1"/>
  <c r="F254" i="1"/>
  <c r="F255" i="1"/>
  <c r="F256" i="1"/>
  <c r="F252" i="1"/>
  <c r="F243" i="1"/>
  <c r="F244" i="1"/>
  <c r="F245" i="1"/>
  <c r="F246" i="1"/>
  <c r="F247" i="1"/>
  <c r="F248" i="1"/>
  <c r="F249" i="1"/>
  <c r="F250" i="1"/>
  <c r="F242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24" i="1"/>
  <c r="F220" i="1"/>
  <c r="F221" i="1"/>
  <c r="F222" i="1"/>
  <c r="F219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01" i="1"/>
  <c r="F198" i="1"/>
  <c r="F193" i="1"/>
  <c r="F194" i="1"/>
  <c r="F195" i="1"/>
  <c r="F196" i="1"/>
  <c r="F192" i="1"/>
  <c r="F182" i="1"/>
  <c r="F183" i="1"/>
  <c r="F184" i="1"/>
  <c r="F185" i="1"/>
  <c r="F186" i="1"/>
  <c r="F187" i="1"/>
  <c r="F188" i="1"/>
  <c r="F189" i="1"/>
  <c r="F190" i="1"/>
  <c r="F18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62" i="1"/>
  <c r="F157" i="1"/>
  <c r="F158" i="1"/>
  <c r="F159" i="1"/>
  <c r="F160" i="1"/>
  <c r="F15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37" i="1"/>
  <c r="F131" i="1"/>
  <c r="F132" i="1"/>
  <c r="F133" i="1"/>
  <c r="F130" i="1"/>
  <c r="F118" i="1"/>
  <c r="F119" i="1"/>
  <c r="F120" i="1"/>
  <c r="F121" i="1"/>
  <c r="F122" i="1"/>
  <c r="F123" i="1"/>
  <c r="F124" i="1"/>
  <c r="F125" i="1"/>
  <c r="F126" i="1"/>
  <c r="F127" i="1"/>
  <c r="F128" i="1"/>
  <c r="F117" i="1"/>
  <c r="F114" i="1"/>
  <c r="F115" i="1"/>
  <c r="F113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99" i="1"/>
  <c r="F89" i="1"/>
  <c r="F90" i="1"/>
  <c r="F91" i="1"/>
  <c r="F92" i="1"/>
  <c r="F93" i="1"/>
  <c r="F94" i="1"/>
  <c r="F95" i="1"/>
  <c r="F96" i="1"/>
  <c r="F97" i="1"/>
  <c r="F88" i="1"/>
  <c r="F86" i="1"/>
  <c r="F81" i="1"/>
  <c r="F82" i="1"/>
  <c r="F83" i="1"/>
  <c r="F84" i="1"/>
  <c r="F80" i="1"/>
  <c r="F70" i="1"/>
  <c r="F71" i="1"/>
  <c r="F72" i="1"/>
  <c r="F73" i="1"/>
  <c r="F74" i="1"/>
  <c r="F75" i="1"/>
  <c r="F76" i="1"/>
  <c r="F77" i="1"/>
  <c r="F78" i="1"/>
  <c r="F6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9" i="1"/>
  <c r="F44" i="1"/>
  <c r="F45" i="1"/>
  <c r="F46" i="1"/>
  <c r="F47" i="1"/>
  <c r="F4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4" i="1"/>
  <c r="F134" i="1" l="1"/>
  <c r="C14" i="1" s="1"/>
  <c r="F14" i="1" s="1"/>
  <c r="F442" i="1"/>
  <c r="C15" i="1" s="1"/>
  <c r="F15" i="1" s="1"/>
  <c r="C16" i="1" l="1"/>
  <c r="F16" i="1"/>
</calcChain>
</file>

<file path=xl/sharedStrings.xml><?xml version="1.0" encoding="utf-8"?>
<sst xmlns="http://schemas.openxmlformats.org/spreadsheetml/2006/main" count="1233" uniqueCount="541">
  <si>
    <t>(pieczęć firmowa wykonawcy)</t>
  </si>
  <si>
    <t>Nazwa zadania</t>
  </si>
  <si>
    <t>Adres inwestycji</t>
  </si>
  <si>
    <t xml:space="preserve">Inwestor   </t>
  </si>
  <si>
    <t>Wartość bez VAT
[zł]</t>
  </si>
  <si>
    <t xml:space="preserve">Stawka VAT </t>
  </si>
  <si>
    <t>Wartość z VAT
[zł]</t>
  </si>
  <si>
    <t>Opis działania</t>
  </si>
  <si>
    <t>Jednostka obmiarowa</t>
  </si>
  <si>
    <t>Ilość</t>
  </si>
  <si>
    <t>Cena jednostkowa bez podatku VAT</t>
  </si>
  <si>
    <t>[zł]</t>
  </si>
  <si>
    <t>`</t>
  </si>
  <si>
    <t>m</t>
  </si>
  <si>
    <t xml:space="preserve"> </t>
  </si>
  <si>
    <t>m2</t>
  </si>
  <si>
    <t>m3</t>
  </si>
  <si>
    <t>,,,,,,,,,,,,,,,,,,,,,,,,,,,,,,,,,,,,,,,,,,,,,,,,,,,,,,,,,,,,,,</t>
  </si>
  <si>
    <t>Lp,</t>
  </si>
  <si>
    <t>1.1</t>
  </si>
  <si>
    <t>Instalacja klimatyzacji - S2</t>
  </si>
  <si>
    <t>1 d.1.1</t>
  </si>
  <si>
    <t>Dostawa jednostki zewnętrznej systemu VRF. jednostka zewnętrzna SMMSe 22HP np. Toshiba typ MMY-MAP2206HT8-E lub równoważna o parametrach nie gorszych.</t>
  </si>
  <si>
    <t>szt</t>
  </si>
  <si>
    <t>2 d.1.1</t>
  </si>
  <si>
    <t>Dostawa drugiej jednostki zewnętrznej systemu VRF. jednostka zewnętrzna SMMSe 20HP np. Toshiba typ MMY-MAP2006HT8-E lub równoważna o parametrach nie gorszych.</t>
  </si>
  <si>
    <t>3 d.1.1</t>
  </si>
  <si>
    <t>Dostawa rozdzielacza typu RBM-BT24E</t>
  </si>
  <si>
    <t>4 d.1.1</t>
  </si>
  <si>
    <t>Dostawa jednostki wewnętrznej systemu VRF. Jednostka wewnętrzna ścienna o parametrach nominalnych QCHŁ.=2.20kW, np. Toshiba typ MMK-AP0077HP-E lub równoważna o parametrach nie gorszych.</t>
  </si>
  <si>
    <t>5 d.1.1</t>
  </si>
  <si>
    <t>Dostawa jednostki wewnętrznej systemu VRF. Jednostka wewnętrzna ścienna o parametrach nominalnych QCHŁ.=2.80kW, np. Toshiba typ MMK-AP0097HP-E lub równoważna o parametrach nie gorszych.</t>
  </si>
  <si>
    <t>6 d.1.1</t>
  </si>
  <si>
    <t>Dostawa jednostki wewnętrznej systemu VRF. Jednostka wewnętrzna ścienna o parametrach nominalnych QCHŁ.=3.60kW, np. Toshiba typ MMK-AP0127HP-E lub równoważna o parametrach nie gorszych.</t>
  </si>
  <si>
    <t>7 d.1.1</t>
  </si>
  <si>
    <t>Dostawa rozdzielacza typu RBM-BY55E</t>
  </si>
  <si>
    <t>8 d.1.1</t>
  </si>
  <si>
    <t>Dostawa rozdzielacza typu RBM-BY105E</t>
  </si>
  <si>
    <t>9 d.1.1</t>
  </si>
  <si>
    <t>Dostawa rozdzielacza typu RBM-BY205E</t>
  </si>
  <si>
    <t>10 d.1.1</t>
  </si>
  <si>
    <t>Dostawa rozdzielacza typu RBM-BY305E</t>
  </si>
  <si>
    <t>11 d.1.1</t>
  </si>
  <si>
    <t>Dostawa sterownika ściennego - sterownik z programatorem tygodniowym i z menu w języku polskim np. Toshiba typ RBC-AMS554E lub równoważny o parametrach nie gorszych.</t>
  </si>
  <si>
    <t>12 d.1.1</t>
  </si>
  <si>
    <t>zakup urządzeń : moduł sterowania - TCB-PCIN4E lub równoważne</t>
  </si>
  <si>
    <t>kpl.</t>
  </si>
  <si>
    <t>13 d.1.1</t>
  </si>
  <si>
    <t>zakup urządzeń : moduł sterowania - TCB-PCMO4E lub równoważne</t>
  </si>
  <si>
    <t>14 d.1.1</t>
  </si>
  <si>
    <t>zakup urządzeń : moduł wycieku freonu TCB-LD2 lub równoważne</t>
  </si>
  <si>
    <t>15 d.1.1</t>
  </si>
  <si>
    <t>zakup urządzeń : zawór odcinający 22,2 mm, TCB-AW17864 lub równoważne</t>
  </si>
  <si>
    <t>16 d.1.1</t>
  </si>
  <si>
    <t>zakup urządzeń : zawór odcinający 41,3 mm, TCB-AW17867 lub równoważne</t>
  </si>
  <si>
    <t>17 d.1.1</t>
  </si>
  <si>
    <t>detekcji freonu kompletny RD6 - montaż</t>
  </si>
  <si>
    <t>szt.</t>
  </si>
  <si>
    <t>18 d.1.1</t>
  </si>
  <si>
    <t>zakup urządzeń sterowania centralnego : BMS-SM1281ETLE</t>
  </si>
  <si>
    <t>1.2</t>
  </si>
  <si>
    <t>Montaż urzadzeń chłodniczych</t>
  </si>
  <si>
    <t>19 d.1.2</t>
  </si>
  <si>
    <t>Montaż jednostki zewnętrznej systemu VRF</t>
  </si>
  <si>
    <t>20 d.1.2</t>
  </si>
  <si>
    <t>Montaż jednostki wewnętrznej systemu VRF. Jednostka ścienna</t>
  </si>
  <si>
    <t>21 d.1.2</t>
  </si>
  <si>
    <t>Montaż rozdzielacza typu RBM Krotność = 2</t>
  </si>
  <si>
    <t>22 d.1.2</t>
  </si>
  <si>
    <t>Montaż sterownika ściennego - sterownik z programatorem tygodniowym i z menu w języku polskim np. Toshiba typ RBC-AMS51E lub równoważny o parametrach nie gorszych.</t>
  </si>
  <si>
    <t>ukl.</t>
  </si>
  <si>
    <t>23 d.1.2</t>
  </si>
  <si>
    <t>montaż urządzeń sterowania centralnego : BMS-SM1281ETLE</t>
  </si>
  <si>
    <t>1.3</t>
  </si>
  <si>
    <t>Rurociągi freonowe</t>
  </si>
  <si>
    <t>24 d.1.3</t>
  </si>
  <si>
    <t>Wziernik do czynnika chłodniczego SGI 19s o wymiarze 19mm</t>
  </si>
  <si>
    <t>25 d.1.3</t>
  </si>
  <si>
    <t>Rurociągi freonu miedziane na ścianach o śr.zew. 6,4 mm (1/4") i grub.ścianek 0,8 mm</t>
  </si>
  <si>
    <t>26 d.1.3</t>
  </si>
  <si>
    <t>Rurociągi freonu miedziane na ścianach o śr.zew. 9,5 mm (3/8") i grub.ścianek 0,8 mm</t>
  </si>
  <si>
    <t>27 d.1.3</t>
  </si>
  <si>
    <t>Rurociągi freonu miedziane na ścianach o śr.zew. 12,7 mm (1/2") i grub.ścianek 1.0 mm</t>
  </si>
  <si>
    <t>28 d.1.3</t>
  </si>
  <si>
    <t>Rurociągi freonu miedziane na ścianach o śr.zew. 15,9 mm (5/8") i grub.ścianek 1.0 mm</t>
  </si>
  <si>
    <t>29 d.1.3</t>
  </si>
  <si>
    <t>Rurociągi freonu miedziane na ścianach o śr.zew. 19,1 mm (3/4") i grub.ścianek 1.0 mm</t>
  </si>
  <si>
    <t>30 d.1.3</t>
  </si>
  <si>
    <t>Rurociągi freonu miedziane na ścianach o śr.zew. 22,2 mm (7/8') i grub.ścianek 1.0 mm</t>
  </si>
  <si>
    <t>31 d.1.3</t>
  </si>
  <si>
    <t>Rurociągi miedziane na ścianach o śr.zew. 28,6 mm (1 1/8") i grub.ścianek 1.5 mm</t>
  </si>
  <si>
    <t>32 d.1.3</t>
  </si>
  <si>
    <t>Rurociągi miedziane na ścianach o śr.zew. 34,9 mm (1 3/8") i grub.ścianek 1.5 mm</t>
  </si>
  <si>
    <t>33 d.1.3</t>
  </si>
  <si>
    <t>Rurociągi gazowe miedziane lutowane o śr.zew. 41,3 mm (grub.ścianek 1.5 mm) na ścianach w budynkach niemieszkalnych (lutowanie twarde)</t>
  </si>
  <si>
    <t>34 d.1.3</t>
  </si>
  <si>
    <t>Połączenia lutem złączy rur miedzianych i stalowych w instalacji obiegu freonu o śr. 6 mm</t>
  </si>
  <si>
    <t>35 d.1.3</t>
  </si>
  <si>
    <t>Połączenia lutem złączy rur miedzianych i stalowych w instalacji obiegu freonu o śr. do 10 mm</t>
  </si>
  <si>
    <t>36 d.1.3</t>
  </si>
  <si>
    <t>Połączenia lutem złączy rur miedzianych i stalowych w instalacji obiegu freonu o śr. 12 mm</t>
  </si>
  <si>
    <t>37 d.1.3</t>
  </si>
  <si>
    <t>Połączenia lutem złączy rur miedzianych i stalowych w instalacji obiegu freonu o śr. 15 mm</t>
  </si>
  <si>
    <t>38 d.1.3</t>
  </si>
  <si>
    <t>Połączenia lutem złączy rur miedzianych i stalowych w instalacji obiegu freonu o śr. 18 mm</t>
  </si>
  <si>
    <t>39 d.1.3</t>
  </si>
  <si>
    <t>Połączenia lutem złączy rur miedzianych i stalowych w instalacji obiegu freonu o śr. 22 mm</t>
  </si>
  <si>
    <t>40 d.1.3</t>
  </si>
  <si>
    <t>Połączenia lutem złączy rur miedzianych i stalowych w instalacji obiegu freonu o śr. 28 mm</t>
  </si>
  <si>
    <t>41 d.1.3</t>
  </si>
  <si>
    <t>Połączenia lutem złączy rur miedzianych i stalowych w instalacji obiegu freonu o śr. 35 mm</t>
  </si>
  <si>
    <t>42 d.1.3</t>
  </si>
  <si>
    <t>Połączenia lutem złączy rur miedzianych i stalowych w instalacji obiegu freonu o śr. 42 mm</t>
  </si>
  <si>
    <t>1.4</t>
  </si>
  <si>
    <t>Izolacje</t>
  </si>
  <si>
    <t>43 d.1.4</t>
  </si>
  <si>
    <t>Izolacja rurociągów śr.6,4 mm otulinami z kauczuku syntetycznego np.Armacell Armaflex ACE o grubości 9 mm</t>
  </si>
  <si>
    <t>44 d.1.4</t>
  </si>
  <si>
    <t>Izolacja rurociągów śr.9,5 mm otulinami z kauczuku syntetycznego np.Armacell Armaflex ACE o grubości 13 mm</t>
  </si>
  <si>
    <t>45 d.1.4</t>
  </si>
  <si>
    <t>Izolacja rurociągów śr.12,7 mm otulinami z kauczuku syntetycznego np.Armacell Armaflex ACE o grubości 13 mm</t>
  </si>
  <si>
    <t>46 d.1.4</t>
  </si>
  <si>
    <t>Izolacja rurociągów śr.15,9 mm otulinami z kauczuku syntetycznego np.Armacell Armaflex ACE o grubości 13 mm</t>
  </si>
  <si>
    <t>47 d.1.4</t>
  </si>
  <si>
    <t>Izolacja rurociągów śr.19,1 mm otulinami z kauczuku syntetycznego np.Armacell Armaflex ACE o grubości 19 mm</t>
  </si>
  <si>
    <t>48 d.1.4</t>
  </si>
  <si>
    <t>Izolacja rurociągów śr 22,2 mm otulinami z kauczuku syntetycznego np.Armacell Armaflex ACE o grubości 19 mm</t>
  </si>
  <si>
    <t>49 d.1.4</t>
  </si>
  <si>
    <t>Izolacja rurociągów śr 28,6 mm otulinami z kauczuku syntetycznego np.Armacell Armaflex ACE o grubości 25 mm</t>
  </si>
  <si>
    <t>50 d.1.4</t>
  </si>
  <si>
    <t>Izolacja rurociągów śr 34,9 mm otulinami z kauczuku syntetycznego np.Armacell Armaflex AC o grubości 25 mm</t>
  </si>
  <si>
    <t>51 d.1.4</t>
  </si>
  <si>
    <t>Izolacja rurociągów śr 41,3 mm otulinami z kauczuku syntetycznego np.Armacell Armaflex AC o grubości 40 mm</t>
  </si>
  <si>
    <t>52 d.1.4</t>
  </si>
  <si>
    <t>Płaszcze ochronne z blachy ocynkowanej o grubości 0.55 mm na izolacji rurociągów o śr.zewn. 60-191 mm - w budynkach 6-8 -io kondygnacyjnych</t>
  </si>
  <si>
    <t>1.5</t>
  </si>
  <si>
    <t>Próby szczelności i napełnienie instalacji czynnikiem chłodniczym</t>
  </si>
  <si>
    <t>53 d.1.5</t>
  </si>
  <si>
    <t>Przedmuchanie azotem urządzeń i instalacji chłodniczych freonowych o wydajności 60.0 tys.kcal/h</t>
  </si>
  <si>
    <t>54 d.1.5</t>
  </si>
  <si>
    <t>Próba szczelności urządzeń i instalacji obiegu freonu itp. o wydajności 60.0 tys.kcal/h</t>
  </si>
  <si>
    <t>55 d.1.5</t>
  </si>
  <si>
    <t>Napełnienie urządzeń i instalacji obiegu freonu i podobnych czynników czynnikiem chłodniczym - wydajność 60.0 tys.kcal/h</t>
  </si>
  <si>
    <t>56 d.1.5</t>
  </si>
  <si>
    <t>Uruchomienie i uzyskanie niskich temperatur - wydajność 60.0 tys.kcal/h</t>
  </si>
  <si>
    <t>57 d.1.5</t>
  </si>
  <si>
    <t>czynnik chłodniczy np. R-410A</t>
  </si>
  <si>
    <t>kg</t>
  </si>
  <si>
    <t>1.6</t>
  </si>
  <si>
    <t>Automatyka</t>
  </si>
  <si>
    <t>58 d.1.6</t>
  </si>
  <si>
    <t>Testy i uruchomienia - automatyka</t>
  </si>
  <si>
    <t>ukł.</t>
  </si>
  <si>
    <t>ODPROWADZENIE SKROPLIN</t>
  </si>
  <si>
    <t>59 d.2</t>
  </si>
  <si>
    <t>Rurociągi z PVC-U 1/2" PN 15 o śr. zewnętrznej 21,20 mm łączone metodą klejenia, na ścianach w budynkach niemieszkalnych, np. NIBCO PVC-U</t>
  </si>
  <si>
    <t>60 d.2</t>
  </si>
  <si>
    <t>Rurociągi z PVC-U 3/4" PN 15 o śr. zewnętrznej 26,60 mm łączone metodą klejenia, na ścianach w budynkach niemieszkalnych, np. NIBCO PVC-U</t>
  </si>
  <si>
    <t>61 d.2</t>
  </si>
  <si>
    <t>Rurociągi z PVC-U 1" PN 15 o śr. zewnętrznej 33,40 mm łączone metodą klejenia, na ścianach w budynkach niemieszkalnych, np. NIBCO PVC-U</t>
  </si>
  <si>
    <t>62 d.2</t>
  </si>
  <si>
    <t>Rurociągi z PVC-U 1 1/4" PN 15 o śr. zewnętrznej 42,10 mm łączone metodą klejenia, na ścianach w budynkach niemieszkalnych, np. NIBCO PVC-U</t>
  </si>
  <si>
    <t>63 d.2</t>
  </si>
  <si>
    <t>Rurociągi z PVC-U 1 1/2" PN 15 o śr. zewnętrznej 48,10 mm łączone metodą klejenia, na ścianach w budynkach niemieszkalnych, np. NIBCO PVC-U</t>
  </si>
  <si>
    <t>64 d.2</t>
  </si>
  <si>
    <t>Rurociągi z PVC o śr. zewnętrznej 50 mm łączone metodą klejenia, na ścianach w budynkach niemieszkalnych</t>
  </si>
  <si>
    <t>65 d.2</t>
  </si>
  <si>
    <t>Próba szczelności instalacji wodociągowych z rur z tworzyw sztucznych w budynkach niemieszkalnych (rurociąg o śr. do 63 mm)</t>
  </si>
  <si>
    <t>66 d.2</t>
  </si>
  <si>
    <t>Syfony z PVC kanalizacyjne - instalacja skroplin</t>
  </si>
  <si>
    <t>67 d.2</t>
  </si>
  <si>
    <t>Płukanie instalacji skroplin</t>
  </si>
  <si>
    <t>68 d.2</t>
  </si>
  <si>
    <t>Korytka kablowe - proste, narożne, przykręcane, o szerokości do 50 mm przykręcane do gotowych otworów - dla instalacji skroplin</t>
  </si>
  <si>
    <t>ROBOTY BUDOWLANE</t>
  </si>
  <si>
    <t>69 d.3</t>
  </si>
  <si>
    <t>Wiercenie otworów o głębokości do 40 cm śr. 100 mm techniką diamentową w betonie zbrojonym</t>
  </si>
  <si>
    <t>cm</t>
  </si>
  <si>
    <t>70 d.3</t>
  </si>
  <si>
    <t>Mechaniczne przebijanie otworów w ścianach lub stropach z cegły o długości przebicia do 2 1/2 ceg. - śr. rury do 40 mm</t>
  </si>
  <si>
    <t>otw.</t>
  </si>
  <si>
    <t>71 d.3</t>
  </si>
  <si>
    <t>Mechaniczne przebijanie otworów w ścianach lub stropach z cegły o długości przebicia do 2 1/2 ceg. - śr. rury do 60 mm</t>
  </si>
  <si>
    <t>72 d.3</t>
  </si>
  <si>
    <t>Przebicie otworów w ścianach z cegieł o grubości 1/2 ceg. na zaprawie cementowo-wapiennej</t>
  </si>
  <si>
    <t>73 d.3</t>
  </si>
  <si>
    <t>Obudowa instalacji elektrycznej, chłodniczej płytami gipsowo-kartonowymi na rusztach metalowych pojedynczych jednowarstwowo 50-01</t>
  </si>
  <si>
    <t>74 d.3</t>
  </si>
  <si>
    <t>Gładzie gipsowe na obudowach z płyt gipsowo-kartonowych</t>
  </si>
  <si>
    <t>75 d.3</t>
  </si>
  <si>
    <t>Dwukrotne malowanie farbami emulsyjnymi powierzchni wewnętrznych – podłoży gipsowych z gruntowanie, z doborem kolorów do istniejących ścian.</t>
  </si>
  <si>
    <t>76 d.3</t>
  </si>
  <si>
    <t>Zabezpieczenie podłóg folią</t>
  </si>
  <si>
    <t>77 d.3</t>
  </si>
  <si>
    <t>Przepusty ogniowe o powierzchni do 0,25 m2 dla kabli zasilających - np. system Hilti CP 673</t>
  </si>
  <si>
    <t>78 d.3</t>
  </si>
  <si>
    <t>Przepusty ogniowe o powierzchni do 0,25 m2 dla instalacji freonowych - np. system Hilti CP 673</t>
  </si>
  <si>
    <t>79 d.3</t>
  </si>
  <si>
    <t>Wykonanie przejść ogniowych przez strop w miejscach pionów skroplin</t>
  </si>
  <si>
    <t>80 d.3</t>
  </si>
  <si>
    <t>Wywiezienie samochodami samowyładowczymi gruzu z rozbieranych konstrukcji ceglanych na odległość do 1 km</t>
  </si>
  <si>
    <t>81 d.3</t>
  </si>
  <si>
    <t>Wywiezienie samochodami samowyładowczymi gruzu z rozbieranych konstrukcji - za każdy następny 1 km Krotność = 19</t>
  </si>
  <si>
    <t>SUFIT PODWIESZONY</t>
  </si>
  <si>
    <t>82 d.4</t>
  </si>
  <si>
    <t>Sufity podwieszane z płytami z włókien mineralnych z o wymiarach 600x600 mm - wymiana uszkodzonych płyt - 10%</t>
  </si>
  <si>
    <t>83 d.4</t>
  </si>
  <si>
    <t>(z.V) Sufity podwieszone o konstrukcji metalowej z wypełnieniem płytami z włókien mineralnych z zast.profili poprz.o dług. 60 cm - demontaż</t>
  </si>
  <si>
    <t>84 d.4</t>
  </si>
  <si>
    <t>Sufity podwieszane z płytami z włókien mineralnych z rastrami o wymiarach 600x600 mm montaż po pracach instalacyjnych</t>
  </si>
  <si>
    <t>ZASILANIE KLIMATYZATORÓW</t>
  </si>
  <si>
    <t>85 d.5</t>
  </si>
  <si>
    <t>Przewody przewód YKYżo 4x25mm2 układane w korytach i kanałach elektroinstalacyjnych</t>
  </si>
  <si>
    <t>86 d.5</t>
  </si>
  <si>
    <t>Przewody kabelkowe o łącznym przekroju żył do 30 mm2 - Przewód YKYżo 1x16mm2</t>
  </si>
  <si>
    <t>87 d.5</t>
  </si>
  <si>
    <t>Przewody kabelkowe o łącznym przekroju żył do 7.5 mm2 - Przewód YDYżo 3x1,5mm2</t>
  </si>
  <si>
    <t>88 d.5</t>
  </si>
  <si>
    <t>Przewody kabelkowe o łącznym przekroju żył do 7.5 mm2 - Przewód YDYżo 3x2,5mm2</t>
  </si>
  <si>
    <t>89 d.5</t>
  </si>
  <si>
    <t>Przewody kabelkowe o łącznym przekroju żył do 7.5 mm2 - Przewód YKSLYekw3x1</t>
  </si>
  <si>
    <t>90 d.5</t>
  </si>
  <si>
    <t>Przewody instalacji odgromowej nienaprężane poziome mocowane na wspornikach obsadzanych - Drut stalowy ocynkowany FeZn fi 8mm</t>
  </si>
  <si>
    <t>91 d.5</t>
  </si>
  <si>
    <t>Korytka kablowe - proste, narożne, przykręcane, redukcyjne o szerokości do 200 mm przykręcane do gotowych otworów</t>
  </si>
  <si>
    <t>92 d.5</t>
  </si>
  <si>
    <t>Montaż korytek kablowych o szerokości 100 mm, metalowe, pełne. montaż do stopek</t>
  </si>
  <si>
    <t>93 d.5</t>
  </si>
  <si>
    <t>Korytka kablowe - proste, narożne, przykręcane, o szerokości do 50 mm przykręcane do gotowych otworów</t>
  </si>
  <si>
    <t>94 d.5</t>
  </si>
  <si>
    <t>Wyłącznik nadprądowy 1-biegunowy w rozdzielnicach -S 301 B6</t>
  </si>
  <si>
    <t>95 d.5</t>
  </si>
  <si>
    <t>Rozłącznik lub wyłącznik przeciwporażeniowy 1 (2)-biegunowy w rozdzielnicach - P 302 16/0,03</t>
  </si>
  <si>
    <t>96 d.5</t>
  </si>
  <si>
    <t>rozdzielnica 1x12 do wbudowania IP 30 -</t>
  </si>
  <si>
    <t>KONSTRUKCJA WSPORCZA</t>
  </si>
  <si>
    <t>97 d.6</t>
  </si>
  <si>
    <t>Pomosty o masie do 5 t - pomosty techniczne - Dostawa i montaż elementów konstrukcji stalowej S235JRG2 (St3S) - rama z HEA140, poprzeczki IPE140 słupki 120x120x6, z montażem za pomocą kotew wklejanych</t>
  </si>
  <si>
    <t>t</t>
  </si>
  <si>
    <t>98 d.6</t>
  </si>
  <si>
    <t>Dwukrotne malowanie ochronne farbami poliwinylowymi elementów metalowych o powierzchni ponad 0.5 m2</t>
  </si>
  <si>
    <t>99 d.6</t>
  </si>
  <si>
    <t>Naprawa pokryć dachowych papą termozgrzewalną - obróbki z papy (kołnierze) elementów metalowych</t>
  </si>
  <si>
    <t>100 d.6</t>
  </si>
  <si>
    <t>Przebicie otworów o powierzchni do 0.05 m2 w elementach z betonu żwirowego o grubości do 40 cm - dla montażu platformy</t>
  </si>
  <si>
    <t>Instalacja klimatyzacji - S3</t>
  </si>
  <si>
    <t>Dostawa jednostki zewnętrznej systemu VRF. jednostka zewnętrzna SMMSe 14HP np. Toshiba typ MMY-MAP1406HT8-E lub równoważna o parametrach nie gorszych.</t>
  </si>
  <si>
    <t>Dostawa jednostki zewnętrznej systemu VRF. jednostka zewnętrzna SMMSe 16HP np. Toshiba typ MMY-MAP1606HT8-E lub równoważna o parametrach nie gorszych.</t>
  </si>
  <si>
    <t>Dostawa jednostki wewnętrznej systemu VRF. Jednostka wewnętrzna ścienna o parametrach nominalnych QCHŁ.=7,1kW, np. Toshiba typ MMK-AP0243H1 lub równoważna o parametrach nie gorszych.</t>
  </si>
  <si>
    <t>42 d.1.4</t>
  </si>
  <si>
    <t>52 d.1.5</t>
  </si>
  <si>
    <t>57 d.1.6</t>
  </si>
  <si>
    <t>INSTALACJA S4</t>
  </si>
  <si>
    <t>2.1</t>
  </si>
  <si>
    <t>Instalacja klimatyzacji - S4</t>
  </si>
  <si>
    <t>58 d.2.1</t>
  </si>
  <si>
    <t>59 d.2.1</t>
  </si>
  <si>
    <t>60 d.2.1</t>
  </si>
  <si>
    <t>61 d.2.1</t>
  </si>
  <si>
    <t>62 d.2.1</t>
  </si>
  <si>
    <t>63 d.2.1</t>
  </si>
  <si>
    <t>64 d.2.1</t>
  </si>
  <si>
    <t>65 d.2.1</t>
  </si>
  <si>
    <t>66 d.2.1</t>
  </si>
  <si>
    <t>67 d.2.1</t>
  </si>
  <si>
    <t>68 d.2.1</t>
  </si>
  <si>
    <t>69 d.2.1</t>
  </si>
  <si>
    <t>70 d.2.1</t>
  </si>
  <si>
    <t>71 d.2.1</t>
  </si>
  <si>
    <t>72 d.2.1</t>
  </si>
  <si>
    <t>zakup urządzeń : zawór odcinający 19mm, TCB-AW17863 lub równoważne</t>
  </si>
  <si>
    <t>73 d.2.1</t>
  </si>
  <si>
    <t>zakup urządzeń : zawór odcinający 34,9 mm, TCB-AW17866 lub równoważne</t>
  </si>
  <si>
    <t>74 d.2.1</t>
  </si>
  <si>
    <t>2.2</t>
  </si>
  <si>
    <t>75 d.2.2</t>
  </si>
  <si>
    <t>76 d.2.2</t>
  </si>
  <si>
    <t>77 d.2.2</t>
  </si>
  <si>
    <t>78 d.2.2</t>
  </si>
  <si>
    <t>2.3</t>
  </si>
  <si>
    <t>79 d.2.3</t>
  </si>
  <si>
    <t>80 d.2.3</t>
  </si>
  <si>
    <t>81 d.2.3</t>
  </si>
  <si>
    <t>82 d.2.3</t>
  </si>
  <si>
    <t>83 d.2.3</t>
  </si>
  <si>
    <t>84 d.2.3</t>
  </si>
  <si>
    <t>85 d.2.3</t>
  </si>
  <si>
    <t>86 d.2.3</t>
  </si>
  <si>
    <t>87 d.2.3</t>
  </si>
  <si>
    <t>88 d.2.3</t>
  </si>
  <si>
    <t>89 d.2.3</t>
  </si>
  <si>
    <t>Połączenia lutem złączy rur miedzianych i stalowych w instalacji obiegu freonu o śr. 10 mm</t>
  </si>
  <si>
    <t>90 d.2.3</t>
  </si>
  <si>
    <t>91 d.2.3</t>
  </si>
  <si>
    <t>92 d.2.3</t>
  </si>
  <si>
    <t>93 d.2.3</t>
  </si>
  <si>
    <t>94 d.2.3</t>
  </si>
  <si>
    <t>95 d.2.3</t>
  </si>
  <si>
    <t>2.4</t>
  </si>
  <si>
    <t>96 d.2.4</t>
  </si>
  <si>
    <t>97 d.2.4</t>
  </si>
  <si>
    <t>98 d.2.4</t>
  </si>
  <si>
    <t>99 d.2.4</t>
  </si>
  <si>
    <t>100 d.2.4</t>
  </si>
  <si>
    <t>101 d.2.4</t>
  </si>
  <si>
    <t>102 d.2.4</t>
  </si>
  <si>
    <t>103 d.2.4</t>
  </si>
  <si>
    <t>104 d.2.4</t>
  </si>
  <si>
    <t>2.5</t>
  </si>
  <si>
    <t>105 d.2.5</t>
  </si>
  <si>
    <t>106 d.2.5</t>
  </si>
  <si>
    <t>107 d.2.5</t>
  </si>
  <si>
    <t>108 d.2.5</t>
  </si>
  <si>
    <t>109 d.2.5</t>
  </si>
  <si>
    <t>2.6</t>
  </si>
  <si>
    <t>110 d.2.6</t>
  </si>
  <si>
    <t>INSTALACJA S5</t>
  </si>
  <si>
    <t>3.1</t>
  </si>
  <si>
    <t>Instalacja klimatyzacji - S5</t>
  </si>
  <si>
    <t>111 d.3.1</t>
  </si>
  <si>
    <t>112 d.3.1</t>
  </si>
  <si>
    <t>113 d.3.1</t>
  </si>
  <si>
    <t>Dostawa jednostki wewnętrznej systemu VRF. Jednostka wewnętrzna ścienna o parametrach nominalnych QCHŁ.=4,5kW, np. Toshiba typ MMK-AP0153H1lub równoważna o parametrach nie gorszych.</t>
  </si>
  <si>
    <t>114 d.3.1</t>
  </si>
  <si>
    <t>115 d.3.1</t>
  </si>
  <si>
    <t>116 d.3.1</t>
  </si>
  <si>
    <t>117 d.3.1</t>
  </si>
  <si>
    <t>118 d.3.1</t>
  </si>
  <si>
    <t>119 d.3.1</t>
  </si>
  <si>
    <t>120 d.3.1</t>
  </si>
  <si>
    <t>121 d.3.1</t>
  </si>
  <si>
    <t>122 d.3.1</t>
  </si>
  <si>
    <t>123 d.3.1</t>
  </si>
  <si>
    <t>124 d.3.1</t>
  </si>
  <si>
    <t>125 d.3.1</t>
  </si>
  <si>
    <t>126 d.3.1</t>
  </si>
  <si>
    <t>127 d.3.1</t>
  </si>
  <si>
    <t>3.2</t>
  </si>
  <si>
    <t>128 d.3.2</t>
  </si>
  <si>
    <t>129 d.3.2</t>
  </si>
  <si>
    <t>130 d.3.2</t>
  </si>
  <si>
    <t>131 d.3.2</t>
  </si>
  <si>
    <t>3.3</t>
  </si>
  <si>
    <t>132 d.3.3</t>
  </si>
  <si>
    <t>133 d.3.3</t>
  </si>
  <si>
    <t>134 d.3.3</t>
  </si>
  <si>
    <t>135 d.3.3</t>
  </si>
  <si>
    <t>136 d.3.3</t>
  </si>
  <si>
    <t>137 d.3.3</t>
  </si>
  <si>
    <t>138 d.3.3</t>
  </si>
  <si>
    <t>139 d.3.3</t>
  </si>
  <si>
    <t>140 d.3.3</t>
  </si>
  <si>
    <t>141 d.3.3</t>
  </si>
  <si>
    <t>142 d.3.3</t>
  </si>
  <si>
    <t>143 d.3.3</t>
  </si>
  <si>
    <t>144 d.3.3</t>
  </si>
  <si>
    <t>145 d.3.3</t>
  </si>
  <si>
    <t>146 d.3.3</t>
  </si>
  <si>
    <t>147 d.3.3</t>
  </si>
  <si>
    <t>148 d.3.3</t>
  </si>
  <si>
    <t>149 d.3.3</t>
  </si>
  <si>
    <t>3.4</t>
  </si>
  <si>
    <t>150 d.3.4</t>
  </si>
  <si>
    <t>151 d.3.4</t>
  </si>
  <si>
    <t>152 d.3.4</t>
  </si>
  <si>
    <t>153 d.3.4</t>
  </si>
  <si>
    <t>154 d.3.4</t>
  </si>
  <si>
    <t>155 d.3.4</t>
  </si>
  <si>
    <t>156 d.3.4</t>
  </si>
  <si>
    <t>157 d.3.4</t>
  </si>
  <si>
    <t>158 d.3.4</t>
  </si>
  <si>
    <t>159 d.3.4</t>
  </si>
  <si>
    <t>3.5</t>
  </si>
  <si>
    <t>160 d.3.5</t>
  </si>
  <si>
    <t>161 d.3.5</t>
  </si>
  <si>
    <t>162 d.3.5</t>
  </si>
  <si>
    <t>163 d.3.5</t>
  </si>
  <si>
    <t>164 d.3.5</t>
  </si>
  <si>
    <t>3.6</t>
  </si>
  <si>
    <t>165 d.3.6</t>
  </si>
  <si>
    <t>INSTALACJA S6</t>
  </si>
  <si>
    <t>4.1</t>
  </si>
  <si>
    <t>Instalacja klimatyzacji - S6</t>
  </si>
  <si>
    <t>166 d.4.1</t>
  </si>
  <si>
    <t>Dostawa jednostki zewnętrznej systemu VRF. jednostka zewnętrzna SMMSe 20HP np. Toshiba typ MMY-MAP2006HT8-E lub równoważna o parametrach nie gorszych.</t>
  </si>
  <si>
    <t>167 d.4.1</t>
  </si>
  <si>
    <t>Dostawa drugiej jednostki zewnętrznej systemu VRF. jednostka zewnętrzna SMMSe 16HP np. Toshiba typ MMY-MAP1606HT8-E lub równoważna o parametrach nie gorszych.</t>
  </si>
  <si>
    <t>168 d.4.1</t>
  </si>
  <si>
    <t>169 d.4.1</t>
  </si>
  <si>
    <t>Dostawa jednostki wewnętrznej systemu VRF. Jednostka wewnętrzna kasetowa 600x600 o parametrach nominalnych QCHŁ.=3,60kW, np. Toshiba typ MMU-AP0127MH-E lub równoważna o parametrach nie gorszych.</t>
  </si>
  <si>
    <t>170 d.4.1</t>
  </si>
  <si>
    <t>171 d.4.1</t>
  </si>
  <si>
    <t>172 d.4.1</t>
  </si>
  <si>
    <t>173 d.4.1</t>
  </si>
  <si>
    <t>174 d.4.1</t>
  </si>
  <si>
    <t>175 d.4.1</t>
  </si>
  <si>
    <t>176 d.4.1</t>
  </si>
  <si>
    <t>177 d.4.1</t>
  </si>
  <si>
    <t>178 d.4.1</t>
  </si>
  <si>
    <t>179 d.4.1</t>
  </si>
  <si>
    <t>180 d.4.1</t>
  </si>
  <si>
    <t>181 d.4.1</t>
  </si>
  <si>
    <t>4.2</t>
  </si>
  <si>
    <t>182 d.4.2</t>
  </si>
  <si>
    <t>183 d.4.2</t>
  </si>
  <si>
    <t>184 d.4.2</t>
  </si>
  <si>
    <t>Montaż jednostki wewnętrznej systemu VRF. Jednostka kasetowa</t>
  </si>
  <si>
    <t>185 d.4.2</t>
  </si>
  <si>
    <t>186 d.4.2</t>
  </si>
  <si>
    <t>187 d.4.2</t>
  </si>
  <si>
    <t>Montaż panelu np. Toshiba typ RBC-UM12PG(W)-E lub równoważny o parametrach nie gorszych.</t>
  </si>
  <si>
    <t>4.3</t>
  </si>
  <si>
    <t>188 d.4.3</t>
  </si>
  <si>
    <t>189 d.4.3</t>
  </si>
  <si>
    <t>190 d.4.3</t>
  </si>
  <si>
    <t>191 d.4.3</t>
  </si>
  <si>
    <t>192 d.4.3</t>
  </si>
  <si>
    <t>193 d.4.3</t>
  </si>
  <si>
    <t>194 d.4.3</t>
  </si>
  <si>
    <t>195 d.4.3</t>
  </si>
  <si>
    <t>196 d.4.3</t>
  </si>
  <si>
    <t>197 d.4.3</t>
  </si>
  <si>
    <t>198 d.4.3</t>
  </si>
  <si>
    <t>199 d.4.3</t>
  </si>
  <si>
    <t>200 d.4.3</t>
  </si>
  <si>
    <t>201 d.4.3</t>
  </si>
  <si>
    <t>202 d.4.3</t>
  </si>
  <si>
    <t>203 d.4.3</t>
  </si>
  <si>
    <t>204 d.4.3</t>
  </si>
  <si>
    <t>205 d.4.3</t>
  </si>
  <si>
    <t>4.4</t>
  </si>
  <si>
    <t>206 d.4.4</t>
  </si>
  <si>
    <t>207 d.4.4</t>
  </si>
  <si>
    <t>208 d.4.4</t>
  </si>
  <si>
    <t>209 d.4.4</t>
  </si>
  <si>
    <t>210 d.4.4</t>
  </si>
  <si>
    <t>211 d.4.4</t>
  </si>
  <si>
    <t>212 d.4.4</t>
  </si>
  <si>
    <t>213 d.4.4</t>
  </si>
  <si>
    <t>214 d.4.4</t>
  </si>
  <si>
    <t>215 d.4.4</t>
  </si>
  <si>
    <t>4.5</t>
  </si>
  <si>
    <t>216 d.4.5</t>
  </si>
  <si>
    <t>217 d.4.5</t>
  </si>
  <si>
    <t>218 d.4.5</t>
  </si>
  <si>
    <t>219 d.4.5</t>
  </si>
  <si>
    <t>220 d.4.5</t>
  </si>
  <si>
    <t>4.6</t>
  </si>
  <si>
    <t>221 d.4.6</t>
  </si>
  <si>
    <t>222 d.5</t>
  </si>
  <si>
    <t>223 d.5</t>
  </si>
  <si>
    <t>224 d.5</t>
  </si>
  <si>
    <t>225 d.5</t>
  </si>
  <si>
    <t>226 d.5</t>
  </si>
  <si>
    <t>227 d.5</t>
  </si>
  <si>
    <t>228 d.5</t>
  </si>
  <si>
    <t>229 d.5</t>
  </si>
  <si>
    <t>230 d.5</t>
  </si>
  <si>
    <t>231 d.5</t>
  </si>
  <si>
    <t>232 d.6</t>
  </si>
  <si>
    <t>233 d.6</t>
  </si>
  <si>
    <t>234 d.6</t>
  </si>
  <si>
    <t>235 d.6</t>
  </si>
  <si>
    <t>236 d.6</t>
  </si>
  <si>
    <t>237 d.6</t>
  </si>
  <si>
    <t>238 d.6</t>
  </si>
  <si>
    <t>239 d.6</t>
  </si>
  <si>
    <t>240 d.6</t>
  </si>
  <si>
    <t>241 d.6</t>
  </si>
  <si>
    <t>242 d.6</t>
  </si>
  <si>
    <t>243 d.6</t>
  </si>
  <si>
    <t>SUFITY PODWIESZONE</t>
  </si>
  <si>
    <t>244 d.7</t>
  </si>
  <si>
    <t>Sufity podwieszane z płytami z włókien mineralnych o wymiarach 600x600 mm - demontaż</t>
  </si>
  <si>
    <t>245 d.7</t>
  </si>
  <si>
    <t>Sufity podwieszane z płytami z włókien mineralnych z o wymiarach 600x600 mm - powtórny montaż</t>
  </si>
  <si>
    <t>246 d.7</t>
  </si>
  <si>
    <t>Sufity podwieszane z płytami z włókien mineralnych z o wymiarach 600x600 mm -wymiana 10%</t>
  </si>
  <si>
    <t>247 d.8</t>
  </si>
  <si>
    <t>248 d.8</t>
  </si>
  <si>
    <t>249 d.8</t>
  </si>
  <si>
    <t>Przewody przewód YKSX 1x70mm2 układane w korytach i kanałach elektroinstalacyjnych</t>
  </si>
  <si>
    <t>250 d.8</t>
  </si>
  <si>
    <t>Przewody przewód YKSX 1x35mm2 układane w korytach i kanałach elektroinstalacyjnych</t>
  </si>
  <si>
    <t>251 d.8</t>
  </si>
  <si>
    <t>Przewody przewód YKSX 1x25mm2 układane w korytach i kanałach elektroinstalacyjnych</t>
  </si>
  <si>
    <t>252 d.8</t>
  </si>
  <si>
    <t>Przewody kabelkowe o łącznym przekroju żył do 50 mm2 - Przewód YDYżo 5x10mm2</t>
  </si>
  <si>
    <t>253 d.8</t>
  </si>
  <si>
    <t>254 d.8</t>
  </si>
  <si>
    <t>255 d.8</t>
  </si>
  <si>
    <t>256 d.8</t>
  </si>
  <si>
    <t>257 d.8</t>
  </si>
  <si>
    <t>Montaż masztów piorunochronnych 5,0 m Elko-bis kompletnych.</t>
  </si>
  <si>
    <t>258 d.8</t>
  </si>
  <si>
    <t>259 d.8</t>
  </si>
  <si>
    <t>Montaż korytek kablowych o szerokości 100 mm, metalowe, pełne. Przykręcanie do gotowych otworów.</t>
  </si>
  <si>
    <t>260 d.8</t>
  </si>
  <si>
    <t>261 d.8</t>
  </si>
  <si>
    <t>Wyłącznik nadprądowy 2-biegunowy w rozdzielnicach S 303 C40</t>
  </si>
  <si>
    <t>262 d.8</t>
  </si>
  <si>
    <t>Wyłącznik nadprądowy 2-biegunowy w rozdzielnicach S 303 C63</t>
  </si>
  <si>
    <t>263 d.8</t>
  </si>
  <si>
    <t>Wyłącznik nadprądowy 1-biegunowy w rozdzielnicach S 301 B16</t>
  </si>
  <si>
    <t>264 d.8</t>
  </si>
  <si>
    <t>265 d.8</t>
  </si>
  <si>
    <t>Wyłącznik nadprądowy 1-biegunowy w rozdzielnicach -S 301 B4</t>
  </si>
  <si>
    <t>266 d.8</t>
  </si>
  <si>
    <t>Rozłącznik lub wyłącznik przepięciowy w rozdzielnicach klasy C</t>
  </si>
  <si>
    <t>267 d.8</t>
  </si>
  <si>
    <t>Rozłącznik lub wyłącznik przeciwporażeniowy 3 (4)-biegunowy w rozdzielnicach - 125/0,03AC 400V</t>
  </si>
  <si>
    <t>268 d.8</t>
  </si>
  <si>
    <t>Rozłącznik lub wyłącznik przeciwporażeniowy 3 (4)-biegunowy w rozdzielnicach - 100/0,03AC 400V</t>
  </si>
  <si>
    <t>269 d.8</t>
  </si>
  <si>
    <t>Rozłącznik lub wyłącznik przeciwporażeniowy 3 (4)-biegunowy w rozdzielnicach - 80/0,03AC 400V</t>
  </si>
  <si>
    <t>270 d.8</t>
  </si>
  <si>
    <t>271 d.8</t>
  </si>
  <si>
    <t>Dodatkowe wyposażenie rozdzielnic modułowych -lampka kontrolna</t>
  </si>
  <si>
    <t>272 d.8</t>
  </si>
  <si>
    <t>rozłączniki FR 303 250A</t>
  </si>
  <si>
    <t>273 d.8</t>
  </si>
  <si>
    <t>rozłączniki FR 303 160A</t>
  </si>
  <si>
    <t>274 d.8</t>
  </si>
  <si>
    <t>275 d.8</t>
  </si>
  <si>
    <t>rozdzielnica 3x24 do wbudowania IP 30 -</t>
  </si>
  <si>
    <t>Instalacja klimatyzacyjna w budynku E</t>
  </si>
  <si>
    <t>Instalacja klimatyzacyjna w budynku D</t>
  </si>
  <si>
    <t>Wykonanie instalacji klimatyzacyjnej na terenie nieruchomości  przy 
ul. Żurawiej 4a w budynku D i E w Warszawie</t>
  </si>
  <si>
    <t>00-502 Warszawa,  ul. Żurawia 4a</t>
  </si>
  <si>
    <t>Wartość bez podatku VAT
[kol. 4 x kol. 5]</t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</si>
  <si>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</si>
  <si>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..............................................................</t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</si>
  <si>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</si>
  <si>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(pieczatka imienna i podpis osoby uprawnionej)</t>
  </si>
  <si>
    <r>
      <rPr>
        <b/>
        <sz val="10.5"/>
        <color indexed="8"/>
        <rFont val="Times New Roman"/>
        <family val="1"/>
        <charset val="238"/>
      </rPr>
      <t xml:space="preserve">Uwaga!
Poszczególne pozycje formularza cenowego obejmują: 
- </t>
    </r>
    <r>
      <rPr>
        <b/>
        <u/>
        <sz val="10.5"/>
        <color indexed="8"/>
        <rFont val="Times New Roman"/>
        <family val="1"/>
        <charset val="238"/>
      </rPr>
      <t>dostawę materiałów</t>
    </r>
    <r>
      <rPr>
        <b/>
        <sz val="10.5"/>
        <color indexed="8"/>
        <rFont val="Times New Roman"/>
        <family val="1"/>
        <charset val="238"/>
      </rPr>
      <t xml:space="preserve"> wyszczególnionych powyżej i w dokumentacji, o której mowa w pkt 3.2 SIWZ, oraz
-</t>
    </r>
    <r>
      <rPr>
        <b/>
        <u/>
        <sz val="10.5"/>
        <color indexed="8"/>
        <rFont val="Times New Roman"/>
        <family val="1"/>
        <charset val="238"/>
      </rPr>
      <t>kompletne roboty budowlane</t>
    </r>
    <r>
      <rPr>
        <b/>
        <sz val="10.5"/>
        <color indexed="8"/>
        <rFont val="Times New Roman"/>
        <family val="1"/>
        <charset val="238"/>
      </rPr>
      <t xml:space="preserve"> w danym zakresie, których celem jest osiągnięcie zamierzonego efektu, tzn. należy je wykonać zgodnie z technologią robót i sztuką budowlaną.</t>
    </r>
    <r>
      <rPr>
        <sz val="10.5"/>
        <color indexed="8"/>
        <rFont val="Times New Roman"/>
        <family val="1"/>
        <charset val="238"/>
      </rPr>
      <t xml:space="preserve">
</t>
    </r>
  </si>
  <si>
    <t>FORMULARZ CENOWY (FC-1A)</t>
  </si>
  <si>
    <t>na wykonanie robót budowlanych w zakresie instalacji klimatyzacyjnej</t>
  </si>
  <si>
    <t>WARTOŚĆ ROBÓT BUDOWLANYCH OGÓŁEM</t>
  </si>
  <si>
    <t xml:space="preserve"> Ministerstwo Rodziny, Pracy i Polityki Społecznej,  00-513 Warszawa, ul. Nowogrodzka 1/3/5</t>
  </si>
  <si>
    <t>RAZEM: Instalacja klimatyzacyjna w budynku E</t>
  </si>
  <si>
    <t>RAZEM: Instalacja klimatyzacyjna w budynku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</si>
</sst>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4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u/>
      <sz val="10.5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18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93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8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/>
    <xf numFmtId="0" fontId="18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2" fillId="7" borderId="6" xfId="0" applyFont="1" applyFill="1" applyBorder="1" applyAlignment="1" applyProtection="1">
      <alignment horizontal="right" vertical="top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vertical="center" wrapText="1"/>
    </xf>
    <xf numFmtId="4" fontId="13" fillId="0" borderId="6" xfId="0" applyNumberFormat="1" applyFont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7" xfId="0" applyFont="1" applyFill="1" applyBorder="1" applyAlignment="1" applyProtection="1">
      <alignment vertical="top" wrapText="1"/>
    </xf>
    <xf numFmtId="0" fontId="12" fillId="7" borderId="8" xfId="0" applyFont="1" applyFill="1" applyBorder="1" applyAlignment="1" applyProtection="1">
      <alignment vertical="top" wrapText="1"/>
    </xf>
    <xf numFmtId="0" fontId="12" fillId="7" borderId="9" xfId="0" applyFont="1" applyFill="1" applyBorder="1" applyAlignment="1" applyProtection="1">
      <alignment vertical="top" wrapText="1"/>
    </xf>
    <xf numFmtId="4" fontId="13" fillId="0" borderId="6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4" fontId="13" fillId="4" borderId="6" xfId="0" applyNumberFormat="1" applyFont="1" applyFill="1" applyBorder="1" applyAlignment="1" applyProtection="1">
      <alignment horizontal="center" vertical="center" wrapText="1"/>
    </xf>
    <xf numFmtId="4" fontId="12" fillId="8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13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9" fillId="3" borderId="1" xfId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0" borderId="0" xfId="0" applyFont="1" applyFill="1" applyProtection="1"/>
    <xf numFmtId="0" fontId="11" fillId="0" borderId="0" xfId="0" applyFont="1" applyAlignment="1" applyProtection="1">
      <alignment horizontal="center" wrapText="1"/>
    </xf>
    <xf numFmtId="1" fontId="16" fillId="0" borderId="0" xfId="0" applyNumberFormat="1" applyFont="1" applyBorder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 wrapText="1"/>
    </xf>
    <xf numFmtId="0" fontId="12" fillId="8" borderId="7" xfId="0" applyFont="1" applyFill="1" applyBorder="1" applyAlignment="1" applyProtection="1">
      <alignment horizontal="center" vertical="top" wrapText="1"/>
    </xf>
    <xf numFmtId="0" fontId="12" fillId="8" borderId="8" xfId="0" applyFont="1" applyFill="1" applyBorder="1" applyAlignment="1" applyProtection="1">
      <alignment horizontal="center" vertical="top" wrapText="1"/>
    </xf>
    <xf numFmtId="0" fontId="12" fillId="8" borderId="9" xfId="0" applyFont="1" applyFill="1" applyBorder="1" applyAlignment="1" applyProtection="1">
      <alignment horizontal="center" vertical="top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 wrapText="1"/>
    </xf>
    <xf numFmtId="0" fontId="15" fillId="5" borderId="9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12" fillId="7" borderId="7" xfId="0" applyFont="1" applyFill="1" applyBorder="1" applyAlignment="1" applyProtection="1">
      <alignment horizontal="left" vertical="top" wrapText="1"/>
    </xf>
    <xf numFmtId="0" fontId="12" fillId="7" borderId="8" xfId="0" applyFont="1" applyFill="1" applyBorder="1" applyAlignment="1" applyProtection="1">
      <alignment horizontal="left" vertical="top" wrapText="1"/>
    </xf>
    <xf numFmtId="0" fontId="12" fillId="7" borderId="9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3" borderId="13" xfId="1" applyFont="1" applyFill="1" applyBorder="1" applyAlignment="1" applyProtection="1">
      <alignment horizontal="center" vertical="center" textRotation="90" wrapText="1"/>
    </xf>
    <xf numFmtId="0" fontId="9" fillId="3" borderId="14" xfId="1" applyFont="1" applyFill="1" applyBorder="1" applyAlignment="1" applyProtection="1">
      <alignment horizontal="center" vertical="center" textRotation="90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FE18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7"/>
  <sheetViews>
    <sheetView showZeros="0" tabSelected="1" view="pageBreakPreview" topLeftCell="A24" zoomScale="115" zoomScaleNormal="115" zoomScaleSheetLayoutView="115" workbookViewId="0">
      <selection activeCell="E29" sqref="E29"/>
    </sheetView>
  </sheetViews>
  <sheetFormatPr defaultColWidth="9.140625" defaultRowHeight="15" x14ac:dyDescent="0.2"/>
  <cols>
    <col min="1" max="1" width="8.85546875" style="1" customWidth="1"/>
    <col min="2" max="2" width="53.7109375" style="27" customWidth="1"/>
    <col min="3" max="3" width="8.140625" style="1" customWidth="1"/>
    <col min="4" max="4" width="8.85546875" style="1" customWidth="1"/>
    <col min="5" max="5" width="9.140625" style="1" customWidth="1"/>
    <col min="6" max="6" width="14.42578125" style="2" customWidth="1"/>
    <col min="7" max="11" width="9.140625" style="29"/>
    <col min="12" max="12" width="23.42578125" style="29" customWidth="1"/>
    <col min="13" max="16384" width="9.140625" style="29"/>
  </cols>
  <sheetData>
    <row r="1" spans="1:13" ht="24" customHeight="1" x14ac:dyDescent="0.2">
      <c r="A1" s="83" t="s">
        <v>17</v>
      </c>
      <c r="B1" s="83"/>
      <c r="C1" s="54"/>
      <c r="D1" s="84"/>
      <c r="E1" s="84"/>
      <c r="F1" s="84"/>
    </row>
    <row r="2" spans="1:13" ht="15.6" customHeight="1" x14ac:dyDescent="0.2">
      <c r="A2" s="85" t="s">
        <v>0</v>
      </c>
      <c r="B2" s="85"/>
      <c r="C2" s="54"/>
      <c r="D2" s="54"/>
      <c r="E2" s="54"/>
      <c r="F2" s="28"/>
    </row>
    <row r="3" spans="1:13" ht="32.25" customHeight="1" x14ac:dyDescent="0.2">
      <c r="A3" s="55"/>
      <c r="B3" s="25"/>
      <c r="C3" s="54"/>
      <c r="D3" s="54"/>
      <c r="E3" s="54"/>
      <c r="F3" s="28"/>
    </row>
    <row r="4" spans="1:13" ht="18.75" customHeight="1" x14ac:dyDescent="0.2">
      <c r="A4" s="61" t="s">
        <v>535</v>
      </c>
      <c r="B4" s="61"/>
      <c r="C4" s="61"/>
      <c r="D4" s="61"/>
      <c r="E4" s="61"/>
      <c r="F4" s="61"/>
    </row>
    <row r="5" spans="1:13" ht="24" customHeight="1" x14ac:dyDescent="0.2">
      <c r="A5" s="86" t="s">
        <v>536</v>
      </c>
      <c r="B5" s="86"/>
      <c r="C5" s="86"/>
      <c r="D5" s="86"/>
      <c r="E5" s="86"/>
      <c r="F5" s="86"/>
    </row>
    <row r="6" spans="1:13" ht="16.5" customHeight="1" x14ac:dyDescent="0.2">
      <c r="A6" s="3"/>
      <c r="B6" s="26"/>
      <c r="C6" s="4"/>
      <c r="D6" s="4"/>
      <c r="E6" s="5"/>
      <c r="F6" s="28"/>
    </row>
    <row r="7" spans="1:13" ht="37.5" customHeight="1" x14ac:dyDescent="0.2">
      <c r="A7" s="6" t="s">
        <v>1</v>
      </c>
      <c r="B7" s="87" t="s">
        <v>527</v>
      </c>
      <c r="C7" s="88"/>
      <c r="D7" s="88"/>
      <c r="E7" s="88"/>
      <c r="F7" s="89"/>
      <c r="L7" s="57"/>
      <c r="M7" s="7"/>
    </row>
    <row r="8" spans="1:13" ht="25.5" x14ac:dyDescent="0.2">
      <c r="A8" s="6" t="s">
        <v>2</v>
      </c>
      <c r="B8" s="76" t="s">
        <v>528</v>
      </c>
      <c r="C8" s="77"/>
      <c r="D8" s="77"/>
      <c r="E8" s="77"/>
      <c r="F8" s="78"/>
      <c r="L8" s="7"/>
      <c r="M8" s="7"/>
    </row>
    <row r="9" spans="1:13" ht="26.45" customHeight="1" x14ac:dyDescent="0.2">
      <c r="A9" s="6" t="s">
        <v>3</v>
      </c>
      <c r="B9" s="76" t="s">
        <v>538</v>
      </c>
      <c r="C9" s="77"/>
      <c r="D9" s="77"/>
      <c r="E9" s="77"/>
      <c r="F9" s="78"/>
      <c r="L9" s="7"/>
      <c r="M9" s="7"/>
    </row>
    <row r="10" spans="1:13" x14ac:dyDescent="0.2">
      <c r="A10" s="3"/>
      <c r="B10" s="26"/>
      <c r="C10" s="54"/>
      <c r="D10" s="54"/>
      <c r="E10" s="5"/>
    </row>
    <row r="11" spans="1:13" x14ac:dyDescent="0.2">
      <c r="A11" s="3"/>
      <c r="B11" s="26"/>
      <c r="C11" s="54"/>
      <c r="D11" s="54"/>
      <c r="E11" s="5"/>
    </row>
    <row r="12" spans="1:13" ht="27.6" customHeight="1" x14ac:dyDescent="0.2">
      <c r="A12" s="53" t="s">
        <v>18</v>
      </c>
      <c r="B12" s="51"/>
      <c r="C12" s="79" t="s">
        <v>4</v>
      </c>
      <c r="D12" s="79"/>
      <c r="E12" s="8" t="s">
        <v>5</v>
      </c>
      <c r="F12" s="9" t="s">
        <v>6</v>
      </c>
    </row>
    <row r="13" spans="1:13" ht="16.149999999999999" customHeight="1" x14ac:dyDescent="0.2">
      <c r="A13" s="10">
        <v>1</v>
      </c>
      <c r="B13" s="11">
        <v>2</v>
      </c>
      <c r="C13" s="80">
        <v>3</v>
      </c>
      <c r="D13" s="80"/>
      <c r="E13" s="52">
        <v>4</v>
      </c>
      <c r="F13" s="12">
        <v>5</v>
      </c>
    </row>
    <row r="14" spans="1:13" ht="31.15" customHeight="1" x14ac:dyDescent="0.2">
      <c r="A14" s="53">
        <v>1</v>
      </c>
      <c r="B14" s="13" t="s">
        <v>525</v>
      </c>
      <c r="C14" s="81">
        <f>F134</f>
        <v>0</v>
      </c>
      <c r="D14" s="81"/>
      <c r="E14" s="14">
        <v>0.23</v>
      </c>
      <c r="F14" s="15">
        <f>ROUND(C14*1.23,2)</f>
        <v>0</v>
      </c>
    </row>
    <row r="15" spans="1:13" ht="31.15" customHeight="1" x14ac:dyDescent="0.2">
      <c r="A15" s="53">
        <v>2</v>
      </c>
      <c r="B15" s="13" t="s">
        <v>526</v>
      </c>
      <c r="C15" s="71">
        <f>F442</f>
        <v>0</v>
      </c>
      <c r="D15" s="72"/>
      <c r="E15" s="14">
        <v>0.23</v>
      </c>
      <c r="F15" s="15">
        <f>ROUND(C15*1.23,2)</f>
        <v>0</v>
      </c>
    </row>
    <row r="16" spans="1:13" s="58" customFormat="1" ht="27.75" customHeight="1" x14ac:dyDescent="0.2">
      <c r="A16" s="82" t="s">
        <v>537</v>
      </c>
      <c r="B16" s="82"/>
      <c r="C16" s="81">
        <f>SUM(C14:D15)</f>
        <v>0</v>
      </c>
      <c r="D16" s="81"/>
      <c r="E16" s="16"/>
      <c r="F16" s="17">
        <f>SUM(F14:F15)</f>
        <v>0</v>
      </c>
    </row>
    <row r="17" spans="1:7" ht="53.25" customHeight="1" x14ac:dyDescent="0.2">
      <c r="A17" s="3"/>
      <c r="B17" s="4"/>
      <c r="C17" s="18"/>
      <c r="D17" s="4"/>
      <c r="E17" s="19"/>
      <c r="F17" s="20"/>
    </row>
    <row r="18" spans="1:7" ht="14.25" x14ac:dyDescent="0.2">
      <c r="A18" s="54"/>
      <c r="B18" s="21"/>
      <c r="C18" s="22"/>
      <c r="D18" s="22"/>
      <c r="E18" s="3"/>
      <c r="F18" s="23"/>
    </row>
    <row r="19" spans="1:7" ht="74.25" customHeight="1" x14ac:dyDescent="0.2">
      <c r="A19" s="90" t="s">
        <v>18</v>
      </c>
      <c r="B19" s="90" t="s">
        <v>7</v>
      </c>
      <c r="C19" s="91" t="s">
        <v>8</v>
      </c>
      <c r="D19" s="90" t="s">
        <v>9</v>
      </c>
      <c r="E19" s="24" t="s">
        <v>10</v>
      </c>
      <c r="F19" s="24" t="s">
        <v>529</v>
      </c>
    </row>
    <row r="20" spans="1:7" ht="13.5" x14ac:dyDescent="0.2">
      <c r="A20" s="90"/>
      <c r="B20" s="90"/>
      <c r="C20" s="92"/>
      <c r="D20" s="90"/>
      <c r="E20" s="24" t="s">
        <v>11</v>
      </c>
      <c r="F20" s="24" t="s">
        <v>11</v>
      </c>
    </row>
    <row r="21" spans="1:7" ht="13.5" x14ac:dyDescent="0.2">
      <c r="A21" s="56">
        <v>1</v>
      </c>
      <c r="B21" s="56">
        <v>2</v>
      </c>
      <c r="C21" s="56">
        <v>3</v>
      </c>
      <c r="D21" s="56">
        <v>4</v>
      </c>
      <c r="E21" s="56">
        <v>5</v>
      </c>
      <c r="F21" s="56">
        <v>6</v>
      </c>
    </row>
    <row r="22" spans="1:7" ht="20.25" customHeight="1" x14ac:dyDescent="0.2">
      <c r="A22" s="68" t="s">
        <v>525</v>
      </c>
      <c r="B22" s="69"/>
      <c r="C22" s="69"/>
      <c r="D22" s="69"/>
      <c r="E22" s="69"/>
      <c r="F22" s="70"/>
      <c r="G22" s="29" t="s">
        <v>12</v>
      </c>
    </row>
    <row r="23" spans="1:7" ht="12.75" x14ac:dyDescent="0.2">
      <c r="A23" s="35" t="s">
        <v>19</v>
      </c>
      <c r="B23" s="73" t="s">
        <v>20</v>
      </c>
      <c r="C23" s="74"/>
      <c r="D23" s="74"/>
      <c r="E23" s="74"/>
      <c r="F23" s="75"/>
    </row>
    <row r="24" spans="1:7" ht="38.25" x14ac:dyDescent="0.2">
      <c r="A24" s="36" t="s">
        <v>21</v>
      </c>
      <c r="B24" s="37" t="s">
        <v>22</v>
      </c>
      <c r="C24" s="38" t="s">
        <v>23</v>
      </c>
      <c r="D24" s="38">
        <v>1</v>
      </c>
      <c r="E24" s="49"/>
      <c r="F24" s="38">
        <f>ROUND(D24*E24,2)</f>
        <v>0</v>
      </c>
    </row>
    <row r="25" spans="1:7" ht="38.25" x14ac:dyDescent="0.2">
      <c r="A25" s="36" t="s">
        <v>24</v>
      </c>
      <c r="B25" s="37" t="s">
        <v>25</v>
      </c>
      <c r="C25" s="38" t="s">
        <v>23</v>
      </c>
      <c r="D25" s="38">
        <v>1</v>
      </c>
      <c r="E25" s="49"/>
      <c r="F25" s="38">
        <f t="shared" ref="F25:F89" si="0">ROUND(D25*E25,2)</f>
        <v>0</v>
      </c>
    </row>
    <row r="26" spans="1:7" ht="12.75" x14ac:dyDescent="0.2">
      <c r="A26" s="36" t="s">
        <v>26</v>
      </c>
      <c r="B26" s="37" t="s">
        <v>27</v>
      </c>
      <c r="C26" s="38" t="s">
        <v>23</v>
      </c>
      <c r="D26" s="38">
        <v>1</v>
      </c>
      <c r="E26" s="49"/>
      <c r="F26" s="38">
        <f t="shared" si="0"/>
        <v>0</v>
      </c>
    </row>
    <row r="27" spans="1:7" ht="42" customHeight="1" x14ac:dyDescent="0.2">
      <c r="A27" s="36" t="s">
        <v>28</v>
      </c>
      <c r="B27" s="37" t="s">
        <v>29</v>
      </c>
      <c r="C27" s="38" t="s">
        <v>23</v>
      </c>
      <c r="D27" s="38">
        <v>4</v>
      </c>
      <c r="E27" s="49"/>
      <c r="F27" s="38">
        <f t="shared" si="0"/>
        <v>0</v>
      </c>
    </row>
    <row r="28" spans="1:7" ht="44.45" customHeight="1" x14ac:dyDescent="0.2">
      <c r="A28" s="36" t="s">
        <v>30</v>
      </c>
      <c r="B28" s="37" t="s">
        <v>31</v>
      </c>
      <c r="C28" s="38" t="s">
        <v>23</v>
      </c>
      <c r="D28" s="38">
        <v>22</v>
      </c>
      <c r="E28" s="49"/>
      <c r="F28" s="38">
        <f t="shared" si="0"/>
        <v>0</v>
      </c>
    </row>
    <row r="29" spans="1:7" ht="42" customHeight="1" x14ac:dyDescent="0.2">
      <c r="A29" s="36" t="s">
        <v>32</v>
      </c>
      <c r="B29" s="37" t="s">
        <v>33</v>
      </c>
      <c r="C29" s="38" t="s">
        <v>23</v>
      </c>
      <c r="D29" s="38">
        <v>19</v>
      </c>
      <c r="E29" s="49"/>
      <c r="F29" s="38">
        <f t="shared" si="0"/>
        <v>0</v>
      </c>
    </row>
    <row r="30" spans="1:7" ht="12.75" x14ac:dyDescent="0.2">
      <c r="A30" s="36" t="s">
        <v>34</v>
      </c>
      <c r="B30" s="37" t="s">
        <v>35</v>
      </c>
      <c r="C30" s="38" t="s">
        <v>23</v>
      </c>
      <c r="D30" s="38">
        <v>27</v>
      </c>
      <c r="E30" s="49"/>
      <c r="F30" s="38">
        <f t="shared" si="0"/>
        <v>0</v>
      </c>
    </row>
    <row r="31" spans="1:7" ht="12.75" x14ac:dyDescent="0.2">
      <c r="A31" s="36" t="s">
        <v>36</v>
      </c>
      <c r="B31" s="37" t="s">
        <v>37</v>
      </c>
      <c r="C31" s="38" t="s">
        <v>23</v>
      </c>
      <c r="D31" s="38">
        <v>12</v>
      </c>
      <c r="E31" s="49"/>
      <c r="F31" s="38">
        <f t="shared" si="0"/>
        <v>0</v>
      </c>
    </row>
    <row r="32" spans="1:7" ht="12.75" x14ac:dyDescent="0.2">
      <c r="A32" s="36" t="s">
        <v>38</v>
      </c>
      <c r="B32" s="37" t="s">
        <v>39</v>
      </c>
      <c r="C32" s="38" t="s">
        <v>23</v>
      </c>
      <c r="D32" s="38">
        <v>3</v>
      </c>
      <c r="E32" s="49"/>
      <c r="F32" s="38">
        <f t="shared" si="0"/>
        <v>0</v>
      </c>
    </row>
    <row r="33" spans="1:6" ht="12.75" x14ac:dyDescent="0.2">
      <c r="A33" s="36" t="s">
        <v>40</v>
      </c>
      <c r="B33" s="37" t="s">
        <v>41</v>
      </c>
      <c r="C33" s="38" t="s">
        <v>23</v>
      </c>
      <c r="D33" s="38">
        <v>2</v>
      </c>
      <c r="E33" s="49"/>
      <c r="F33" s="38">
        <f t="shared" si="0"/>
        <v>0</v>
      </c>
    </row>
    <row r="34" spans="1:6" ht="38.25" x14ac:dyDescent="0.2">
      <c r="A34" s="36" t="s">
        <v>42</v>
      </c>
      <c r="B34" s="37" t="s">
        <v>43</v>
      </c>
      <c r="C34" s="38" t="s">
        <v>23</v>
      </c>
      <c r="D34" s="38">
        <v>45</v>
      </c>
      <c r="E34" s="49"/>
      <c r="F34" s="38">
        <f t="shared" si="0"/>
        <v>0</v>
      </c>
    </row>
    <row r="35" spans="1:6" ht="12.75" x14ac:dyDescent="0.2">
      <c r="A35" s="36" t="s">
        <v>44</v>
      </c>
      <c r="B35" s="37" t="s">
        <v>45</v>
      </c>
      <c r="C35" s="38" t="s">
        <v>46</v>
      </c>
      <c r="D35" s="38">
        <v>1</v>
      </c>
      <c r="E35" s="49"/>
      <c r="F35" s="38">
        <f t="shared" si="0"/>
        <v>0</v>
      </c>
    </row>
    <row r="36" spans="1:6" ht="25.5" x14ac:dyDescent="0.2">
      <c r="A36" s="36" t="s">
        <v>47</v>
      </c>
      <c r="B36" s="37" t="s">
        <v>48</v>
      </c>
      <c r="C36" s="38" t="s">
        <v>46</v>
      </c>
      <c r="D36" s="38">
        <v>1</v>
      </c>
      <c r="E36" s="49"/>
      <c r="F36" s="38">
        <f t="shared" si="0"/>
        <v>0</v>
      </c>
    </row>
    <row r="37" spans="1:6" ht="12.75" x14ac:dyDescent="0.2">
      <c r="A37" s="36" t="s">
        <v>49</v>
      </c>
      <c r="B37" s="37" t="s">
        <v>50</v>
      </c>
      <c r="C37" s="38" t="s">
        <v>46</v>
      </c>
      <c r="D37" s="38">
        <v>1</v>
      </c>
      <c r="E37" s="49"/>
      <c r="F37" s="38">
        <f t="shared" si="0"/>
        <v>0</v>
      </c>
    </row>
    <row r="38" spans="1:6" ht="25.5" x14ac:dyDescent="0.2">
      <c r="A38" s="36" t="s">
        <v>51</v>
      </c>
      <c r="B38" s="37" t="s">
        <v>52</v>
      </c>
      <c r="C38" s="38" t="s">
        <v>46</v>
      </c>
      <c r="D38" s="38">
        <v>1</v>
      </c>
      <c r="E38" s="49"/>
      <c r="F38" s="38">
        <f t="shared" si="0"/>
        <v>0</v>
      </c>
    </row>
    <row r="39" spans="1:6" ht="25.5" x14ac:dyDescent="0.2">
      <c r="A39" s="36" t="s">
        <v>53</v>
      </c>
      <c r="B39" s="37" t="s">
        <v>54</v>
      </c>
      <c r="C39" s="38" t="s">
        <v>46</v>
      </c>
      <c r="D39" s="38">
        <v>1</v>
      </c>
      <c r="E39" s="49"/>
      <c r="F39" s="38">
        <f t="shared" si="0"/>
        <v>0</v>
      </c>
    </row>
    <row r="40" spans="1:6" ht="12.75" x14ac:dyDescent="0.2">
      <c r="A40" s="36" t="s">
        <v>55</v>
      </c>
      <c r="B40" s="37" t="s">
        <v>56</v>
      </c>
      <c r="C40" s="38" t="s">
        <v>57</v>
      </c>
      <c r="D40" s="38">
        <v>1</v>
      </c>
      <c r="E40" s="49"/>
      <c r="F40" s="38">
        <f t="shared" si="0"/>
        <v>0</v>
      </c>
    </row>
    <row r="41" spans="1:6" ht="12.75" x14ac:dyDescent="0.2">
      <c r="A41" s="36" t="s">
        <v>58</v>
      </c>
      <c r="B41" s="37" t="s">
        <v>59</v>
      </c>
      <c r="C41" s="38" t="s">
        <v>46</v>
      </c>
      <c r="D41" s="38">
        <v>1</v>
      </c>
      <c r="E41" s="49"/>
      <c r="F41" s="38">
        <f t="shared" si="0"/>
        <v>0</v>
      </c>
    </row>
    <row r="42" spans="1:6" ht="12.75" x14ac:dyDescent="0.2">
      <c r="A42" s="39" t="s">
        <v>60</v>
      </c>
      <c r="B42" s="40" t="s">
        <v>61</v>
      </c>
      <c r="C42" s="41"/>
      <c r="D42" s="41"/>
      <c r="E42" s="41"/>
      <c r="F42" s="42"/>
    </row>
    <row r="43" spans="1:6" ht="12.75" x14ac:dyDescent="0.2">
      <c r="A43" s="36" t="s">
        <v>62</v>
      </c>
      <c r="B43" s="37" t="s">
        <v>63</v>
      </c>
      <c r="C43" s="38" t="s">
        <v>57</v>
      </c>
      <c r="D43" s="38">
        <v>2</v>
      </c>
      <c r="E43" s="49"/>
      <c r="F43" s="38">
        <f t="shared" si="0"/>
        <v>0</v>
      </c>
    </row>
    <row r="44" spans="1:6" ht="12.75" x14ac:dyDescent="0.2">
      <c r="A44" s="36" t="s">
        <v>64</v>
      </c>
      <c r="B44" s="37" t="s">
        <v>65</v>
      </c>
      <c r="C44" s="38" t="s">
        <v>57</v>
      </c>
      <c r="D44" s="38">
        <v>45</v>
      </c>
      <c r="E44" s="49"/>
      <c r="F44" s="38">
        <f t="shared" si="0"/>
        <v>0</v>
      </c>
    </row>
    <row r="45" spans="1:6" ht="12.75" x14ac:dyDescent="0.2">
      <c r="A45" s="36" t="s">
        <v>66</v>
      </c>
      <c r="B45" s="37" t="s">
        <v>67</v>
      </c>
      <c r="C45" s="38" t="s">
        <v>46</v>
      </c>
      <c r="D45" s="38">
        <v>45</v>
      </c>
      <c r="E45" s="49"/>
      <c r="F45" s="38">
        <f t="shared" si="0"/>
        <v>0</v>
      </c>
    </row>
    <row r="46" spans="1:6" ht="38.25" x14ac:dyDescent="0.2">
      <c r="A46" s="36" t="s">
        <v>68</v>
      </c>
      <c r="B46" s="37" t="s">
        <v>69</v>
      </c>
      <c r="C46" s="38" t="s">
        <v>70</v>
      </c>
      <c r="D46" s="38">
        <v>45</v>
      </c>
      <c r="E46" s="49"/>
      <c r="F46" s="38">
        <f t="shared" si="0"/>
        <v>0</v>
      </c>
    </row>
    <row r="47" spans="1:6" ht="12.75" x14ac:dyDescent="0.2">
      <c r="A47" s="36" t="s">
        <v>71</v>
      </c>
      <c r="B47" s="37" t="s">
        <v>72</v>
      </c>
      <c r="C47" s="38" t="s">
        <v>46</v>
      </c>
      <c r="D47" s="38">
        <v>1</v>
      </c>
      <c r="E47" s="49"/>
      <c r="F47" s="38">
        <f t="shared" si="0"/>
        <v>0</v>
      </c>
    </row>
    <row r="48" spans="1:6" ht="12.75" x14ac:dyDescent="0.2">
      <c r="A48" s="39" t="s">
        <v>73</v>
      </c>
      <c r="B48" s="40" t="s">
        <v>74</v>
      </c>
      <c r="C48" s="41"/>
      <c r="D48" s="41"/>
      <c r="E48" s="41"/>
      <c r="F48" s="42"/>
    </row>
    <row r="49" spans="1:6" ht="12.75" x14ac:dyDescent="0.2">
      <c r="A49" s="36" t="s">
        <v>75</v>
      </c>
      <c r="B49" s="37" t="s">
        <v>76</v>
      </c>
      <c r="C49" s="38" t="s">
        <v>23</v>
      </c>
      <c r="D49" s="38">
        <v>1</v>
      </c>
      <c r="E49" s="49"/>
      <c r="F49" s="38">
        <f t="shared" si="0"/>
        <v>0</v>
      </c>
    </row>
    <row r="50" spans="1:6" ht="25.5" x14ac:dyDescent="0.2">
      <c r="A50" s="36" t="s">
        <v>77</v>
      </c>
      <c r="B50" s="37" t="s">
        <v>78</v>
      </c>
      <c r="C50" s="38" t="s">
        <v>13</v>
      </c>
      <c r="D50" s="38">
        <v>97</v>
      </c>
      <c r="E50" s="49"/>
      <c r="F50" s="38">
        <f t="shared" si="0"/>
        <v>0</v>
      </c>
    </row>
    <row r="51" spans="1:6" ht="25.5" x14ac:dyDescent="0.2">
      <c r="A51" s="36" t="s">
        <v>79</v>
      </c>
      <c r="B51" s="37" t="s">
        <v>80</v>
      </c>
      <c r="C51" s="38" t="s">
        <v>13</v>
      </c>
      <c r="D51" s="38">
        <v>177</v>
      </c>
      <c r="E51" s="49"/>
      <c r="F51" s="38">
        <f t="shared" si="0"/>
        <v>0</v>
      </c>
    </row>
    <row r="52" spans="1:6" ht="25.5" x14ac:dyDescent="0.2">
      <c r="A52" s="36" t="s">
        <v>81</v>
      </c>
      <c r="B52" s="37" t="s">
        <v>82</v>
      </c>
      <c r="C52" s="38" t="s">
        <v>13</v>
      </c>
      <c r="D52" s="38">
        <v>55</v>
      </c>
      <c r="E52" s="49"/>
      <c r="F52" s="38">
        <f t="shared" si="0"/>
        <v>0</v>
      </c>
    </row>
    <row r="53" spans="1:6" ht="25.5" x14ac:dyDescent="0.2">
      <c r="A53" s="36" t="s">
        <v>83</v>
      </c>
      <c r="B53" s="37" t="s">
        <v>84</v>
      </c>
      <c r="C53" s="38" t="s">
        <v>13</v>
      </c>
      <c r="D53" s="38">
        <v>77</v>
      </c>
      <c r="E53" s="49"/>
      <c r="F53" s="38">
        <f t="shared" si="0"/>
        <v>0</v>
      </c>
    </row>
    <row r="54" spans="1:6" ht="25.5" x14ac:dyDescent="0.2">
      <c r="A54" s="36" t="s">
        <v>85</v>
      </c>
      <c r="B54" s="37" t="s">
        <v>86</v>
      </c>
      <c r="C54" s="38" t="s">
        <v>13</v>
      </c>
      <c r="D54" s="38">
        <v>7</v>
      </c>
      <c r="E54" s="49"/>
      <c r="F54" s="38">
        <f t="shared" si="0"/>
        <v>0</v>
      </c>
    </row>
    <row r="55" spans="1:6" ht="25.5" x14ac:dyDescent="0.2">
      <c r="A55" s="36" t="s">
        <v>87</v>
      </c>
      <c r="B55" s="37" t="s">
        <v>88</v>
      </c>
      <c r="C55" s="38" t="s">
        <v>13</v>
      </c>
      <c r="D55" s="38">
        <v>73</v>
      </c>
      <c r="E55" s="49"/>
      <c r="F55" s="38">
        <f t="shared" si="0"/>
        <v>0</v>
      </c>
    </row>
    <row r="56" spans="1:6" ht="25.5" x14ac:dyDescent="0.2">
      <c r="A56" s="36" t="s">
        <v>89</v>
      </c>
      <c r="B56" s="37" t="s">
        <v>90</v>
      </c>
      <c r="C56" s="38" t="s">
        <v>13</v>
      </c>
      <c r="D56" s="38">
        <v>14</v>
      </c>
      <c r="E56" s="49"/>
      <c r="F56" s="38">
        <f t="shared" si="0"/>
        <v>0</v>
      </c>
    </row>
    <row r="57" spans="1:6" ht="25.5" x14ac:dyDescent="0.2">
      <c r="A57" s="36" t="s">
        <v>91</v>
      </c>
      <c r="B57" s="37" t="s">
        <v>92</v>
      </c>
      <c r="C57" s="38" t="s">
        <v>13</v>
      </c>
      <c r="D57" s="38">
        <v>4</v>
      </c>
      <c r="E57" s="49"/>
      <c r="F57" s="38">
        <f t="shared" si="0"/>
        <v>0</v>
      </c>
    </row>
    <row r="58" spans="1:6" ht="38.25" customHeight="1" x14ac:dyDescent="0.2">
      <c r="A58" s="36" t="s">
        <v>93</v>
      </c>
      <c r="B58" s="37" t="s">
        <v>94</v>
      </c>
      <c r="C58" s="38" t="s">
        <v>13</v>
      </c>
      <c r="D58" s="38">
        <v>32</v>
      </c>
      <c r="E58" s="49"/>
      <c r="F58" s="38">
        <f t="shared" si="0"/>
        <v>0</v>
      </c>
    </row>
    <row r="59" spans="1:6" ht="25.5" x14ac:dyDescent="0.2">
      <c r="A59" s="36" t="s">
        <v>95</v>
      </c>
      <c r="B59" s="37" t="s">
        <v>96</v>
      </c>
      <c r="C59" s="38" t="s">
        <v>57</v>
      </c>
      <c r="D59" s="38">
        <v>104</v>
      </c>
      <c r="E59" s="49"/>
      <c r="F59" s="38">
        <f t="shared" si="0"/>
        <v>0</v>
      </c>
    </row>
    <row r="60" spans="1:6" ht="25.5" x14ac:dyDescent="0.2">
      <c r="A60" s="36" t="s">
        <v>97</v>
      </c>
      <c r="B60" s="37" t="s">
        <v>98</v>
      </c>
      <c r="C60" s="38" t="s">
        <v>57</v>
      </c>
      <c r="D60" s="38">
        <v>127</v>
      </c>
      <c r="E60" s="49"/>
      <c r="F60" s="38">
        <f t="shared" si="0"/>
        <v>0</v>
      </c>
    </row>
    <row r="61" spans="1:6" ht="25.5" x14ac:dyDescent="0.2">
      <c r="A61" s="36" t="s">
        <v>99</v>
      </c>
      <c r="B61" s="37" t="s">
        <v>100</v>
      </c>
      <c r="C61" s="38" t="s">
        <v>57</v>
      </c>
      <c r="D61" s="38">
        <v>26</v>
      </c>
      <c r="E61" s="49"/>
      <c r="F61" s="38">
        <f t="shared" si="0"/>
        <v>0</v>
      </c>
    </row>
    <row r="62" spans="1:6" ht="25.5" x14ac:dyDescent="0.2">
      <c r="A62" s="36" t="s">
        <v>101</v>
      </c>
      <c r="B62" s="37" t="s">
        <v>102</v>
      </c>
      <c r="C62" s="38" t="s">
        <v>57</v>
      </c>
      <c r="D62" s="38">
        <v>92</v>
      </c>
      <c r="E62" s="49"/>
      <c r="F62" s="38">
        <f t="shared" si="0"/>
        <v>0</v>
      </c>
    </row>
    <row r="63" spans="1:6" ht="25.5" x14ac:dyDescent="0.2">
      <c r="A63" s="36" t="s">
        <v>103</v>
      </c>
      <c r="B63" s="37" t="s">
        <v>104</v>
      </c>
      <c r="C63" s="38" t="s">
        <v>57</v>
      </c>
      <c r="D63" s="43">
        <v>10</v>
      </c>
      <c r="E63" s="49"/>
      <c r="F63" s="38">
        <f t="shared" si="0"/>
        <v>0</v>
      </c>
    </row>
    <row r="64" spans="1:6" ht="25.5" x14ac:dyDescent="0.2">
      <c r="A64" s="36" t="s">
        <v>105</v>
      </c>
      <c r="B64" s="37" t="s">
        <v>106</v>
      </c>
      <c r="C64" s="38" t="s">
        <v>57</v>
      </c>
      <c r="D64" s="38">
        <v>66</v>
      </c>
      <c r="E64" s="49"/>
      <c r="F64" s="38">
        <f t="shared" si="0"/>
        <v>0</v>
      </c>
    </row>
    <row r="65" spans="1:6" ht="25.5" x14ac:dyDescent="0.2">
      <c r="A65" s="36" t="s">
        <v>107</v>
      </c>
      <c r="B65" s="37" t="s">
        <v>108</v>
      </c>
      <c r="C65" s="38" t="s">
        <v>57</v>
      </c>
      <c r="D65" s="38">
        <v>10</v>
      </c>
      <c r="E65" s="49"/>
      <c r="F65" s="38">
        <f t="shared" si="0"/>
        <v>0</v>
      </c>
    </row>
    <row r="66" spans="1:6" ht="25.5" x14ac:dyDescent="0.2">
      <c r="A66" s="36" t="s">
        <v>109</v>
      </c>
      <c r="B66" s="37" t="s">
        <v>110</v>
      </c>
      <c r="C66" s="38" t="s">
        <v>57</v>
      </c>
      <c r="D66" s="38">
        <v>4</v>
      </c>
      <c r="E66" s="49"/>
      <c r="F66" s="38">
        <f t="shared" si="0"/>
        <v>0</v>
      </c>
    </row>
    <row r="67" spans="1:6" ht="25.5" x14ac:dyDescent="0.2">
      <c r="A67" s="36" t="s">
        <v>111</v>
      </c>
      <c r="B67" s="37" t="s">
        <v>112</v>
      </c>
      <c r="C67" s="38" t="s">
        <v>57</v>
      </c>
      <c r="D67" s="38">
        <v>24</v>
      </c>
      <c r="E67" s="49"/>
      <c r="F67" s="38">
        <f t="shared" si="0"/>
        <v>0</v>
      </c>
    </row>
    <row r="68" spans="1:6" ht="12.75" x14ac:dyDescent="0.2">
      <c r="A68" s="39" t="s">
        <v>113</v>
      </c>
      <c r="B68" s="40" t="s">
        <v>114</v>
      </c>
      <c r="C68" s="41"/>
      <c r="D68" s="41"/>
      <c r="E68" s="41"/>
      <c r="F68" s="42"/>
    </row>
    <row r="69" spans="1:6" ht="25.5" x14ac:dyDescent="0.2">
      <c r="A69" s="36" t="s">
        <v>115</v>
      </c>
      <c r="B69" s="37" t="s">
        <v>116</v>
      </c>
      <c r="C69" s="38" t="s">
        <v>13</v>
      </c>
      <c r="D69" s="38">
        <v>97</v>
      </c>
      <c r="E69" s="49"/>
      <c r="F69" s="38">
        <f t="shared" si="0"/>
        <v>0</v>
      </c>
    </row>
    <row r="70" spans="1:6" ht="25.5" x14ac:dyDescent="0.2">
      <c r="A70" s="36" t="s">
        <v>117</v>
      </c>
      <c r="B70" s="37" t="s">
        <v>118</v>
      </c>
      <c r="C70" s="38" t="s">
        <v>13</v>
      </c>
      <c r="D70" s="38">
        <v>177</v>
      </c>
      <c r="E70" s="49"/>
      <c r="F70" s="38">
        <f t="shared" si="0"/>
        <v>0</v>
      </c>
    </row>
    <row r="71" spans="1:6" ht="25.5" x14ac:dyDescent="0.2">
      <c r="A71" s="36" t="s">
        <v>119</v>
      </c>
      <c r="B71" s="37" t="s">
        <v>120</v>
      </c>
      <c r="C71" s="38" t="s">
        <v>13</v>
      </c>
      <c r="D71" s="38">
        <v>55</v>
      </c>
      <c r="E71" s="49"/>
      <c r="F71" s="38">
        <f t="shared" si="0"/>
        <v>0</v>
      </c>
    </row>
    <row r="72" spans="1:6" ht="28.9" customHeight="1" x14ac:dyDescent="0.2">
      <c r="A72" s="36" t="s">
        <v>121</v>
      </c>
      <c r="B72" s="37" t="s">
        <v>122</v>
      </c>
      <c r="C72" s="38" t="s">
        <v>13</v>
      </c>
      <c r="D72" s="38">
        <v>77</v>
      </c>
      <c r="E72" s="49"/>
      <c r="F72" s="38">
        <f t="shared" si="0"/>
        <v>0</v>
      </c>
    </row>
    <row r="73" spans="1:6" ht="26.25" customHeight="1" x14ac:dyDescent="0.2">
      <c r="A73" s="36" t="s">
        <v>123</v>
      </c>
      <c r="B73" s="37" t="s">
        <v>124</v>
      </c>
      <c r="C73" s="38" t="s">
        <v>13</v>
      </c>
      <c r="D73" s="38">
        <v>7</v>
      </c>
      <c r="E73" s="49"/>
      <c r="F73" s="38">
        <f t="shared" si="0"/>
        <v>0</v>
      </c>
    </row>
    <row r="74" spans="1:6" ht="31.9" customHeight="1" x14ac:dyDescent="0.2">
      <c r="A74" s="36" t="s">
        <v>125</v>
      </c>
      <c r="B74" s="37" t="s">
        <v>126</v>
      </c>
      <c r="C74" s="38" t="s">
        <v>13</v>
      </c>
      <c r="D74" s="38">
        <v>73</v>
      </c>
      <c r="E74" s="49"/>
      <c r="F74" s="38">
        <f t="shared" si="0"/>
        <v>0</v>
      </c>
    </row>
    <row r="75" spans="1:6" ht="25.5" x14ac:dyDescent="0.2">
      <c r="A75" s="36" t="s">
        <v>127</v>
      </c>
      <c r="B75" s="37" t="s">
        <v>128</v>
      </c>
      <c r="C75" s="38" t="s">
        <v>13</v>
      </c>
      <c r="D75" s="38">
        <v>14</v>
      </c>
      <c r="E75" s="49"/>
      <c r="F75" s="38">
        <f t="shared" si="0"/>
        <v>0</v>
      </c>
    </row>
    <row r="76" spans="1:6" ht="25.5" x14ac:dyDescent="0.2">
      <c r="A76" s="36" t="s">
        <v>129</v>
      </c>
      <c r="B76" s="37" t="s">
        <v>130</v>
      </c>
      <c r="C76" s="38" t="s">
        <v>13</v>
      </c>
      <c r="D76" s="38">
        <v>4</v>
      </c>
      <c r="E76" s="49"/>
      <c r="F76" s="38">
        <f t="shared" si="0"/>
        <v>0</v>
      </c>
    </row>
    <row r="77" spans="1:6" ht="25.5" x14ac:dyDescent="0.2">
      <c r="A77" s="36" t="s">
        <v>131</v>
      </c>
      <c r="B77" s="37" t="s">
        <v>132</v>
      </c>
      <c r="C77" s="38" t="s">
        <v>13</v>
      </c>
      <c r="D77" s="38">
        <v>32</v>
      </c>
      <c r="E77" s="49"/>
      <c r="F77" s="38">
        <f t="shared" si="0"/>
        <v>0</v>
      </c>
    </row>
    <row r="78" spans="1:6" ht="38.25" x14ac:dyDescent="0.2">
      <c r="A78" s="36" t="s">
        <v>133</v>
      </c>
      <c r="B78" s="37" t="s">
        <v>134</v>
      </c>
      <c r="C78" s="38" t="s">
        <v>15</v>
      </c>
      <c r="D78" s="38">
        <v>3.2</v>
      </c>
      <c r="E78" s="49"/>
      <c r="F78" s="38">
        <f t="shared" si="0"/>
        <v>0</v>
      </c>
    </row>
    <row r="79" spans="1:6" ht="13.15" customHeight="1" x14ac:dyDescent="0.2">
      <c r="A79" s="39" t="s">
        <v>135</v>
      </c>
      <c r="B79" s="40" t="s">
        <v>136</v>
      </c>
      <c r="C79" s="41"/>
      <c r="D79" s="41"/>
      <c r="E79" s="41"/>
      <c r="F79" s="42"/>
    </row>
    <row r="80" spans="1:6" ht="25.5" x14ac:dyDescent="0.2">
      <c r="A80" s="36" t="s">
        <v>137</v>
      </c>
      <c r="B80" s="37" t="s">
        <v>138</v>
      </c>
      <c r="C80" s="38" t="s">
        <v>46</v>
      </c>
      <c r="D80" s="38">
        <v>1</v>
      </c>
      <c r="E80" s="49"/>
      <c r="F80" s="38">
        <f t="shared" si="0"/>
        <v>0</v>
      </c>
    </row>
    <row r="81" spans="1:6" ht="25.5" x14ac:dyDescent="0.2">
      <c r="A81" s="36" t="s">
        <v>139</v>
      </c>
      <c r="B81" s="37" t="s">
        <v>140</v>
      </c>
      <c r="C81" s="38" t="s">
        <v>46</v>
      </c>
      <c r="D81" s="38">
        <v>1</v>
      </c>
      <c r="E81" s="49"/>
      <c r="F81" s="38">
        <f t="shared" si="0"/>
        <v>0</v>
      </c>
    </row>
    <row r="82" spans="1:6" ht="25.5" x14ac:dyDescent="0.2">
      <c r="A82" s="36" t="s">
        <v>141</v>
      </c>
      <c r="B82" s="37" t="s">
        <v>142</v>
      </c>
      <c r="C82" s="38" t="s">
        <v>46</v>
      </c>
      <c r="D82" s="38">
        <v>1</v>
      </c>
      <c r="E82" s="49"/>
      <c r="F82" s="38">
        <f t="shared" si="0"/>
        <v>0</v>
      </c>
    </row>
    <row r="83" spans="1:6" ht="26.25" customHeight="1" x14ac:dyDescent="0.2">
      <c r="A83" s="36" t="s">
        <v>143</v>
      </c>
      <c r="B83" s="37" t="s">
        <v>144</v>
      </c>
      <c r="C83" s="38" t="s">
        <v>46</v>
      </c>
      <c r="D83" s="38">
        <v>1</v>
      </c>
      <c r="E83" s="49"/>
      <c r="F83" s="38">
        <f t="shared" si="0"/>
        <v>0</v>
      </c>
    </row>
    <row r="84" spans="1:6" ht="12.75" x14ac:dyDescent="0.2">
      <c r="A84" s="36" t="s">
        <v>145</v>
      </c>
      <c r="B84" s="37" t="s">
        <v>146</v>
      </c>
      <c r="C84" s="38" t="s">
        <v>147</v>
      </c>
      <c r="D84" s="38">
        <v>76.59</v>
      </c>
      <c r="E84" s="49"/>
      <c r="F84" s="38">
        <f t="shared" si="0"/>
        <v>0</v>
      </c>
    </row>
    <row r="85" spans="1:6" ht="12.75" x14ac:dyDescent="0.2">
      <c r="A85" s="39" t="s">
        <v>148</v>
      </c>
      <c r="B85" s="40" t="s">
        <v>149</v>
      </c>
      <c r="C85" s="41"/>
      <c r="D85" s="41"/>
      <c r="E85" s="41"/>
      <c r="F85" s="42"/>
    </row>
    <row r="86" spans="1:6" ht="12.75" x14ac:dyDescent="0.2">
      <c r="A86" s="36" t="s">
        <v>150</v>
      </c>
      <c r="B86" s="37" t="s">
        <v>151</v>
      </c>
      <c r="C86" s="38" t="s">
        <v>152</v>
      </c>
      <c r="D86" s="38">
        <v>1</v>
      </c>
      <c r="E86" s="49"/>
      <c r="F86" s="38">
        <f t="shared" si="0"/>
        <v>0</v>
      </c>
    </row>
    <row r="87" spans="1:6" ht="12.75" x14ac:dyDescent="0.2">
      <c r="A87" s="39">
        <v>2</v>
      </c>
      <c r="B87" s="40" t="s">
        <v>153</v>
      </c>
      <c r="C87" s="41"/>
      <c r="D87" s="41"/>
      <c r="E87" s="41"/>
      <c r="F87" s="42"/>
    </row>
    <row r="88" spans="1:6" ht="40.5" customHeight="1" x14ac:dyDescent="0.2">
      <c r="A88" s="36" t="s">
        <v>154</v>
      </c>
      <c r="B88" s="37" t="s">
        <v>155</v>
      </c>
      <c r="C88" s="38" t="s">
        <v>13</v>
      </c>
      <c r="D88" s="38">
        <v>53.5</v>
      </c>
      <c r="E88" s="49"/>
      <c r="F88" s="38">
        <f t="shared" si="0"/>
        <v>0</v>
      </c>
    </row>
    <row r="89" spans="1:6" ht="38.25" x14ac:dyDescent="0.2">
      <c r="A89" s="36" t="s">
        <v>156</v>
      </c>
      <c r="B89" s="37" t="s">
        <v>157</v>
      </c>
      <c r="C89" s="38" t="s">
        <v>13</v>
      </c>
      <c r="D89" s="38">
        <v>107.5</v>
      </c>
      <c r="E89" s="49"/>
      <c r="F89" s="38">
        <f t="shared" si="0"/>
        <v>0</v>
      </c>
    </row>
    <row r="90" spans="1:6" ht="37.5" customHeight="1" x14ac:dyDescent="0.2">
      <c r="A90" s="36" t="s">
        <v>158</v>
      </c>
      <c r="B90" s="37" t="s">
        <v>159</v>
      </c>
      <c r="C90" s="38" t="s">
        <v>13</v>
      </c>
      <c r="D90" s="38">
        <v>4</v>
      </c>
      <c r="E90" s="49"/>
      <c r="F90" s="38">
        <f t="shared" ref="F90:F133" si="1">ROUND(D90*E90,2)</f>
        <v>0</v>
      </c>
    </row>
    <row r="91" spans="1:6" ht="38.25" x14ac:dyDescent="0.2">
      <c r="A91" s="36" t="s">
        <v>160</v>
      </c>
      <c r="B91" s="37" t="s">
        <v>161</v>
      </c>
      <c r="C91" s="38" t="s">
        <v>13</v>
      </c>
      <c r="D91" s="38">
        <v>9.5</v>
      </c>
      <c r="E91" s="49"/>
      <c r="F91" s="38">
        <f t="shared" si="1"/>
        <v>0</v>
      </c>
    </row>
    <row r="92" spans="1:6" ht="38.25" x14ac:dyDescent="0.2">
      <c r="A92" s="36" t="s">
        <v>162</v>
      </c>
      <c r="B92" s="37" t="s">
        <v>163</v>
      </c>
      <c r="C92" s="38" t="s">
        <v>13</v>
      </c>
      <c r="D92" s="38">
        <v>12</v>
      </c>
      <c r="E92" s="49"/>
      <c r="F92" s="38">
        <f t="shared" si="1"/>
        <v>0</v>
      </c>
    </row>
    <row r="93" spans="1:6" ht="25.5" x14ac:dyDescent="0.2">
      <c r="A93" s="36" t="s">
        <v>164</v>
      </c>
      <c r="B93" s="37" t="s">
        <v>165</v>
      </c>
      <c r="C93" s="38" t="s">
        <v>13</v>
      </c>
      <c r="D93" s="38">
        <v>4</v>
      </c>
      <c r="E93" s="49"/>
      <c r="F93" s="38">
        <f t="shared" si="1"/>
        <v>0</v>
      </c>
    </row>
    <row r="94" spans="1:6" ht="25.5" x14ac:dyDescent="0.2">
      <c r="A94" s="36" t="s">
        <v>166</v>
      </c>
      <c r="B94" s="37" t="s">
        <v>167</v>
      </c>
      <c r="C94" s="38" t="s">
        <v>13</v>
      </c>
      <c r="D94" s="38">
        <v>190.5</v>
      </c>
      <c r="E94" s="49"/>
      <c r="F94" s="38">
        <f t="shared" si="1"/>
        <v>0</v>
      </c>
    </row>
    <row r="95" spans="1:6" ht="12.75" x14ac:dyDescent="0.2">
      <c r="A95" s="36" t="s">
        <v>168</v>
      </c>
      <c r="B95" s="37" t="s">
        <v>169</v>
      </c>
      <c r="C95" s="38" t="s">
        <v>57</v>
      </c>
      <c r="D95" s="38">
        <v>1</v>
      </c>
      <c r="E95" s="49"/>
      <c r="F95" s="38">
        <f t="shared" si="1"/>
        <v>0</v>
      </c>
    </row>
    <row r="96" spans="1:6" ht="12.75" x14ac:dyDescent="0.2">
      <c r="A96" s="36" t="s">
        <v>170</v>
      </c>
      <c r="B96" s="37" t="s">
        <v>171</v>
      </c>
      <c r="C96" s="38" t="s">
        <v>13</v>
      </c>
      <c r="D96" s="38">
        <v>190.5</v>
      </c>
      <c r="E96" s="49"/>
      <c r="F96" s="38">
        <f t="shared" si="1"/>
        <v>0</v>
      </c>
    </row>
    <row r="97" spans="1:6" ht="31.9" customHeight="1" x14ac:dyDescent="0.2">
      <c r="A97" s="36" t="s">
        <v>172</v>
      </c>
      <c r="B97" s="37" t="s">
        <v>173</v>
      </c>
      <c r="C97" s="38" t="s">
        <v>13</v>
      </c>
      <c r="D97" s="38">
        <v>111</v>
      </c>
      <c r="E97" s="49"/>
      <c r="F97" s="38">
        <f t="shared" si="1"/>
        <v>0</v>
      </c>
    </row>
    <row r="98" spans="1:6" ht="12.75" x14ac:dyDescent="0.2">
      <c r="A98" s="39">
        <v>3</v>
      </c>
      <c r="B98" s="40" t="s">
        <v>174</v>
      </c>
      <c r="C98" s="41"/>
      <c r="D98" s="41"/>
      <c r="E98" s="41"/>
      <c r="F98" s="42"/>
    </row>
    <row r="99" spans="1:6" ht="25.5" x14ac:dyDescent="0.2">
      <c r="A99" s="44" t="s">
        <v>175</v>
      </c>
      <c r="B99" s="45" t="s">
        <v>176</v>
      </c>
      <c r="C99" s="46" t="s">
        <v>177</v>
      </c>
      <c r="D99" s="46">
        <v>226</v>
      </c>
      <c r="E99" s="49"/>
      <c r="F99" s="46">
        <f t="shared" si="1"/>
        <v>0</v>
      </c>
    </row>
    <row r="100" spans="1:6" ht="31.15" customHeight="1" x14ac:dyDescent="0.2">
      <c r="A100" s="36" t="s">
        <v>178</v>
      </c>
      <c r="B100" s="37" t="s">
        <v>179</v>
      </c>
      <c r="C100" s="38" t="s">
        <v>180</v>
      </c>
      <c r="D100" s="38">
        <v>31</v>
      </c>
      <c r="E100" s="49"/>
      <c r="F100" s="46">
        <f t="shared" si="1"/>
        <v>0</v>
      </c>
    </row>
    <row r="101" spans="1:6" ht="25.5" x14ac:dyDescent="0.2">
      <c r="A101" s="36" t="s">
        <v>181</v>
      </c>
      <c r="B101" s="37" t="s">
        <v>182</v>
      </c>
      <c r="C101" s="38" t="s">
        <v>180</v>
      </c>
      <c r="D101" s="38">
        <v>11</v>
      </c>
      <c r="E101" s="49"/>
      <c r="F101" s="46">
        <f t="shared" si="1"/>
        <v>0</v>
      </c>
    </row>
    <row r="102" spans="1:6" ht="27" customHeight="1" x14ac:dyDescent="0.2">
      <c r="A102" s="36" t="s">
        <v>183</v>
      </c>
      <c r="B102" s="37" t="s">
        <v>184</v>
      </c>
      <c r="C102" s="38" t="s">
        <v>57</v>
      </c>
      <c r="D102" s="38">
        <v>50</v>
      </c>
      <c r="E102" s="49"/>
      <c r="F102" s="46">
        <f t="shared" si="1"/>
        <v>0</v>
      </c>
    </row>
    <row r="103" spans="1:6" ht="37.5" customHeight="1" x14ac:dyDescent="0.2">
      <c r="A103" s="36" t="s">
        <v>185</v>
      </c>
      <c r="B103" s="37" t="s">
        <v>186</v>
      </c>
      <c r="C103" s="38" t="s">
        <v>15</v>
      </c>
      <c r="D103" s="38">
        <v>10</v>
      </c>
      <c r="E103" s="49"/>
      <c r="F103" s="46">
        <f t="shared" si="1"/>
        <v>0</v>
      </c>
    </row>
    <row r="104" spans="1:6" ht="12.75" x14ac:dyDescent="0.2">
      <c r="A104" s="36" t="s">
        <v>187</v>
      </c>
      <c r="B104" s="37" t="s">
        <v>188</v>
      </c>
      <c r="C104" s="38" t="s">
        <v>15</v>
      </c>
      <c r="D104" s="38">
        <v>10</v>
      </c>
      <c r="E104" s="49"/>
      <c r="F104" s="46">
        <f t="shared" si="1"/>
        <v>0</v>
      </c>
    </row>
    <row r="105" spans="1:6" ht="38.25" x14ac:dyDescent="0.2">
      <c r="A105" s="36" t="s">
        <v>189</v>
      </c>
      <c r="B105" s="37" t="s">
        <v>190</v>
      </c>
      <c r="C105" s="38" t="s">
        <v>15</v>
      </c>
      <c r="D105" s="38">
        <v>10</v>
      </c>
      <c r="E105" s="49"/>
      <c r="F105" s="46">
        <f t="shared" si="1"/>
        <v>0</v>
      </c>
    </row>
    <row r="106" spans="1:6" ht="12.75" x14ac:dyDescent="0.2">
      <c r="A106" s="36" t="s">
        <v>191</v>
      </c>
      <c r="B106" s="37" t="s">
        <v>192</v>
      </c>
      <c r="C106" s="38" t="s">
        <v>15</v>
      </c>
      <c r="D106" s="38">
        <v>420</v>
      </c>
      <c r="E106" s="49"/>
      <c r="F106" s="46">
        <f t="shared" si="1"/>
        <v>0</v>
      </c>
    </row>
    <row r="107" spans="1:6" ht="25.5" x14ac:dyDescent="0.2">
      <c r="A107" s="36" t="s">
        <v>193</v>
      </c>
      <c r="B107" s="37" t="s">
        <v>194</v>
      </c>
      <c r="C107" s="38" t="s">
        <v>57</v>
      </c>
      <c r="D107" s="38">
        <v>5</v>
      </c>
      <c r="E107" s="49"/>
      <c r="F107" s="46">
        <f t="shared" si="1"/>
        <v>0</v>
      </c>
    </row>
    <row r="108" spans="1:6" ht="25.5" x14ac:dyDescent="0.2">
      <c r="A108" s="36" t="s">
        <v>195</v>
      </c>
      <c r="B108" s="37" t="s">
        <v>196</v>
      </c>
      <c r="C108" s="38" t="s">
        <v>57</v>
      </c>
      <c r="D108" s="38">
        <v>5</v>
      </c>
      <c r="E108" s="49"/>
      <c r="F108" s="46">
        <f t="shared" si="1"/>
        <v>0</v>
      </c>
    </row>
    <row r="109" spans="1:6" ht="25.5" x14ac:dyDescent="0.2">
      <c r="A109" s="36" t="s">
        <v>197</v>
      </c>
      <c r="B109" s="37" t="s">
        <v>198</v>
      </c>
      <c r="C109" s="38" t="s">
        <v>23</v>
      </c>
      <c r="D109" s="38">
        <v>31</v>
      </c>
      <c r="E109" s="49"/>
      <c r="F109" s="46">
        <f t="shared" si="1"/>
        <v>0</v>
      </c>
    </row>
    <row r="110" spans="1:6" ht="25.5" x14ac:dyDescent="0.2">
      <c r="A110" s="36" t="s">
        <v>199</v>
      </c>
      <c r="B110" s="37" t="s">
        <v>200</v>
      </c>
      <c r="C110" s="38" t="s">
        <v>16</v>
      </c>
      <c r="D110" s="38">
        <v>1.5</v>
      </c>
      <c r="E110" s="49"/>
      <c r="F110" s="46">
        <f t="shared" si="1"/>
        <v>0</v>
      </c>
    </row>
    <row r="111" spans="1:6" ht="28.9" customHeight="1" x14ac:dyDescent="0.2">
      <c r="A111" s="36" t="s">
        <v>201</v>
      </c>
      <c r="B111" s="37" t="s">
        <v>202</v>
      </c>
      <c r="C111" s="38" t="s">
        <v>16</v>
      </c>
      <c r="D111" s="38">
        <v>1.5</v>
      </c>
      <c r="E111" s="49"/>
      <c r="F111" s="46">
        <f t="shared" si="1"/>
        <v>0</v>
      </c>
    </row>
    <row r="112" spans="1:6" ht="12.75" x14ac:dyDescent="0.2">
      <c r="A112" s="39">
        <v>4</v>
      </c>
      <c r="B112" s="40" t="s">
        <v>203</v>
      </c>
      <c r="C112" s="41"/>
      <c r="D112" s="41"/>
      <c r="E112" s="41"/>
      <c r="F112" s="42"/>
    </row>
    <row r="113" spans="1:6" ht="27.75" customHeight="1" x14ac:dyDescent="0.2">
      <c r="A113" s="36" t="s">
        <v>204</v>
      </c>
      <c r="B113" s="37" t="s">
        <v>205</v>
      </c>
      <c r="C113" s="38" t="s">
        <v>15</v>
      </c>
      <c r="D113" s="38">
        <v>10</v>
      </c>
      <c r="E113" s="49"/>
      <c r="F113" s="38">
        <f t="shared" si="1"/>
        <v>0</v>
      </c>
    </row>
    <row r="114" spans="1:6" ht="37.5" customHeight="1" x14ac:dyDescent="0.2">
      <c r="A114" s="36" t="s">
        <v>206</v>
      </c>
      <c r="B114" s="37" t="s">
        <v>207</v>
      </c>
      <c r="C114" s="38" t="s">
        <v>15</v>
      </c>
      <c r="D114" s="38">
        <v>100</v>
      </c>
      <c r="E114" s="49"/>
      <c r="F114" s="38">
        <f t="shared" si="1"/>
        <v>0</v>
      </c>
    </row>
    <row r="115" spans="1:6" ht="27" customHeight="1" x14ac:dyDescent="0.2">
      <c r="A115" s="36" t="s">
        <v>208</v>
      </c>
      <c r="B115" s="37" t="s">
        <v>209</v>
      </c>
      <c r="C115" s="38" t="s">
        <v>15</v>
      </c>
      <c r="D115" s="38">
        <v>90</v>
      </c>
      <c r="E115" s="49"/>
      <c r="F115" s="38">
        <f t="shared" si="1"/>
        <v>0</v>
      </c>
    </row>
    <row r="116" spans="1:6" ht="12.75" x14ac:dyDescent="0.2">
      <c r="A116" s="39">
        <v>5</v>
      </c>
      <c r="B116" s="40" t="s">
        <v>210</v>
      </c>
      <c r="C116" s="41"/>
      <c r="D116" s="41"/>
      <c r="E116" s="41"/>
      <c r="F116" s="42"/>
    </row>
    <row r="117" spans="1:6" ht="25.5" x14ac:dyDescent="0.2">
      <c r="A117" s="36" t="s">
        <v>211</v>
      </c>
      <c r="B117" s="37" t="s">
        <v>212</v>
      </c>
      <c r="C117" s="38" t="s">
        <v>13</v>
      </c>
      <c r="D117" s="38">
        <v>44</v>
      </c>
      <c r="E117" s="49"/>
      <c r="F117" s="38">
        <f t="shared" si="1"/>
        <v>0</v>
      </c>
    </row>
    <row r="118" spans="1:6" ht="25.5" x14ac:dyDescent="0.2">
      <c r="A118" s="36" t="s">
        <v>213</v>
      </c>
      <c r="B118" s="37" t="s">
        <v>214</v>
      </c>
      <c r="C118" s="38" t="s">
        <v>13</v>
      </c>
      <c r="D118" s="38">
        <v>44</v>
      </c>
      <c r="E118" s="49"/>
      <c r="F118" s="38">
        <f t="shared" si="1"/>
        <v>0</v>
      </c>
    </row>
    <row r="119" spans="1:6" ht="25.5" x14ac:dyDescent="0.2">
      <c r="A119" s="36" t="s">
        <v>215</v>
      </c>
      <c r="B119" s="37" t="s">
        <v>216</v>
      </c>
      <c r="C119" s="38" t="s">
        <v>13</v>
      </c>
      <c r="D119" s="38">
        <v>700</v>
      </c>
      <c r="E119" s="49"/>
      <c r="F119" s="38">
        <f t="shared" si="1"/>
        <v>0</v>
      </c>
    </row>
    <row r="120" spans="1:6" ht="25.5" x14ac:dyDescent="0.2">
      <c r="A120" s="36" t="s">
        <v>217</v>
      </c>
      <c r="B120" s="37" t="s">
        <v>218</v>
      </c>
      <c r="C120" s="38" t="s">
        <v>13</v>
      </c>
      <c r="D120" s="38">
        <v>240</v>
      </c>
      <c r="E120" s="49"/>
      <c r="F120" s="38">
        <f t="shared" si="1"/>
        <v>0</v>
      </c>
    </row>
    <row r="121" spans="1:6" ht="25.5" x14ac:dyDescent="0.2">
      <c r="A121" s="36" t="s">
        <v>219</v>
      </c>
      <c r="B121" s="37" t="s">
        <v>220</v>
      </c>
      <c r="C121" s="38" t="s">
        <v>13</v>
      </c>
      <c r="D121" s="38">
        <v>140</v>
      </c>
      <c r="E121" s="49"/>
      <c r="F121" s="38">
        <f t="shared" si="1"/>
        <v>0</v>
      </c>
    </row>
    <row r="122" spans="1:6" ht="25.9" customHeight="1" x14ac:dyDescent="0.2">
      <c r="A122" s="36" t="s">
        <v>221</v>
      </c>
      <c r="B122" s="37" t="s">
        <v>222</v>
      </c>
      <c r="C122" s="38" t="s">
        <v>13</v>
      </c>
      <c r="D122" s="38">
        <v>10</v>
      </c>
      <c r="E122" s="49"/>
      <c r="F122" s="38">
        <f t="shared" si="1"/>
        <v>0</v>
      </c>
    </row>
    <row r="123" spans="1:6" ht="28.5" customHeight="1" x14ac:dyDescent="0.2">
      <c r="A123" s="36" t="s">
        <v>223</v>
      </c>
      <c r="B123" s="37" t="s">
        <v>224</v>
      </c>
      <c r="C123" s="38" t="s">
        <v>13</v>
      </c>
      <c r="D123" s="38">
        <v>86</v>
      </c>
      <c r="E123" s="49"/>
      <c r="F123" s="38">
        <f t="shared" si="1"/>
        <v>0</v>
      </c>
    </row>
    <row r="124" spans="1:6" ht="25.5" x14ac:dyDescent="0.2">
      <c r="A124" s="36" t="s">
        <v>225</v>
      </c>
      <c r="B124" s="37" t="s">
        <v>226</v>
      </c>
      <c r="C124" s="38" t="s">
        <v>13</v>
      </c>
      <c r="D124" s="38">
        <v>7</v>
      </c>
      <c r="E124" s="49"/>
      <c r="F124" s="38">
        <f t="shared" si="1"/>
        <v>0</v>
      </c>
    </row>
    <row r="125" spans="1:6" ht="25.5" x14ac:dyDescent="0.2">
      <c r="A125" s="36" t="s">
        <v>227</v>
      </c>
      <c r="B125" s="37" t="s">
        <v>228</v>
      </c>
      <c r="C125" s="38" t="s">
        <v>13</v>
      </c>
      <c r="D125" s="38">
        <v>50</v>
      </c>
      <c r="E125" s="49"/>
      <c r="F125" s="38">
        <f t="shared" si="1"/>
        <v>0</v>
      </c>
    </row>
    <row r="126" spans="1:6" ht="21.6" customHeight="1" x14ac:dyDescent="0.2">
      <c r="A126" s="36" t="s">
        <v>229</v>
      </c>
      <c r="B126" s="37" t="s">
        <v>230</v>
      </c>
      <c r="C126" s="38" t="s">
        <v>57</v>
      </c>
      <c r="D126" s="38">
        <v>6</v>
      </c>
      <c r="E126" s="49"/>
      <c r="F126" s="38">
        <f t="shared" si="1"/>
        <v>0</v>
      </c>
    </row>
    <row r="127" spans="1:6" ht="25.5" x14ac:dyDescent="0.2">
      <c r="A127" s="36" t="s">
        <v>231</v>
      </c>
      <c r="B127" s="37" t="s">
        <v>232</v>
      </c>
      <c r="C127" s="38" t="s">
        <v>57</v>
      </c>
      <c r="D127" s="38">
        <v>3</v>
      </c>
      <c r="E127" s="49"/>
      <c r="F127" s="38">
        <f t="shared" si="1"/>
        <v>0</v>
      </c>
    </row>
    <row r="128" spans="1:6" ht="12.75" x14ac:dyDescent="0.2">
      <c r="A128" s="36" t="s">
        <v>233</v>
      </c>
      <c r="B128" s="37" t="s">
        <v>234</v>
      </c>
      <c r="C128" s="38" t="s">
        <v>57</v>
      </c>
      <c r="D128" s="38">
        <v>3</v>
      </c>
      <c r="E128" s="49"/>
      <c r="F128" s="38">
        <f t="shared" si="1"/>
        <v>0</v>
      </c>
    </row>
    <row r="129" spans="1:6" ht="12.75" x14ac:dyDescent="0.2">
      <c r="A129" s="39">
        <v>6</v>
      </c>
      <c r="B129" s="40" t="s">
        <v>235</v>
      </c>
      <c r="C129" s="41"/>
      <c r="D129" s="41"/>
      <c r="E129" s="41"/>
      <c r="F129" s="42"/>
    </row>
    <row r="130" spans="1:6" ht="55.15" customHeight="1" x14ac:dyDescent="0.2">
      <c r="A130" s="36" t="s">
        <v>236</v>
      </c>
      <c r="B130" s="37" t="s">
        <v>237</v>
      </c>
      <c r="C130" s="38" t="s">
        <v>238</v>
      </c>
      <c r="D130" s="38">
        <v>1.577</v>
      </c>
      <c r="E130" s="49"/>
      <c r="F130" s="38">
        <f t="shared" si="1"/>
        <v>0</v>
      </c>
    </row>
    <row r="131" spans="1:6" ht="30.6" customHeight="1" x14ac:dyDescent="0.2">
      <c r="A131" s="36" t="s">
        <v>239</v>
      </c>
      <c r="B131" s="37" t="s">
        <v>240</v>
      </c>
      <c r="C131" s="38" t="s">
        <v>15</v>
      </c>
      <c r="D131" s="38">
        <v>51.048000000000002</v>
      </c>
      <c r="E131" s="49"/>
      <c r="F131" s="38">
        <f t="shared" si="1"/>
        <v>0</v>
      </c>
    </row>
    <row r="132" spans="1:6" ht="25.5" x14ac:dyDescent="0.2">
      <c r="A132" s="36" t="s">
        <v>241</v>
      </c>
      <c r="B132" s="37" t="s">
        <v>242</v>
      </c>
      <c r="C132" s="38" t="s">
        <v>15</v>
      </c>
      <c r="D132" s="38">
        <v>6</v>
      </c>
      <c r="E132" s="49"/>
      <c r="F132" s="38">
        <f t="shared" si="1"/>
        <v>0</v>
      </c>
    </row>
    <row r="133" spans="1:6" ht="31.9" customHeight="1" x14ac:dyDescent="0.2">
      <c r="A133" s="36" t="s">
        <v>243</v>
      </c>
      <c r="B133" s="37" t="s">
        <v>244</v>
      </c>
      <c r="C133" s="38" t="s">
        <v>57</v>
      </c>
      <c r="D133" s="38">
        <v>6</v>
      </c>
      <c r="E133" s="49"/>
      <c r="F133" s="38">
        <f t="shared" si="1"/>
        <v>0</v>
      </c>
    </row>
    <row r="134" spans="1:6" ht="13.15" customHeight="1" x14ac:dyDescent="0.2">
      <c r="A134" s="62" t="s">
        <v>539</v>
      </c>
      <c r="B134" s="63"/>
      <c r="C134" s="63"/>
      <c r="D134" s="63"/>
      <c r="E134" s="64"/>
      <c r="F134" s="47">
        <f>SUM(F24:F133)</f>
        <v>0</v>
      </c>
    </row>
    <row r="135" spans="1:6" ht="18.600000000000001" customHeight="1" x14ac:dyDescent="0.2">
      <c r="A135" s="65" t="s">
        <v>526</v>
      </c>
      <c r="B135" s="66"/>
      <c r="C135" s="66"/>
      <c r="D135" s="66"/>
      <c r="E135" s="66"/>
      <c r="F135" s="67"/>
    </row>
    <row r="136" spans="1:6" ht="12.75" x14ac:dyDescent="0.2">
      <c r="A136" s="39" t="s">
        <v>19</v>
      </c>
      <c r="B136" s="73" t="s">
        <v>245</v>
      </c>
      <c r="C136" s="74"/>
      <c r="D136" s="74"/>
      <c r="E136" s="74"/>
      <c r="F136" s="75"/>
    </row>
    <row r="137" spans="1:6" ht="45" customHeight="1" x14ac:dyDescent="0.2">
      <c r="A137" s="36" t="s">
        <v>21</v>
      </c>
      <c r="B137" s="37" t="s">
        <v>246</v>
      </c>
      <c r="C137" s="36" t="s">
        <v>23</v>
      </c>
      <c r="D137" s="38">
        <v>1</v>
      </c>
      <c r="E137" s="49"/>
      <c r="F137" s="38">
        <f t="shared" ref="F137:F198" si="2">ROUND(D137*E137,2)</f>
        <v>0</v>
      </c>
    </row>
    <row r="138" spans="1:6" ht="42.6" customHeight="1" x14ac:dyDescent="0.2">
      <c r="A138" s="36" t="s">
        <v>24</v>
      </c>
      <c r="B138" s="37" t="s">
        <v>247</v>
      </c>
      <c r="C138" s="36" t="s">
        <v>23</v>
      </c>
      <c r="D138" s="38">
        <v>2</v>
      </c>
      <c r="E138" s="49"/>
      <c r="F138" s="38">
        <f t="shared" si="2"/>
        <v>0</v>
      </c>
    </row>
    <row r="139" spans="1:6" ht="12.75" x14ac:dyDescent="0.2">
      <c r="A139" s="36" t="s">
        <v>26</v>
      </c>
      <c r="B139" s="37" t="s">
        <v>27</v>
      </c>
      <c r="C139" s="36" t="s">
        <v>23</v>
      </c>
      <c r="D139" s="38">
        <v>2</v>
      </c>
      <c r="E139" s="49"/>
      <c r="F139" s="38">
        <f t="shared" si="2"/>
        <v>0</v>
      </c>
    </row>
    <row r="140" spans="1:6" ht="43.9" customHeight="1" x14ac:dyDescent="0.2">
      <c r="A140" s="36" t="s">
        <v>28</v>
      </c>
      <c r="B140" s="37" t="s">
        <v>248</v>
      </c>
      <c r="C140" s="36" t="s">
        <v>23</v>
      </c>
      <c r="D140" s="38">
        <v>1</v>
      </c>
      <c r="E140" s="49"/>
      <c r="F140" s="38">
        <f t="shared" si="2"/>
        <v>0</v>
      </c>
    </row>
    <row r="141" spans="1:6" ht="37.9" customHeight="1" x14ac:dyDescent="0.2">
      <c r="A141" s="36" t="s">
        <v>30</v>
      </c>
      <c r="B141" s="37" t="s">
        <v>29</v>
      </c>
      <c r="C141" s="36" t="s">
        <v>23</v>
      </c>
      <c r="D141" s="38">
        <v>19</v>
      </c>
      <c r="E141" s="49"/>
      <c r="F141" s="38">
        <f t="shared" si="2"/>
        <v>0</v>
      </c>
    </row>
    <row r="142" spans="1:6" ht="42.6" customHeight="1" x14ac:dyDescent="0.2">
      <c r="A142" s="36" t="s">
        <v>32</v>
      </c>
      <c r="B142" s="37" t="s">
        <v>31</v>
      </c>
      <c r="C142" s="36" t="s">
        <v>23</v>
      </c>
      <c r="D142" s="38">
        <v>25</v>
      </c>
      <c r="E142" s="49"/>
      <c r="F142" s="38">
        <f t="shared" si="2"/>
        <v>0</v>
      </c>
    </row>
    <row r="143" spans="1:6" ht="42.6" customHeight="1" x14ac:dyDescent="0.2">
      <c r="A143" s="36" t="s">
        <v>34</v>
      </c>
      <c r="B143" s="37" t="s">
        <v>33</v>
      </c>
      <c r="C143" s="36" t="s">
        <v>23</v>
      </c>
      <c r="D143" s="38">
        <v>6</v>
      </c>
      <c r="E143" s="49"/>
      <c r="F143" s="38">
        <f t="shared" si="2"/>
        <v>0</v>
      </c>
    </row>
    <row r="144" spans="1:6" ht="12.75" x14ac:dyDescent="0.2">
      <c r="A144" s="36" t="s">
        <v>36</v>
      </c>
      <c r="B144" s="37" t="s">
        <v>35</v>
      </c>
      <c r="C144" s="36" t="s">
        <v>23</v>
      </c>
      <c r="D144" s="38">
        <v>31</v>
      </c>
      <c r="E144" s="49"/>
      <c r="F144" s="38">
        <f t="shared" si="2"/>
        <v>0</v>
      </c>
    </row>
    <row r="145" spans="1:6" ht="18" customHeight="1" x14ac:dyDescent="0.2">
      <c r="A145" s="36" t="s">
        <v>38</v>
      </c>
      <c r="B145" s="37" t="s">
        <v>37</v>
      </c>
      <c r="C145" s="36" t="s">
        <v>23</v>
      </c>
      <c r="D145" s="38">
        <v>16</v>
      </c>
      <c r="E145" s="49"/>
      <c r="F145" s="38">
        <f t="shared" si="2"/>
        <v>0</v>
      </c>
    </row>
    <row r="146" spans="1:6" ht="12.75" x14ac:dyDescent="0.2">
      <c r="A146" s="36" t="s">
        <v>40</v>
      </c>
      <c r="B146" s="37" t="s">
        <v>41</v>
      </c>
      <c r="C146" s="36" t="s">
        <v>23</v>
      </c>
      <c r="D146" s="38">
        <v>3</v>
      </c>
      <c r="E146" s="49"/>
      <c r="F146" s="38">
        <f t="shared" si="2"/>
        <v>0</v>
      </c>
    </row>
    <row r="147" spans="1:6" ht="38.25" x14ac:dyDescent="0.2">
      <c r="A147" s="36" t="s">
        <v>42</v>
      </c>
      <c r="B147" s="37" t="s">
        <v>43</v>
      </c>
      <c r="C147" s="36" t="s">
        <v>23</v>
      </c>
      <c r="D147" s="38">
        <v>51</v>
      </c>
      <c r="E147" s="49"/>
      <c r="F147" s="38">
        <f t="shared" si="2"/>
        <v>0</v>
      </c>
    </row>
    <row r="148" spans="1:6" ht="12.75" x14ac:dyDescent="0.2">
      <c r="A148" s="36" t="s">
        <v>44</v>
      </c>
      <c r="B148" s="37" t="s">
        <v>45</v>
      </c>
      <c r="C148" s="36" t="s">
        <v>46</v>
      </c>
      <c r="D148" s="38">
        <v>1</v>
      </c>
      <c r="E148" s="49"/>
      <c r="F148" s="38">
        <f t="shared" si="2"/>
        <v>0</v>
      </c>
    </row>
    <row r="149" spans="1:6" ht="25.5" x14ac:dyDescent="0.2">
      <c r="A149" s="36" t="s">
        <v>47</v>
      </c>
      <c r="B149" s="37" t="s">
        <v>48</v>
      </c>
      <c r="C149" s="36" t="s">
        <v>46</v>
      </c>
      <c r="D149" s="38">
        <v>1</v>
      </c>
      <c r="E149" s="49"/>
      <c r="F149" s="38">
        <f t="shared" si="2"/>
        <v>0</v>
      </c>
    </row>
    <row r="150" spans="1:6" ht="12.75" x14ac:dyDescent="0.2">
      <c r="A150" s="36" t="s">
        <v>49</v>
      </c>
      <c r="B150" s="37" t="s">
        <v>50</v>
      </c>
      <c r="C150" s="36" t="s">
        <v>46</v>
      </c>
      <c r="D150" s="38">
        <v>1</v>
      </c>
      <c r="E150" s="49"/>
      <c r="F150" s="38">
        <f t="shared" si="2"/>
        <v>0</v>
      </c>
    </row>
    <row r="151" spans="1:6" ht="25.5" x14ac:dyDescent="0.2">
      <c r="A151" s="36" t="s">
        <v>51</v>
      </c>
      <c r="B151" s="37" t="s">
        <v>52</v>
      </c>
      <c r="C151" s="36" t="s">
        <v>46</v>
      </c>
      <c r="D151" s="38">
        <v>1</v>
      </c>
      <c r="E151" s="49"/>
      <c r="F151" s="38">
        <f t="shared" si="2"/>
        <v>0</v>
      </c>
    </row>
    <row r="152" spans="1:6" ht="25.5" x14ac:dyDescent="0.2">
      <c r="A152" s="36" t="s">
        <v>53</v>
      </c>
      <c r="B152" s="37" t="s">
        <v>54</v>
      </c>
      <c r="C152" s="36" t="s">
        <v>46</v>
      </c>
      <c r="D152" s="38">
        <v>1</v>
      </c>
      <c r="E152" s="49"/>
      <c r="F152" s="38">
        <f t="shared" si="2"/>
        <v>0</v>
      </c>
    </row>
    <row r="153" spans="1:6" ht="12.75" x14ac:dyDescent="0.2">
      <c r="A153" s="36" t="s">
        <v>55</v>
      </c>
      <c r="B153" s="37" t="s">
        <v>56</v>
      </c>
      <c r="C153" s="36" t="s">
        <v>57</v>
      </c>
      <c r="D153" s="38">
        <v>1</v>
      </c>
      <c r="E153" s="49"/>
      <c r="F153" s="38">
        <f t="shared" si="2"/>
        <v>0</v>
      </c>
    </row>
    <row r="154" spans="1:6" ht="12.75" x14ac:dyDescent="0.2">
      <c r="A154" s="36" t="s">
        <v>58</v>
      </c>
      <c r="B154" s="37" t="s">
        <v>59</v>
      </c>
      <c r="C154" s="36" t="s">
        <v>46</v>
      </c>
      <c r="D154" s="38">
        <v>1</v>
      </c>
      <c r="E154" s="49"/>
      <c r="F154" s="38">
        <f t="shared" si="2"/>
        <v>0</v>
      </c>
    </row>
    <row r="155" spans="1:6" ht="12.75" x14ac:dyDescent="0.2">
      <c r="A155" s="39" t="s">
        <v>60</v>
      </c>
      <c r="B155" s="40" t="s">
        <v>61</v>
      </c>
      <c r="C155" s="41"/>
      <c r="D155" s="41"/>
      <c r="E155" s="41"/>
      <c r="F155" s="42"/>
    </row>
    <row r="156" spans="1:6" ht="12.75" x14ac:dyDescent="0.2">
      <c r="A156" s="36" t="s">
        <v>62</v>
      </c>
      <c r="B156" s="37" t="s">
        <v>63</v>
      </c>
      <c r="C156" s="36" t="s">
        <v>57</v>
      </c>
      <c r="D156" s="38">
        <v>3</v>
      </c>
      <c r="E156" s="49"/>
      <c r="F156" s="38">
        <f t="shared" si="2"/>
        <v>0</v>
      </c>
    </row>
    <row r="157" spans="1:6" ht="12.75" x14ac:dyDescent="0.2">
      <c r="A157" s="36" t="s">
        <v>64</v>
      </c>
      <c r="B157" s="37" t="s">
        <v>65</v>
      </c>
      <c r="C157" s="36" t="s">
        <v>57</v>
      </c>
      <c r="D157" s="38">
        <v>51</v>
      </c>
      <c r="E157" s="49"/>
      <c r="F157" s="38">
        <f t="shared" si="2"/>
        <v>0</v>
      </c>
    </row>
    <row r="158" spans="1:6" ht="12.75" x14ac:dyDescent="0.2">
      <c r="A158" s="36" t="s">
        <v>66</v>
      </c>
      <c r="B158" s="37" t="s">
        <v>67</v>
      </c>
      <c r="C158" s="36" t="s">
        <v>46</v>
      </c>
      <c r="D158" s="38">
        <v>5</v>
      </c>
      <c r="E158" s="49"/>
      <c r="F158" s="38">
        <f t="shared" si="2"/>
        <v>0</v>
      </c>
    </row>
    <row r="159" spans="1:6" ht="38.25" x14ac:dyDescent="0.2">
      <c r="A159" s="36" t="s">
        <v>68</v>
      </c>
      <c r="B159" s="37" t="s">
        <v>69</v>
      </c>
      <c r="C159" s="36" t="s">
        <v>70</v>
      </c>
      <c r="D159" s="38">
        <v>51</v>
      </c>
      <c r="E159" s="49"/>
      <c r="F159" s="38">
        <f t="shared" si="2"/>
        <v>0</v>
      </c>
    </row>
    <row r="160" spans="1:6" ht="12.75" x14ac:dyDescent="0.2">
      <c r="A160" s="44" t="s">
        <v>71</v>
      </c>
      <c r="B160" s="45" t="s">
        <v>72</v>
      </c>
      <c r="C160" s="44" t="s">
        <v>46</v>
      </c>
      <c r="D160" s="46">
        <v>1</v>
      </c>
      <c r="E160" s="49"/>
      <c r="F160" s="38">
        <f t="shared" si="2"/>
        <v>0</v>
      </c>
    </row>
    <row r="161" spans="1:6" ht="12.75" x14ac:dyDescent="0.2">
      <c r="A161" s="39" t="s">
        <v>73</v>
      </c>
      <c r="B161" s="40" t="s">
        <v>74</v>
      </c>
      <c r="C161" s="41"/>
      <c r="D161" s="41"/>
      <c r="E161" s="41"/>
      <c r="F161" s="42"/>
    </row>
    <row r="162" spans="1:6" ht="12.75" x14ac:dyDescent="0.2">
      <c r="A162" s="44" t="s">
        <v>75</v>
      </c>
      <c r="B162" s="45" t="s">
        <v>76</v>
      </c>
      <c r="C162" s="44" t="s">
        <v>23</v>
      </c>
      <c r="D162" s="46">
        <v>1</v>
      </c>
      <c r="E162" s="49"/>
      <c r="F162" s="46">
        <f t="shared" si="2"/>
        <v>0</v>
      </c>
    </row>
    <row r="163" spans="1:6" ht="25.5" x14ac:dyDescent="0.2">
      <c r="A163" s="44" t="s">
        <v>77</v>
      </c>
      <c r="B163" s="45" t="s">
        <v>78</v>
      </c>
      <c r="C163" s="44" t="s">
        <v>13</v>
      </c>
      <c r="D163" s="46">
        <v>108</v>
      </c>
      <c r="E163" s="49"/>
      <c r="F163" s="46">
        <f t="shared" si="2"/>
        <v>0</v>
      </c>
    </row>
    <row r="164" spans="1:6" ht="25.5" x14ac:dyDescent="0.2">
      <c r="A164" s="44" t="s">
        <v>79</v>
      </c>
      <c r="B164" s="45" t="s">
        <v>80</v>
      </c>
      <c r="C164" s="44" t="s">
        <v>13</v>
      </c>
      <c r="D164" s="46">
        <v>202</v>
      </c>
      <c r="E164" s="49"/>
      <c r="F164" s="46">
        <f t="shared" si="2"/>
        <v>0</v>
      </c>
    </row>
    <row r="165" spans="1:6" ht="25.5" x14ac:dyDescent="0.2">
      <c r="A165" s="44" t="s">
        <v>81</v>
      </c>
      <c r="B165" s="45" t="s">
        <v>82</v>
      </c>
      <c r="C165" s="44" t="s">
        <v>13</v>
      </c>
      <c r="D165" s="46">
        <v>53</v>
      </c>
      <c r="E165" s="49"/>
      <c r="F165" s="46">
        <f t="shared" si="2"/>
        <v>0</v>
      </c>
    </row>
    <row r="166" spans="1:6" ht="25.5" x14ac:dyDescent="0.2">
      <c r="A166" s="44" t="s">
        <v>83</v>
      </c>
      <c r="B166" s="45" t="s">
        <v>84</v>
      </c>
      <c r="C166" s="44" t="s">
        <v>13</v>
      </c>
      <c r="D166" s="46">
        <v>88</v>
      </c>
      <c r="E166" s="49"/>
      <c r="F166" s="46">
        <f t="shared" si="2"/>
        <v>0</v>
      </c>
    </row>
    <row r="167" spans="1:6" ht="25.5" x14ac:dyDescent="0.2">
      <c r="A167" s="44" t="s">
        <v>85</v>
      </c>
      <c r="B167" s="45" t="s">
        <v>86</v>
      </c>
      <c r="C167" s="44" t="s">
        <v>13</v>
      </c>
      <c r="D167" s="46">
        <v>4</v>
      </c>
      <c r="E167" s="49"/>
      <c r="F167" s="46">
        <f t="shared" si="2"/>
        <v>0</v>
      </c>
    </row>
    <row r="168" spans="1:6" ht="25.5" x14ac:dyDescent="0.2">
      <c r="A168" s="44" t="s">
        <v>87</v>
      </c>
      <c r="B168" s="45" t="s">
        <v>88</v>
      </c>
      <c r="C168" s="44" t="s">
        <v>13</v>
      </c>
      <c r="D168" s="46">
        <v>69</v>
      </c>
      <c r="E168" s="49"/>
      <c r="F168" s="46">
        <f t="shared" si="2"/>
        <v>0</v>
      </c>
    </row>
    <row r="169" spans="1:6" ht="25.5" x14ac:dyDescent="0.2">
      <c r="A169" s="44" t="s">
        <v>89</v>
      </c>
      <c r="B169" s="45" t="s">
        <v>90</v>
      </c>
      <c r="C169" s="44" t="s">
        <v>13</v>
      </c>
      <c r="D169" s="46">
        <v>12</v>
      </c>
      <c r="E169" s="49"/>
      <c r="F169" s="46">
        <f t="shared" si="2"/>
        <v>0</v>
      </c>
    </row>
    <row r="170" spans="1:6" ht="25.5" x14ac:dyDescent="0.2">
      <c r="A170" s="44" t="s">
        <v>91</v>
      </c>
      <c r="B170" s="45" t="s">
        <v>92</v>
      </c>
      <c r="C170" s="44" t="s">
        <v>13</v>
      </c>
      <c r="D170" s="46">
        <v>4</v>
      </c>
      <c r="E170" s="49"/>
      <c r="F170" s="46">
        <f t="shared" si="2"/>
        <v>0</v>
      </c>
    </row>
    <row r="171" spans="1:6" ht="39.75" customHeight="1" x14ac:dyDescent="0.2">
      <c r="A171" s="44" t="s">
        <v>93</v>
      </c>
      <c r="B171" s="45" t="s">
        <v>94</v>
      </c>
      <c r="C171" s="44" t="s">
        <v>13</v>
      </c>
      <c r="D171" s="46">
        <v>34</v>
      </c>
      <c r="E171" s="49"/>
      <c r="F171" s="46">
        <f t="shared" si="2"/>
        <v>0</v>
      </c>
    </row>
    <row r="172" spans="1:6" ht="25.5" x14ac:dyDescent="0.2">
      <c r="A172" s="44" t="s">
        <v>95</v>
      </c>
      <c r="B172" s="45" t="s">
        <v>96</v>
      </c>
      <c r="C172" s="44" t="s">
        <v>57</v>
      </c>
      <c r="D172" s="46">
        <v>135</v>
      </c>
      <c r="E172" s="49"/>
      <c r="F172" s="46">
        <f t="shared" si="2"/>
        <v>0</v>
      </c>
    </row>
    <row r="173" spans="1:6" ht="25.5" x14ac:dyDescent="0.2">
      <c r="A173" s="44" t="s">
        <v>97</v>
      </c>
      <c r="B173" s="45" t="s">
        <v>98</v>
      </c>
      <c r="C173" s="44" t="s">
        <v>57</v>
      </c>
      <c r="D173" s="46">
        <v>135</v>
      </c>
      <c r="E173" s="49"/>
      <c r="F173" s="46">
        <f t="shared" si="2"/>
        <v>0</v>
      </c>
    </row>
    <row r="174" spans="1:6" ht="25.5" x14ac:dyDescent="0.2">
      <c r="A174" s="44" t="s">
        <v>99</v>
      </c>
      <c r="B174" s="45" t="s">
        <v>100</v>
      </c>
      <c r="C174" s="44" t="s">
        <v>57</v>
      </c>
      <c r="D174" s="46">
        <v>35</v>
      </c>
      <c r="E174" s="49"/>
      <c r="F174" s="46">
        <f t="shared" si="2"/>
        <v>0</v>
      </c>
    </row>
    <row r="175" spans="1:6" ht="25.5" x14ac:dyDescent="0.2">
      <c r="A175" s="44" t="s">
        <v>101</v>
      </c>
      <c r="B175" s="45" t="s">
        <v>102</v>
      </c>
      <c r="C175" s="44" t="s">
        <v>57</v>
      </c>
      <c r="D175" s="46">
        <v>72</v>
      </c>
      <c r="E175" s="49"/>
      <c r="F175" s="46">
        <f t="shared" si="2"/>
        <v>0</v>
      </c>
    </row>
    <row r="176" spans="1:6" ht="25.5" x14ac:dyDescent="0.2">
      <c r="A176" s="44" t="s">
        <v>103</v>
      </c>
      <c r="B176" s="45" t="s">
        <v>106</v>
      </c>
      <c r="C176" s="44" t="s">
        <v>57</v>
      </c>
      <c r="D176" s="46">
        <v>43</v>
      </c>
      <c r="E176" s="49"/>
      <c r="F176" s="46">
        <f t="shared" si="2"/>
        <v>0</v>
      </c>
    </row>
    <row r="177" spans="1:6" ht="25.5" x14ac:dyDescent="0.2">
      <c r="A177" s="44" t="s">
        <v>105</v>
      </c>
      <c r="B177" s="45" t="s">
        <v>108</v>
      </c>
      <c r="C177" s="44" t="s">
        <v>57</v>
      </c>
      <c r="D177" s="46">
        <v>18</v>
      </c>
      <c r="E177" s="49"/>
      <c r="F177" s="46">
        <f t="shared" si="2"/>
        <v>0</v>
      </c>
    </row>
    <row r="178" spans="1:6" ht="25.5" x14ac:dyDescent="0.2">
      <c r="A178" s="44" t="s">
        <v>107</v>
      </c>
      <c r="B178" s="45" t="s">
        <v>110</v>
      </c>
      <c r="C178" s="44" t="s">
        <v>57</v>
      </c>
      <c r="D178" s="46">
        <v>4</v>
      </c>
      <c r="E178" s="49"/>
      <c r="F178" s="46">
        <f t="shared" si="2"/>
        <v>0</v>
      </c>
    </row>
    <row r="179" spans="1:6" ht="25.5" x14ac:dyDescent="0.2">
      <c r="A179" s="44" t="s">
        <v>109</v>
      </c>
      <c r="B179" s="45" t="s">
        <v>112</v>
      </c>
      <c r="C179" s="44" t="s">
        <v>57</v>
      </c>
      <c r="D179" s="46">
        <v>14</v>
      </c>
      <c r="E179" s="49"/>
      <c r="F179" s="46">
        <f t="shared" si="2"/>
        <v>0</v>
      </c>
    </row>
    <row r="180" spans="1:6" ht="12.75" x14ac:dyDescent="0.2">
      <c r="A180" s="39" t="s">
        <v>113</v>
      </c>
      <c r="B180" s="40" t="s">
        <v>114</v>
      </c>
      <c r="C180" s="41"/>
      <c r="D180" s="41"/>
      <c r="E180" s="41"/>
      <c r="F180" s="42"/>
    </row>
    <row r="181" spans="1:6" ht="25.5" x14ac:dyDescent="0.2">
      <c r="A181" s="44" t="s">
        <v>249</v>
      </c>
      <c r="B181" s="45" t="s">
        <v>116</v>
      </c>
      <c r="C181" s="44" t="s">
        <v>13</v>
      </c>
      <c r="D181" s="46">
        <v>108</v>
      </c>
      <c r="E181" s="49"/>
      <c r="F181" s="46">
        <f t="shared" si="2"/>
        <v>0</v>
      </c>
    </row>
    <row r="182" spans="1:6" ht="25.5" x14ac:dyDescent="0.2">
      <c r="A182" s="44" t="s">
        <v>115</v>
      </c>
      <c r="B182" s="45" t="s">
        <v>118</v>
      </c>
      <c r="C182" s="44" t="s">
        <v>13</v>
      </c>
      <c r="D182" s="46">
        <v>202</v>
      </c>
      <c r="E182" s="49"/>
      <c r="F182" s="46">
        <f t="shared" si="2"/>
        <v>0</v>
      </c>
    </row>
    <row r="183" spans="1:6" ht="25.5" x14ac:dyDescent="0.2">
      <c r="A183" s="44" t="s">
        <v>117</v>
      </c>
      <c r="B183" s="45" t="s">
        <v>120</v>
      </c>
      <c r="C183" s="44" t="s">
        <v>13</v>
      </c>
      <c r="D183" s="46">
        <v>53</v>
      </c>
      <c r="E183" s="49"/>
      <c r="F183" s="46">
        <f t="shared" si="2"/>
        <v>0</v>
      </c>
    </row>
    <row r="184" spans="1:6" ht="25.5" x14ac:dyDescent="0.2">
      <c r="A184" s="44" t="s">
        <v>119</v>
      </c>
      <c r="B184" s="45" t="s">
        <v>122</v>
      </c>
      <c r="C184" s="44" t="s">
        <v>13</v>
      </c>
      <c r="D184" s="46">
        <v>88</v>
      </c>
      <c r="E184" s="49"/>
      <c r="F184" s="46">
        <f t="shared" si="2"/>
        <v>0</v>
      </c>
    </row>
    <row r="185" spans="1:6" ht="25.5" x14ac:dyDescent="0.2">
      <c r="A185" s="44" t="s">
        <v>121</v>
      </c>
      <c r="B185" s="45" t="s">
        <v>124</v>
      </c>
      <c r="C185" s="44" t="s">
        <v>13</v>
      </c>
      <c r="D185" s="46">
        <v>4</v>
      </c>
      <c r="E185" s="49"/>
      <c r="F185" s="46">
        <f t="shared" si="2"/>
        <v>0</v>
      </c>
    </row>
    <row r="186" spans="1:6" ht="25.5" x14ac:dyDescent="0.2">
      <c r="A186" s="44" t="s">
        <v>123</v>
      </c>
      <c r="B186" s="45" t="s">
        <v>126</v>
      </c>
      <c r="C186" s="44" t="s">
        <v>13</v>
      </c>
      <c r="D186" s="46">
        <v>69</v>
      </c>
      <c r="E186" s="49"/>
      <c r="F186" s="46">
        <f t="shared" si="2"/>
        <v>0</v>
      </c>
    </row>
    <row r="187" spans="1:6" ht="25.5" x14ac:dyDescent="0.2">
      <c r="A187" s="44" t="s">
        <v>125</v>
      </c>
      <c r="B187" s="45" t="s">
        <v>128</v>
      </c>
      <c r="C187" s="44" t="s">
        <v>13</v>
      </c>
      <c r="D187" s="46">
        <v>12</v>
      </c>
      <c r="E187" s="49"/>
      <c r="F187" s="46">
        <f t="shared" si="2"/>
        <v>0</v>
      </c>
    </row>
    <row r="188" spans="1:6" ht="25.5" x14ac:dyDescent="0.2">
      <c r="A188" s="44" t="s">
        <v>127</v>
      </c>
      <c r="B188" s="45" t="s">
        <v>130</v>
      </c>
      <c r="C188" s="44" t="s">
        <v>13</v>
      </c>
      <c r="D188" s="46">
        <v>4</v>
      </c>
      <c r="E188" s="49"/>
      <c r="F188" s="46">
        <f t="shared" si="2"/>
        <v>0</v>
      </c>
    </row>
    <row r="189" spans="1:6" ht="25.5" x14ac:dyDescent="0.2">
      <c r="A189" s="44" t="s">
        <v>129</v>
      </c>
      <c r="B189" s="45" t="s">
        <v>132</v>
      </c>
      <c r="C189" s="44" t="s">
        <v>13</v>
      </c>
      <c r="D189" s="46">
        <v>34</v>
      </c>
      <c r="E189" s="49"/>
      <c r="F189" s="46">
        <f t="shared" si="2"/>
        <v>0</v>
      </c>
    </row>
    <row r="190" spans="1:6" ht="38.25" x14ac:dyDescent="0.2">
      <c r="A190" s="44" t="s">
        <v>131</v>
      </c>
      <c r="B190" s="45" t="s">
        <v>134</v>
      </c>
      <c r="C190" s="44" t="s">
        <v>15</v>
      </c>
      <c r="D190" s="46">
        <v>2.8</v>
      </c>
      <c r="E190" s="49"/>
      <c r="F190" s="46">
        <f t="shared" si="2"/>
        <v>0</v>
      </c>
    </row>
    <row r="191" spans="1:6" ht="12.75" customHeight="1" x14ac:dyDescent="0.2">
      <c r="A191" s="39" t="s">
        <v>135</v>
      </c>
      <c r="B191" s="40" t="s">
        <v>136</v>
      </c>
      <c r="C191" s="41"/>
      <c r="D191" s="41"/>
      <c r="E191" s="41"/>
      <c r="F191" s="42"/>
    </row>
    <row r="192" spans="1:6" ht="25.5" x14ac:dyDescent="0.2">
      <c r="A192" s="44" t="s">
        <v>250</v>
      </c>
      <c r="B192" s="45" t="s">
        <v>138</v>
      </c>
      <c r="C192" s="44" t="s">
        <v>46</v>
      </c>
      <c r="D192" s="46">
        <v>1</v>
      </c>
      <c r="E192" s="49"/>
      <c r="F192" s="46">
        <f t="shared" si="2"/>
        <v>0</v>
      </c>
    </row>
    <row r="193" spans="1:6" ht="25.5" x14ac:dyDescent="0.2">
      <c r="A193" s="44" t="s">
        <v>137</v>
      </c>
      <c r="B193" s="45" t="s">
        <v>140</v>
      </c>
      <c r="C193" s="44" t="s">
        <v>46</v>
      </c>
      <c r="D193" s="46">
        <v>1</v>
      </c>
      <c r="E193" s="49"/>
      <c r="F193" s="46">
        <f t="shared" si="2"/>
        <v>0</v>
      </c>
    </row>
    <row r="194" spans="1:6" ht="25.5" x14ac:dyDescent="0.2">
      <c r="A194" s="44" t="s">
        <v>139</v>
      </c>
      <c r="B194" s="45" t="s">
        <v>142</v>
      </c>
      <c r="C194" s="44" t="s">
        <v>46</v>
      </c>
      <c r="D194" s="46">
        <v>1</v>
      </c>
      <c r="E194" s="49"/>
      <c r="F194" s="46">
        <f t="shared" si="2"/>
        <v>0</v>
      </c>
    </row>
    <row r="195" spans="1:6" ht="26.25" customHeight="1" x14ac:dyDescent="0.2">
      <c r="A195" s="44" t="s">
        <v>141</v>
      </c>
      <c r="B195" s="45" t="s">
        <v>144</v>
      </c>
      <c r="C195" s="44" t="s">
        <v>46</v>
      </c>
      <c r="D195" s="46">
        <v>1</v>
      </c>
      <c r="E195" s="49"/>
      <c r="F195" s="46">
        <f t="shared" si="2"/>
        <v>0</v>
      </c>
    </row>
    <row r="196" spans="1:6" ht="12.75" x14ac:dyDescent="0.2">
      <c r="A196" s="44" t="s">
        <v>143</v>
      </c>
      <c r="B196" s="45" t="s">
        <v>146</v>
      </c>
      <c r="C196" s="44" t="s">
        <v>147</v>
      </c>
      <c r="D196" s="46">
        <v>79.72</v>
      </c>
      <c r="E196" s="49"/>
      <c r="F196" s="46">
        <f t="shared" si="2"/>
        <v>0</v>
      </c>
    </row>
    <row r="197" spans="1:6" ht="12.75" x14ac:dyDescent="0.2">
      <c r="A197" s="39" t="s">
        <v>148</v>
      </c>
      <c r="B197" s="40" t="s">
        <v>149</v>
      </c>
      <c r="C197" s="41"/>
      <c r="D197" s="41"/>
      <c r="E197" s="41"/>
      <c r="F197" s="42"/>
    </row>
    <row r="198" spans="1:6" ht="12.75" x14ac:dyDescent="0.2">
      <c r="A198" s="44" t="s">
        <v>251</v>
      </c>
      <c r="B198" s="45" t="s">
        <v>151</v>
      </c>
      <c r="C198" s="44" t="s">
        <v>152</v>
      </c>
      <c r="D198" s="46">
        <v>1</v>
      </c>
      <c r="E198" s="49"/>
      <c r="F198" s="46">
        <f t="shared" si="2"/>
        <v>0</v>
      </c>
    </row>
    <row r="199" spans="1:6" ht="12.75" x14ac:dyDescent="0.2">
      <c r="A199" s="39">
        <v>2</v>
      </c>
      <c r="B199" s="40" t="s">
        <v>252</v>
      </c>
      <c r="C199" s="41"/>
      <c r="D199" s="41"/>
      <c r="E199" s="41"/>
      <c r="F199" s="42"/>
    </row>
    <row r="200" spans="1:6" ht="12.75" x14ac:dyDescent="0.2">
      <c r="A200" s="39" t="s">
        <v>253</v>
      </c>
      <c r="B200" s="40" t="s">
        <v>254</v>
      </c>
      <c r="C200" s="41"/>
      <c r="D200" s="41"/>
      <c r="E200" s="41"/>
      <c r="F200" s="42"/>
    </row>
    <row r="201" spans="1:6" ht="38.25" x14ac:dyDescent="0.2">
      <c r="A201" s="44" t="s">
        <v>255</v>
      </c>
      <c r="B201" s="45" t="s">
        <v>246</v>
      </c>
      <c r="C201" s="44" t="s">
        <v>23</v>
      </c>
      <c r="D201" s="46">
        <v>1</v>
      </c>
      <c r="E201" s="49"/>
      <c r="F201" s="46">
        <f t="shared" ref="F201:F258" si="3">ROUND(D201*E201,2)</f>
        <v>0</v>
      </c>
    </row>
    <row r="202" spans="1:6" ht="38.25" x14ac:dyDescent="0.2">
      <c r="A202" s="44" t="s">
        <v>256</v>
      </c>
      <c r="B202" s="45" t="s">
        <v>247</v>
      </c>
      <c r="C202" s="44" t="s">
        <v>23</v>
      </c>
      <c r="D202" s="46">
        <v>1</v>
      </c>
      <c r="E202" s="49"/>
      <c r="F202" s="46">
        <f t="shared" si="3"/>
        <v>0</v>
      </c>
    </row>
    <row r="203" spans="1:6" ht="12.75" x14ac:dyDescent="0.2">
      <c r="A203" s="44" t="s">
        <v>257</v>
      </c>
      <c r="B203" s="45" t="s">
        <v>27</v>
      </c>
      <c r="C203" s="44" t="s">
        <v>23</v>
      </c>
      <c r="D203" s="46">
        <v>1</v>
      </c>
      <c r="E203" s="49"/>
      <c r="F203" s="46">
        <f t="shared" si="3"/>
        <v>0</v>
      </c>
    </row>
    <row r="204" spans="1:6" ht="42.6" customHeight="1" x14ac:dyDescent="0.2">
      <c r="A204" s="44" t="s">
        <v>258</v>
      </c>
      <c r="B204" s="45" t="s">
        <v>29</v>
      </c>
      <c r="C204" s="44" t="s">
        <v>23</v>
      </c>
      <c r="D204" s="46">
        <v>2</v>
      </c>
      <c r="E204" s="49"/>
      <c r="F204" s="46">
        <f t="shared" si="3"/>
        <v>0</v>
      </c>
    </row>
    <row r="205" spans="1:6" ht="40.9" customHeight="1" x14ac:dyDescent="0.2">
      <c r="A205" s="44" t="s">
        <v>259</v>
      </c>
      <c r="B205" s="45" t="s">
        <v>31</v>
      </c>
      <c r="C205" s="44" t="s">
        <v>23</v>
      </c>
      <c r="D205" s="46">
        <v>25</v>
      </c>
      <c r="E205" s="49"/>
      <c r="F205" s="46">
        <f t="shared" si="3"/>
        <v>0</v>
      </c>
    </row>
    <row r="206" spans="1:6" ht="41.45" customHeight="1" x14ac:dyDescent="0.2">
      <c r="A206" s="44" t="s">
        <v>260</v>
      </c>
      <c r="B206" s="45" t="s">
        <v>33</v>
      </c>
      <c r="C206" s="44" t="s">
        <v>23</v>
      </c>
      <c r="D206" s="46">
        <v>3</v>
      </c>
      <c r="E206" s="49"/>
      <c r="F206" s="46">
        <f t="shared" si="3"/>
        <v>0</v>
      </c>
    </row>
    <row r="207" spans="1:6" ht="12.75" x14ac:dyDescent="0.2">
      <c r="A207" s="44" t="s">
        <v>261</v>
      </c>
      <c r="B207" s="45" t="s">
        <v>35</v>
      </c>
      <c r="C207" s="44" t="s">
        <v>23</v>
      </c>
      <c r="D207" s="46">
        <v>18</v>
      </c>
      <c r="E207" s="49"/>
      <c r="F207" s="46">
        <f t="shared" si="3"/>
        <v>0</v>
      </c>
    </row>
    <row r="208" spans="1:6" ht="12.75" x14ac:dyDescent="0.2">
      <c r="A208" s="44" t="s">
        <v>262</v>
      </c>
      <c r="B208" s="45" t="s">
        <v>37</v>
      </c>
      <c r="C208" s="44" t="s">
        <v>23</v>
      </c>
      <c r="D208" s="46">
        <v>9</v>
      </c>
      <c r="E208" s="49"/>
      <c r="F208" s="46">
        <f t="shared" si="3"/>
        <v>0</v>
      </c>
    </row>
    <row r="209" spans="1:6" ht="12.75" x14ac:dyDescent="0.2">
      <c r="A209" s="44" t="s">
        <v>263</v>
      </c>
      <c r="B209" s="45" t="s">
        <v>39</v>
      </c>
      <c r="C209" s="44" t="s">
        <v>23</v>
      </c>
      <c r="D209" s="46">
        <v>1</v>
      </c>
      <c r="E209" s="49"/>
      <c r="F209" s="46">
        <f t="shared" si="3"/>
        <v>0</v>
      </c>
    </row>
    <row r="210" spans="1:6" ht="12.75" x14ac:dyDescent="0.2">
      <c r="A210" s="44" t="s">
        <v>264</v>
      </c>
      <c r="B210" s="45" t="s">
        <v>41</v>
      </c>
      <c r="C210" s="44" t="s">
        <v>23</v>
      </c>
      <c r="D210" s="46">
        <v>1</v>
      </c>
      <c r="E210" s="49"/>
      <c r="F210" s="46">
        <f t="shared" si="3"/>
        <v>0</v>
      </c>
    </row>
    <row r="211" spans="1:6" ht="38.25" x14ac:dyDescent="0.2">
      <c r="A211" s="44" t="s">
        <v>265</v>
      </c>
      <c r="B211" s="45" t="s">
        <v>43</v>
      </c>
      <c r="C211" s="44" t="s">
        <v>23</v>
      </c>
      <c r="D211" s="46">
        <v>30</v>
      </c>
      <c r="E211" s="49"/>
      <c r="F211" s="46">
        <f t="shared" si="3"/>
        <v>0</v>
      </c>
    </row>
    <row r="212" spans="1:6" ht="12.75" x14ac:dyDescent="0.2">
      <c r="A212" s="44" t="s">
        <v>266</v>
      </c>
      <c r="B212" s="45" t="s">
        <v>45</v>
      </c>
      <c r="C212" s="44" t="s">
        <v>46</v>
      </c>
      <c r="D212" s="46">
        <v>1</v>
      </c>
      <c r="E212" s="49"/>
      <c r="F212" s="46">
        <f t="shared" si="3"/>
        <v>0</v>
      </c>
    </row>
    <row r="213" spans="1:6" ht="25.5" x14ac:dyDescent="0.2">
      <c r="A213" s="44" t="s">
        <v>267</v>
      </c>
      <c r="B213" s="45" t="s">
        <v>48</v>
      </c>
      <c r="C213" s="44" t="s">
        <v>46</v>
      </c>
      <c r="D213" s="46">
        <v>1</v>
      </c>
      <c r="E213" s="49"/>
      <c r="F213" s="46">
        <f t="shared" si="3"/>
        <v>0</v>
      </c>
    </row>
    <row r="214" spans="1:6" ht="12.75" x14ac:dyDescent="0.2">
      <c r="A214" s="44" t="s">
        <v>268</v>
      </c>
      <c r="B214" s="45" t="s">
        <v>50</v>
      </c>
      <c r="C214" s="44" t="s">
        <v>46</v>
      </c>
      <c r="D214" s="46">
        <v>1</v>
      </c>
      <c r="E214" s="49"/>
      <c r="F214" s="46">
        <f t="shared" si="3"/>
        <v>0</v>
      </c>
    </row>
    <row r="215" spans="1:6" ht="25.5" x14ac:dyDescent="0.2">
      <c r="A215" s="44" t="s">
        <v>269</v>
      </c>
      <c r="B215" s="45" t="s">
        <v>270</v>
      </c>
      <c r="C215" s="44" t="s">
        <v>46</v>
      </c>
      <c r="D215" s="46">
        <v>1</v>
      </c>
      <c r="E215" s="49"/>
      <c r="F215" s="46">
        <f t="shared" si="3"/>
        <v>0</v>
      </c>
    </row>
    <row r="216" spans="1:6" ht="25.5" x14ac:dyDescent="0.2">
      <c r="A216" s="44" t="s">
        <v>271</v>
      </c>
      <c r="B216" s="45" t="s">
        <v>272</v>
      </c>
      <c r="C216" s="44" t="s">
        <v>46</v>
      </c>
      <c r="D216" s="46">
        <v>1</v>
      </c>
      <c r="E216" s="49"/>
      <c r="F216" s="46">
        <f t="shared" si="3"/>
        <v>0</v>
      </c>
    </row>
    <row r="217" spans="1:6" ht="12.75" x14ac:dyDescent="0.2">
      <c r="A217" s="44" t="s">
        <v>273</v>
      </c>
      <c r="B217" s="45" t="s">
        <v>56</v>
      </c>
      <c r="C217" s="44" t="s">
        <v>57</v>
      </c>
      <c r="D217" s="46">
        <v>1</v>
      </c>
      <c r="E217" s="49"/>
      <c r="F217" s="46">
        <f t="shared" si="3"/>
        <v>0</v>
      </c>
    </row>
    <row r="218" spans="1:6" ht="12.75" x14ac:dyDescent="0.2">
      <c r="A218" s="39" t="s">
        <v>274</v>
      </c>
      <c r="B218" s="40" t="s">
        <v>61</v>
      </c>
      <c r="C218" s="41"/>
      <c r="D218" s="41"/>
      <c r="E218" s="41"/>
      <c r="F218" s="42"/>
    </row>
    <row r="219" spans="1:6" ht="12.75" x14ac:dyDescent="0.2">
      <c r="A219" s="44" t="s">
        <v>275</v>
      </c>
      <c r="B219" s="45" t="s">
        <v>63</v>
      </c>
      <c r="C219" s="44" t="s">
        <v>57</v>
      </c>
      <c r="D219" s="46">
        <v>2</v>
      </c>
      <c r="E219" s="49"/>
      <c r="F219" s="46">
        <f t="shared" si="3"/>
        <v>0</v>
      </c>
    </row>
    <row r="220" spans="1:6" ht="12.75" x14ac:dyDescent="0.2">
      <c r="A220" s="44" t="s">
        <v>276</v>
      </c>
      <c r="B220" s="45" t="s">
        <v>65</v>
      </c>
      <c r="C220" s="44" t="s">
        <v>57</v>
      </c>
      <c r="D220" s="46">
        <v>30</v>
      </c>
      <c r="E220" s="49"/>
      <c r="F220" s="46">
        <f t="shared" si="3"/>
        <v>0</v>
      </c>
    </row>
    <row r="221" spans="1:6" ht="12.75" x14ac:dyDescent="0.2">
      <c r="A221" s="44" t="s">
        <v>277</v>
      </c>
      <c r="B221" s="45" t="s">
        <v>67</v>
      </c>
      <c r="C221" s="44" t="s">
        <v>46</v>
      </c>
      <c r="D221" s="46">
        <v>30</v>
      </c>
      <c r="E221" s="49"/>
      <c r="F221" s="46">
        <f t="shared" si="3"/>
        <v>0</v>
      </c>
    </row>
    <row r="222" spans="1:6" ht="38.25" x14ac:dyDescent="0.2">
      <c r="A222" s="44" t="s">
        <v>278</v>
      </c>
      <c r="B222" s="45" t="s">
        <v>69</v>
      </c>
      <c r="C222" s="44" t="s">
        <v>70</v>
      </c>
      <c r="D222" s="46">
        <v>30</v>
      </c>
      <c r="E222" s="49"/>
      <c r="F222" s="46">
        <f t="shared" si="3"/>
        <v>0</v>
      </c>
    </row>
    <row r="223" spans="1:6" ht="12.75" x14ac:dyDescent="0.2">
      <c r="A223" s="39" t="s">
        <v>279</v>
      </c>
      <c r="B223" s="40" t="s">
        <v>74</v>
      </c>
      <c r="C223" s="41"/>
      <c r="D223" s="41"/>
      <c r="E223" s="41"/>
      <c r="F223" s="42"/>
    </row>
    <row r="224" spans="1:6" ht="12.75" x14ac:dyDescent="0.2">
      <c r="A224" s="44" t="s">
        <v>280</v>
      </c>
      <c r="B224" s="45" t="s">
        <v>76</v>
      </c>
      <c r="C224" s="44" t="s">
        <v>23</v>
      </c>
      <c r="D224" s="46">
        <v>1</v>
      </c>
      <c r="E224" s="49"/>
      <c r="F224" s="46">
        <f t="shared" si="3"/>
        <v>0</v>
      </c>
    </row>
    <row r="225" spans="1:6" ht="25.5" x14ac:dyDescent="0.2">
      <c r="A225" s="44" t="s">
        <v>281</v>
      </c>
      <c r="B225" s="45" t="s">
        <v>78</v>
      </c>
      <c r="C225" s="44" t="s">
        <v>13</v>
      </c>
      <c r="D225" s="46">
        <v>73</v>
      </c>
      <c r="E225" s="49"/>
      <c r="F225" s="46">
        <f t="shared" si="3"/>
        <v>0</v>
      </c>
    </row>
    <row r="226" spans="1:6" ht="25.5" x14ac:dyDescent="0.2">
      <c r="A226" s="44" t="s">
        <v>282</v>
      </c>
      <c r="B226" s="45" t="s">
        <v>80</v>
      </c>
      <c r="C226" s="44" t="s">
        <v>13</v>
      </c>
      <c r="D226" s="46">
        <v>130</v>
      </c>
      <c r="E226" s="49"/>
      <c r="F226" s="46">
        <f t="shared" si="3"/>
        <v>0</v>
      </c>
    </row>
    <row r="227" spans="1:6" ht="28.5" customHeight="1" x14ac:dyDescent="0.2">
      <c r="A227" s="44" t="s">
        <v>283</v>
      </c>
      <c r="B227" s="45" t="s">
        <v>82</v>
      </c>
      <c r="C227" s="44" t="s">
        <v>13</v>
      </c>
      <c r="D227" s="46">
        <v>64</v>
      </c>
      <c r="E227" s="49"/>
      <c r="F227" s="46">
        <f t="shared" si="3"/>
        <v>0</v>
      </c>
    </row>
    <row r="228" spans="1:6" ht="25.5" x14ac:dyDescent="0.2">
      <c r="A228" s="44" t="s">
        <v>284</v>
      </c>
      <c r="B228" s="45" t="s">
        <v>84</v>
      </c>
      <c r="C228" s="44" t="s">
        <v>13</v>
      </c>
      <c r="D228" s="46">
        <v>45</v>
      </c>
      <c r="E228" s="49"/>
      <c r="F228" s="46">
        <f t="shared" si="3"/>
        <v>0</v>
      </c>
    </row>
    <row r="229" spans="1:6" ht="25.5" x14ac:dyDescent="0.2">
      <c r="A229" s="44" t="s">
        <v>285</v>
      </c>
      <c r="B229" s="45" t="s">
        <v>86</v>
      </c>
      <c r="C229" s="44" t="s">
        <v>13</v>
      </c>
      <c r="D229" s="46">
        <v>20</v>
      </c>
      <c r="E229" s="49"/>
      <c r="F229" s="46">
        <f t="shared" si="3"/>
        <v>0</v>
      </c>
    </row>
    <row r="230" spans="1:6" ht="25.5" x14ac:dyDescent="0.2">
      <c r="A230" s="44" t="s">
        <v>286</v>
      </c>
      <c r="B230" s="45" t="s">
        <v>88</v>
      </c>
      <c r="C230" s="44" t="s">
        <v>13</v>
      </c>
      <c r="D230" s="46">
        <v>46</v>
      </c>
      <c r="E230" s="49"/>
      <c r="F230" s="46">
        <f t="shared" si="3"/>
        <v>0</v>
      </c>
    </row>
    <row r="231" spans="1:6" ht="25.5" x14ac:dyDescent="0.2">
      <c r="A231" s="44" t="s">
        <v>287</v>
      </c>
      <c r="B231" s="45" t="s">
        <v>90</v>
      </c>
      <c r="C231" s="44" t="s">
        <v>13</v>
      </c>
      <c r="D231" s="46">
        <v>6</v>
      </c>
      <c r="E231" s="49"/>
      <c r="F231" s="46">
        <f t="shared" si="3"/>
        <v>0</v>
      </c>
    </row>
    <row r="232" spans="1:6" ht="25.5" x14ac:dyDescent="0.2">
      <c r="A232" s="44" t="s">
        <v>288</v>
      </c>
      <c r="B232" s="45" t="s">
        <v>92</v>
      </c>
      <c r="C232" s="44" t="s">
        <v>13</v>
      </c>
      <c r="D232" s="46">
        <v>20</v>
      </c>
      <c r="E232" s="49"/>
      <c r="F232" s="46">
        <f t="shared" si="3"/>
        <v>0</v>
      </c>
    </row>
    <row r="233" spans="1:6" ht="25.5" x14ac:dyDescent="0.2">
      <c r="A233" s="44" t="s">
        <v>289</v>
      </c>
      <c r="B233" s="45" t="s">
        <v>96</v>
      </c>
      <c r="C233" s="44" t="s">
        <v>57</v>
      </c>
      <c r="D233" s="46">
        <v>60</v>
      </c>
      <c r="E233" s="49"/>
      <c r="F233" s="46">
        <f t="shared" si="3"/>
        <v>0</v>
      </c>
    </row>
    <row r="234" spans="1:6" ht="25.5" x14ac:dyDescent="0.2">
      <c r="A234" s="44" t="s">
        <v>290</v>
      </c>
      <c r="B234" s="45" t="s">
        <v>291</v>
      </c>
      <c r="C234" s="44" t="s">
        <v>57</v>
      </c>
      <c r="D234" s="46">
        <v>96</v>
      </c>
      <c r="E234" s="49"/>
      <c r="F234" s="46">
        <f t="shared" si="3"/>
        <v>0</v>
      </c>
    </row>
    <row r="235" spans="1:6" ht="25.5" x14ac:dyDescent="0.2">
      <c r="A235" s="44" t="s">
        <v>292</v>
      </c>
      <c r="B235" s="45" t="s">
        <v>100</v>
      </c>
      <c r="C235" s="44" t="s">
        <v>57</v>
      </c>
      <c r="D235" s="46">
        <v>30</v>
      </c>
      <c r="E235" s="49"/>
      <c r="F235" s="46">
        <f t="shared" si="3"/>
        <v>0</v>
      </c>
    </row>
    <row r="236" spans="1:6" ht="25.5" x14ac:dyDescent="0.2">
      <c r="A236" s="44" t="s">
        <v>293</v>
      </c>
      <c r="B236" s="45" t="s">
        <v>102</v>
      </c>
      <c r="C236" s="44" t="s">
        <v>57</v>
      </c>
      <c r="D236" s="46">
        <v>38</v>
      </c>
      <c r="E236" s="49"/>
      <c r="F236" s="46">
        <f t="shared" si="3"/>
        <v>0</v>
      </c>
    </row>
    <row r="237" spans="1:6" ht="25.5" x14ac:dyDescent="0.2">
      <c r="A237" s="44" t="s">
        <v>294</v>
      </c>
      <c r="B237" s="45" t="s">
        <v>104</v>
      </c>
      <c r="C237" s="44" t="s">
        <v>57</v>
      </c>
      <c r="D237" s="43">
        <v>10</v>
      </c>
      <c r="E237" s="49"/>
      <c r="F237" s="46">
        <f t="shared" si="3"/>
        <v>0</v>
      </c>
    </row>
    <row r="238" spans="1:6" ht="25.5" x14ac:dyDescent="0.2">
      <c r="A238" s="44" t="s">
        <v>295</v>
      </c>
      <c r="B238" s="45" t="s">
        <v>106</v>
      </c>
      <c r="C238" s="44" t="s">
        <v>57</v>
      </c>
      <c r="D238" s="46">
        <v>50</v>
      </c>
      <c r="E238" s="49"/>
      <c r="F238" s="46">
        <f t="shared" si="3"/>
        <v>0</v>
      </c>
    </row>
    <row r="239" spans="1:6" ht="25.5" x14ac:dyDescent="0.2">
      <c r="A239" s="44" t="s">
        <v>296</v>
      </c>
      <c r="B239" s="45" t="s">
        <v>108</v>
      </c>
      <c r="C239" s="44" t="s">
        <v>57</v>
      </c>
      <c r="D239" s="46">
        <v>10</v>
      </c>
      <c r="E239" s="49"/>
      <c r="F239" s="46">
        <f t="shared" si="3"/>
        <v>0</v>
      </c>
    </row>
    <row r="240" spans="1:6" ht="25.5" x14ac:dyDescent="0.2">
      <c r="A240" s="44" t="s">
        <v>297</v>
      </c>
      <c r="B240" s="45" t="s">
        <v>110</v>
      </c>
      <c r="C240" s="44" t="s">
        <v>57</v>
      </c>
      <c r="D240" s="46">
        <v>14</v>
      </c>
      <c r="E240" s="49"/>
      <c r="F240" s="46">
        <f t="shared" si="3"/>
        <v>0</v>
      </c>
    </row>
    <row r="241" spans="1:6" ht="12.75" x14ac:dyDescent="0.2">
      <c r="A241" s="39" t="s">
        <v>298</v>
      </c>
      <c r="B241" s="40" t="s">
        <v>114</v>
      </c>
      <c r="C241" s="41"/>
      <c r="D241" s="41"/>
      <c r="E241" s="41"/>
      <c r="F241" s="42"/>
    </row>
    <row r="242" spans="1:6" ht="25.5" x14ac:dyDescent="0.2">
      <c r="A242" s="44" t="s">
        <v>299</v>
      </c>
      <c r="B242" s="45" t="s">
        <v>116</v>
      </c>
      <c r="C242" s="44" t="s">
        <v>13</v>
      </c>
      <c r="D242" s="46">
        <v>73</v>
      </c>
      <c r="E242" s="49"/>
      <c r="F242" s="46">
        <f t="shared" si="3"/>
        <v>0</v>
      </c>
    </row>
    <row r="243" spans="1:6" ht="25.5" x14ac:dyDescent="0.2">
      <c r="A243" s="44" t="s">
        <v>300</v>
      </c>
      <c r="B243" s="45" t="s">
        <v>118</v>
      </c>
      <c r="C243" s="44" t="s">
        <v>13</v>
      </c>
      <c r="D243" s="46">
        <v>130</v>
      </c>
      <c r="E243" s="49"/>
      <c r="F243" s="46">
        <f t="shared" si="3"/>
        <v>0</v>
      </c>
    </row>
    <row r="244" spans="1:6" ht="25.5" x14ac:dyDescent="0.2">
      <c r="A244" s="44" t="s">
        <v>301</v>
      </c>
      <c r="B244" s="45" t="s">
        <v>120</v>
      </c>
      <c r="C244" s="44" t="s">
        <v>13</v>
      </c>
      <c r="D244" s="46">
        <v>64</v>
      </c>
      <c r="E244" s="49"/>
      <c r="F244" s="46">
        <f t="shared" si="3"/>
        <v>0</v>
      </c>
    </row>
    <row r="245" spans="1:6" ht="28.5" customHeight="1" x14ac:dyDescent="0.2">
      <c r="A245" s="44" t="s">
        <v>302</v>
      </c>
      <c r="B245" s="45" t="s">
        <v>122</v>
      </c>
      <c r="C245" s="44" t="s">
        <v>13</v>
      </c>
      <c r="D245" s="46">
        <v>45</v>
      </c>
      <c r="E245" s="49"/>
      <c r="F245" s="46">
        <f t="shared" si="3"/>
        <v>0</v>
      </c>
    </row>
    <row r="246" spans="1:6" ht="25.5" x14ac:dyDescent="0.2">
      <c r="A246" s="44" t="s">
        <v>303</v>
      </c>
      <c r="B246" s="45" t="s">
        <v>124</v>
      </c>
      <c r="C246" s="44" t="s">
        <v>13</v>
      </c>
      <c r="D246" s="46">
        <v>20</v>
      </c>
      <c r="E246" s="49"/>
      <c r="F246" s="46">
        <f t="shared" si="3"/>
        <v>0</v>
      </c>
    </row>
    <row r="247" spans="1:6" ht="25.5" x14ac:dyDescent="0.2">
      <c r="A247" s="44" t="s">
        <v>304</v>
      </c>
      <c r="B247" s="45" t="s">
        <v>126</v>
      </c>
      <c r="C247" s="44" t="s">
        <v>13</v>
      </c>
      <c r="D247" s="46">
        <v>46</v>
      </c>
      <c r="E247" s="49"/>
      <c r="F247" s="46">
        <f t="shared" si="3"/>
        <v>0</v>
      </c>
    </row>
    <row r="248" spans="1:6" ht="25.5" x14ac:dyDescent="0.2">
      <c r="A248" s="44" t="s">
        <v>305</v>
      </c>
      <c r="B248" s="45" t="s">
        <v>128</v>
      </c>
      <c r="C248" s="44" t="s">
        <v>13</v>
      </c>
      <c r="D248" s="46">
        <v>6</v>
      </c>
      <c r="E248" s="49"/>
      <c r="F248" s="46">
        <f t="shared" si="3"/>
        <v>0</v>
      </c>
    </row>
    <row r="249" spans="1:6" ht="25.5" x14ac:dyDescent="0.2">
      <c r="A249" s="44" t="s">
        <v>306</v>
      </c>
      <c r="B249" s="45" t="s">
        <v>130</v>
      </c>
      <c r="C249" s="44" t="s">
        <v>13</v>
      </c>
      <c r="D249" s="46">
        <v>20</v>
      </c>
      <c r="E249" s="49"/>
      <c r="F249" s="46">
        <f t="shared" si="3"/>
        <v>0</v>
      </c>
    </row>
    <row r="250" spans="1:6" ht="38.25" x14ac:dyDescent="0.2">
      <c r="A250" s="44" t="s">
        <v>307</v>
      </c>
      <c r="B250" s="45" t="s">
        <v>134</v>
      </c>
      <c r="C250" s="44" t="s">
        <v>15</v>
      </c>
      <c r="D250" s="46">
        <v>4</v>
      </c>
      <c r="E250" s="49"/>
      <c r="F250" s="46">
        <f t="shared" si="3"/>
        <v>0</v>
      </c>
    </row>
    <row r="251" spans="1:6" ht="12.75" customHeight="1" x14ac:dyDescent="0.2">
      <c r="A251" s="39" t="s">
        <v>308</v>
      </c>
      <c r="B251" s="40" t="s">
        <v>136</v>
      </c>
      <c r="C251" s="41"/>
      <c r="D251" s="41"/>
      <c r="E251" s="41"/>
      <c r="F251" s="42"/>
    </row>
    <row r="252" spans="1:6" ht="25.5" x14ac:dyDescent="0.2">
      <c r="A252" s="44" t="s">
        <v>309</v>
      </c>
      <c r="B252" s="45" t="s">
        <v>138</v>
      </c>
      <c r="C252" s="44" t="s">
        <v>46</v>
      </c>
      <c r="D252" s="46">
        <v>1</v>
      </c>
      <c r="E252" s="49"/>
      <c r="F252" s="46">
        <f t="shared" si="3"/>
        <v>0</v>
      </c>
    </row>
    <row r="253" spans="1:6" ht="25.5" x14ac:dyDescent="0.2">
      <c r="A253" s="44" t="s">
        <v>310</v>
      </c>
      <c r="B253" s="45" t="s">
        <v>140</v>
      </c>
      <c r="C253" s="44" t="s">
        <v>46</v>
      </c>
      <c r="D253" s="46">
        <v>1</v>
      </c>
      <c r="E253" s="49"/>
      <c r="F253" s="46">
        <f t="shared" si="3"/>
        <v>0</v>
      </c>
    </row>
    <row r="254" spans="1:6" ht="25.5" x14ac:dyDescent="0.2">
      <c r="A254" s="44" t="s">
        <v>311</v>
      </c>
      <c r="B254" s="45" t="s">
        <v>142</v>
      </c>
      <c r="C254" s="44" t="s">
        <v>46</v>
      </c>
      <c r="D254" s="46">
        <v>1</v>
      </c>
      <c r="E254" s="49"/>
      <c r="F254" s="46">
        <f t="shared" si="3"/>
        <v>0</v>
      </c>
    </row>
    <row r="255" spans="1:6" ht="28.5" customHeight="1" x14ac:dyDescent="0.2">
      <c r="A255" s="44" t="s">
        <v>312</v>
      </c>
      <c r="B255" s="45" t="s">
        <v>144</v>
      </c>
      <c r="C255" s="44" t="s">
        <v>46</v>
      </c>
      <c r="D255" s="46">
        <v>1</v>
      </c>
      <c r="E255" s="49"/>
      <c r="F255" s="46">
        <f t="shared" si="3"/>
        <v>0</v>
      </c>
    </row>
    <row r="256" spans="1:6" ht="12.75" x14ac:dyDescent="0.2">
      <c r="A256" s="44" t="s">
        <v>313</v>
      </c>
      <c r="B256" s="45" t="s">
        <v>146</v>
      </c>
      <c r="C256" s="44" t="s">
        <v>147</v>
      </c>
      <c r="D256" s="46">
        <v>52.54</v>
      </c>
      <c r="E256" s="49"/>
      <c r="F256" s="46">
        <f t="shared" si="3"/>
        <v>0</v>
      </c>
    </row>
    <row r="257" spans="1:6" ht="12.75" x14ac:dyDescent="0.2">
      <c r="A257" s="39" t="s">
        <v>314</v>
      </c>
      <c r="B257" s="40" t="s">
        <v>149</v>
      </c>
      <c r="C257" s="41"/>
      <c r="D257" s="41"/>
      <c r="E257" s="41"/>
      <c r="F257" s="42"/>
    </row>
    <row r="258" spans="1:6" ht="12.75" x14ac:dyDescent="0.2">
      <c r="A258" s="44" t="s">
        <v>315</v>
      </c>
      <c r="B258" s="45" t="s">
        <v>151</v>
      </c>
      <c r="C258" s="44" t="s">
        <v>152</v>
      </c>
      <c r="D258" s="46">
        <v>1</v>
      </c>
      <c r="E258" s="49"/>
      <c r="F258" s="46">
        <f t="shared" si="3"/>
        <v>0</v>
      </c>
    </row>
    <row r="259" spans="1:6" ht="12.75" x14ac:dyDescent="0.2">
      <c r="A259" s="39">
        <v>3</v>
      </c>
      <c r="B259" s="40" t="s">
        <v>316</v>
      </c>
      <c r="C259" s="41"/>
      <c r="D259" s="41"/>
      <c r="E259" s="41"/>
      <c r="F259" s="42"/>
    </row>
    <row r="260" spans="1:6" ht="12.75" x14ac:dyDescent="0.2">
      <c r="A260" s="39" t="s">
        <v>317</v>
      </c>
      <c r="B260" s="40" t="s">
        <v>318</v>
      </c>
      <c r="C260" s="41"/>
      <c r="D260" s="41"/>
      <c r="E260" s="41"/>
      <c r="F260" s="42"/>
    </row>
    <row r="261" spans="1:6" ht="38.25" x14ac:dyDescent="0.2">
      <c r="A261" s="44" t="s">
        <v>319</v>
      </c>
      <c r="B261" s="45" t="s">
        <v>22</v>
      </c>
      <c r="C261" s="44" t="s">
        <v>23</v>
      </c>
      <c r="D261" s="46">
        <v>2</v>
      </c>
      <c r="E261" s="49"/>
      <c r="F261" s="46">
        <f t="shared" ref="F261:F320" si="4">ROUND(D261*E261,2)</f>
        <v>0</v>
      </c>
    </row>
    <row r="262" spans="1:6" ht="12.75" x14ac:dyDescent="0.2">
      <c r="A262" s="44" t="s">
        <v>320</v>
      </c>
      <c r="B262" s="45" t="s">
        <v>27</v>
      </c>
      <c r="C262" s="44" t="s">
        <v>23</v>
      </c>
      <c r="D262" s="46">
        <v>1</v>
      </c>
      <c r="E262" s="49"/>
      <c r="F262" s="46">
        <f t="shared" si="4"/>
        <v>0</v>
      </c>
    </row>
    <row r="263" spans="1:6" ht="51" x14ac:dyDescent="0.2">
      <c r="A263" s="44" t="s">
        <v>321</v>
      </c>
      <c r="B263" s="45" t="s">
        <v>322</v>
      </c>
      <c r="C263" s="44" t="s">
        <v>23</v>
      </c>
      <c r="D263" s="46">
        <v>1</v>
      </c>
      <c r="E263" s="49"/>
      <c r="F263" s="46">
        <f t="shared" si="4"/>
        <v>0</v>
      </c>
    </row>
    <row r="264" spans="1:6" ht="42" customHeight="1" x14ac:dyDescent="0.2">
      <c r="A264" s="44" t="s">
        <v>323</v>
      </c>
      <c r="B264" s="45" t="s">
        <v>29</v>
      </c>
      <c r="C264" s="44" t="s">
        <v>23</v>
      </c>
      <c r="D264" s="46">
        <v>23</v>
      </c>
      <c r="E264" s="49"/>
      <c r="F264" s="46">
        <f t="shared" si="4"/>
        <v>0</v>
      </c>
    </row>
    <row r="265" spans="1:6" ht="43.15" customHeight="1" x14ac:dyDescent="0.2">
      <c r="A265" s="44" t="s">
        <v>324</v>
      </c>
      <c r="B265" s="45" t="s">
        <v>31</v>
      </c>
      <c r="C265" s="44" t="s">
        <v>23</v>
      </c>
      <c r="D265" s="46">
        <v>18</v>
      </c>
      <c r="E265" s="49"/>
      <c r="F265" s="46">
        <f t="shared" si="4"/>
        <v>0</v>
      </c>
    </row>
    <row r="266" spans="1:6" ht="51" x14ac:dyDescent="0.2">
      <c r="A266" s="44" t="s">
        <v>325</v>
      </c>
      <c r="B266" s="45" t="s">
        <v>33</v>
      </c>
      <c r="C266" s="44" t="s">
        <v>23</v>
      </c>
      <c r="D266" s="46">
        <v>7</v>
      </c>
      <c r="E266" s="49"/>
      <c r="F266" s="46">
        <f t="shared" si="4"/>
        <v>0</v>
      </c>
    </row>
    <row r="267" spans="1:6" ht="12.75" x14ac:dyDescent="0.2">
      <c r="A267" s="44" t="s">
        <v>326</v>
      </c>
      <c r="B267" s="45" t="s">
        <v>35</v>
      </c>
      <c r="C267" s="44" t="s">
        <v>23</v>
      </c>
      <c r="D267" s="46">
        <v>32</v>
      </c>
      <c r="E267" s="49"/>
      <c r="F267" s="46">
        <f t="shared" si="4"/>
        <v>0</v>
      </c>
    </row>
    <row r="268" spans="1:6" ht="12.75" x14ac:dyDescent="0.2">
      <c r="A268" s="44" t="s">
        <v>327</v>
      </c>
      <c r="B268" s="45" t="s">
        <v>37</v>
      </c>
      <c r="C268" s="44" t="s">
        <v>23</v>
      </c>
      <c r="D268" s="46">
        <v>11</v>
      </c>
      <c r="E268" s="49"/>
      <c r="F268" s="46">
        <f t="shared" si="4"/>
        <v>0</v>
      </c>
    </row>
    <row r="269" spans="1:6" ht="12.75" x14ac:dyDescent="0.2">
      <c r="A269" s="44" t="s">
        <v>328</v>
      </c>
      <c r="B269" s="45" t="s">
        <v>39</v>
      </c>
      <c r="C269" s="44" t="s">
        <v>23</v>
      </c>
      <c r="D269" s="46">
        <v>1</v>
      </c>
      <c r="E269" s="49"/>
      <c r="F269" s="46">
        <f t="shared" si="4"/>
        <v>0</v>
      </c>
    </row>
    <row r="270" spans="1:6" ht="12.75" x14ac:dyDescent="0.2">
      <c r="A270" s="44" t="s">
        <v>329</v>
      </c>
      <c r="B270" s="45" t="s">
        <v>41</v>
      </c>
      <c r="C270" s="44" t="s">
        <v>23</v>
      </c>
      <c r="D270" s="46">
        <v>4</v>
      </c>
      <c r="E270" s="49"/>
      <c r="F270" s="46">
        <f t="shared" si="4"/>
        <v>0</v>
      </c>
    </row>
    <row r="271" spans="1:6" ht="38.25" x14ac:dyDescent="0.2">
      <c r="A271" s="44" t="s">
        <v>330</v>
      </c>
      <c r="B271" s="45" t="s">
        <v>43</v>
      </c>
      <c r="C271" s="44" t="s">
        <v>23</v>
      </c>
      <c r="D271" s="46">
        <v>49</v>
      </c>
      <c r="E271" s="49"/>
      <c r="F271" s="46">
        <f t="shared" si="4"/>
        <v>0</v>
      </c>
    </row>
    <row r="272" spans="1:6" ht="12.75" x14ac:dyDescent="0.2">
      <c r="A272" s="44" t="s">
        <v>331</v>
      </c>
      <c r="B272" s="45" t="s">
        <v>45</v>
      </c>
      <c r="C272" s="44" t="s">
        <v>46</v>
      </c>
      <c r="D272" s="46">
        <v>1</v>
      </c>
      <c r="E272" s="49"/>
      <c r="F272" s="46">
        <f t="shared" si="4"/>
        <v>0</v>
      </c>
    </row>
    <row r="273" spans="1:6" ht="25.5" x14ac:dyDescent="0.2">
      <c r="A273" s="44" t="s">
        <v>332</v>
      </c>
      <c r="B273" s="45" t="s">
        <v>48</v>
      </c>
      <c r="C273" s="44" t="s">
        <v>46</v>
      </c>
      <c r="D273" s="46">
        <v>1</v>
      </c>
      <c r="E273" s="49"/>
      <c r="F273" s="46">
        <f t="shared" si="4"/>
        <v>0</v>
      </c>
    </row>
    <row r="274" spans="1:6" ht="12.75" x14ac:dyDescent="0.2">
      <c r="A274" s="44" t="s">
        <v>333</v>
      </c>
      <c r="B274" s="45" t="s">
        <v>50</v>
      </c>
      <c r="C274" s="44" t="s">
        <v>46</v>
      </c>
      <c r="D274" s="46">
        <v>1</v>
      </c>
      <c r="E274" s="49"/>
      <c r="F274" s="46">
        <f t="shared" si="4"/>
        <v>0</v>
      </c>
    </row>
    <row r="275" spans="1:6" ht="25.5" x14ac:dyDescent="0.2">
      <c r="A275" s="44" t="s">
        <v>334</v>
      </c>
      <c r="B275" s="45" t="s">
        <v>52</v>
      </c>
      <c r="C275" s="44" t="s">
        <v>46</v>
      </c>
      <c r="D275" s="46">
        <v>1</v>
      </c>
      <c r="E275" s="49"/>
      <c r="F275" s="46">
        <f t="shared" si="4"/>
        <v>0</v>
      </c>
    </row>
    <row r="276" spans="1:6" ht="25.5" x14ac:dyDescent="0.2">
      <c r="A276" s="44" t="s">
        <v>335</v>
      </c>
      <c r="B276" s="45" t="s">
        <v>54</v>
      </c>
      <c r="C276" s="44" t="s">
        <v>46</v>
      </c>
      <c r="D276" s="46">
        <v>1</v>
      </c>
      <c r="E276" s="49"/>
      <c r="F276" s="46">
        <f t="shared" si="4"/>
        <v>0</v>
      </c>
    </row>
    <row r="277" spans="1:6" ht="12.75" x14ac:dyDescent="0.2">
      <c r="A277" s="44" t="s">
        <v>336</v>
      </c>
      <c r="B277" s="45" t="s">
        <v>56</v>
      </c>
      <c r="C277" s="44" t="s">
        <v>57</v>
      </c>
      <c r="D277" s="46">
        <v>1</v>
      </c>
      <c r="E277" s="49"/>
      <c r="F277" s="46">
        <f t="shared" si="4"/>
        <v>0</v>
      </c>
    </row>
    <row r="278" spans="1:6" ht="12.75" x14ac:dyDescent="0.2">
      <c r="A278" s="39" t="s">
        <v>337</v>
      </c>
      <c r="B278" s="40" t="s">
        <v>61</v>
      </c>
      <c r="C278" s="41"/>
      <c r="D278" s="41"/>
      <c r="E278" s="41"/>
      <c r="F278" s="42"/>
    </row>
    <row r="279" spans="1:6" ht="12.75" x14ac:dyDescent="0.2">
      <c r="A279" s="44" t="s">
        <v>338</v>
      </c>
      <c r="B279" s="45" t="s">
        <v>63</v>
      </c>
      <c r="C279" s="44" t="s">
        <v>57</v>
      </c>
      <c r="D279" s="46">
        <v>2</v>
      </c>
      <c r="E279" s="49"/>
      <c r="F279" s="46">
        <f t="shared" si="4"/>
        <v>0</v>
      </c>
    </row>
    <row r="280" spans="1:6" ht="12.75" x14ac:dyDescent="0.2">
      <c r="A280" s="44" t="s">
        <v>339</v>
      </c>
      <c r="B280" s="45" t="s">
        <v>65</v>
      </c>
      <c r="C280" s="44" t="s">
        <v>57</v>
      </c>
      <c r="D280" s="46">
        <v>49</v>
      </c>
      <c r="E280" s="49"/>
      <c r="F280" s="46">
        <f t="shared" si="4"/>
        <v>0</v>
      </c>
    </row>
    <row r="281" spans="1:6" ht="12.75" x14ac:dyDescent="0.2">
      <c r="A281" s="44" t="s">
        <v>340</v>
      </c>
      <c r="B281" s="45" t="s">
        <v>67</v>
      </c>
      <c r="C281" s="44" t="s">
        <v>46</v>
      </c>
      <c r="D281" s="46">
        <v>49</v>
      </c>
      <c r="E281" s="49"/>
      <c r="F281" s="46">
        <f t="shared" si="4"/>
        <v>0</v>
      </c>
    </row>
    <row r="282" spans="1:6" ht="38.25" x14ac:dyDescent="0.2">
      <c r="A282" s="44" t="s">
        <v>341</v>
      </c>
      <c r="B282" s="45" t="s">
        <v>69</v>
      </c>
      <c r="C282" s="44" t="s">
        <v>70</v>
      </c>
      <c r="D282" s="46">
        <v>49</v>
      </c>
      <c r="E282" s="49"/>
      <c r="F282" s="46">
        <f t="shared" si="4"/>
        <v>0</v>
      </c>
    </row>
    <row r="283" spans="1:6" ht="12.75" x14ac:dyDescent="0.2">
      <c r="A283" s="39" t="s">
        <v>342</v>
      </c>
      <c r="B283" s="40" t="s">
        <v>74</v>
      </c>
      <c r="C283" s="41"/>
      <c r="D283" s="41"/>
      <c r="E283" s="41"/>
      <c r="F283" s="42"/>
    </row>
    <row r="284" spans="1:6" ht="12.75" x14ac:dyDescent="0.2">
      <c r="A284" s="44" t="s">
        <v>343</v>
      </c>
      <c r="B284" s="45" t="s">
        <v>76</v>
      </c>
      <c r="C284" s="44" t="s">
        <v>23</v>
      </c>
      <c r="D284" s="46">
        <v>1</v>
      </c>
      <c r="E284" s="49"/>
      <c r="F284" s="46">
        <f t="shared" si="4"/>
        <v>0</v>
      </c>
    </row>
    <row r="285" spans="1:6" ht="25.5" x14ac:dyDescent="0.2">
      <c r="A285" s="44" t="s">
        <v>344</v>
      </c>
      <c r="B285" s="45" t="s">
        <v>78</v>
      </c>
      <c r="C285" s="44" t="s">
        <v>13</v>
      </c>
      <c r="D285" s="46">
        <v>104</v>
      </c>
      <c r="E285" s="49"/>
      <c r="F285" s="46">
        <f t="shared" si="4"/>
        <v>0</v>
      </c>
    </row>
    <row r="286" spans="1:6" ht="25.5" x14ac:dyDescent="0.2">
      <c r="A286" s="44" t="s">
        <v>345</v>
      </c>
      <c r="B286" s="45" t="s">
        <v>80</v>
      </c>
      <c r="C286" s="44" t="s">
        <v>13</v>
      </c>
      <c r="D286" s="46">
        <v>202</v>
      </c>
      <c r="E286" s="49"/>
      <c r="F286" s="46">
        <f t="shared" si="4"/>
        <v>0</v>
      </c>
    </row>
    <row r="287" spans="1:6" ht="25.5" x14ac:dyDescent="0.2">
      <c r="A287" s="44" t="s">
        <v>346</v>
      </c>
      <c r="B287" s="45" t="s">
        <v>82</v>
      </c>
      <c r="C287" s="44" t="s">
        <v>13</v>
      </c>
      <c r="D287" s="46">
        <v>65</v>
      </c>
      <c r="E287" s="49"/>
      <c r="F287" s="46">
        <f t="shared" si="4"/>
        <v>0</v>
      </c>
    </row>
    <row r="288" spans="1:6" ht="25.5" x14ac:dyDescent="0.2">
      <c r="A288" s="44" t="s">
        <v>347</v>
      </c>
      <c r="B288" s="45" t="s">
        <v>84</v>
      </c>
      <c r="C288" s="44" t="s">
        <v>13</v>
      </c>
      <c r="D288" s="46">
        <v>75</v>
      </c>
      <c r="E288" s="49"/>
      <c r="F288" s="46">
        <f t="shared" si="4"/>
        <v>0</v>
      </c>
    </row>
    <row r="289" spans="1:6" ht="25.5" x14ac:dyDescent="0.2">
      <c r="A289" s="44" t="s">
        <v>348</v>
      </c>
      <c r="B289" s="45" t="s">
        <v>86</v>
      </c>
      <c r="C289" s="44" t="s">
        <v>13</v>
      </c>
      <c r="D289" s="46">
        <v>10</v>
      </c>
      <c r="E289" s="49"/>
      <c r="F289" s="46">
        <f t="shared" si="4"/>
        <v>0</v>
      </c>
    </row>
    <row r="290" spans="1:6" ht="25.5" x14ac:dyDescent="0.2">
      <c r="A290" s="44" t="s">
        <v>349</v>
      </c>
      <c r="B290" s="45" t="s">
        <v>88</v>
      </c>
      <c r="C290" s="44" t="s">
        <v>13</v>
      </c>
      <c r="D290" s="46">
        <v>60</v>
      </c>
      <c r="E290" s="49"/>
      <c r="F290" s="46">
        <f t="shared" si="4"/>
        <v>0</v>
      </c>
    </row>
    <row r="291" spans="1:6" ht="25.5" x14ac:dyDescent="0.2">
      <c r="A291" s="44" t="s">
        <v>350</v>
      </c>
      <c r="B291" s="45" t="s">
        <v>90</v>
      </c>
      <c r="C291" s="44" t="s">
        <v>13</v>
      </c>
      <c r="D291" s="46">
        <v>6</v>
      </c>
      <c r="E291" s="49"/>
      <c r="F291" s="46">
        <f t="shared" si="4"/>
        <v>0</v>
      </c>
    </row>
    <row r="292" spans="1:6" ht="25.5" x14ac:dyDescent="0.2">
      <c r="A292" s="44" t="s">
        <v>351</v>
      </c>
      <c r="B292" s="45" t="s">
        <v>92</v>
      </c>
      <c r="C292" s="44" t="s">
        <v>13</v>
      </c>
      <c r="D292" s="46">
        <v>4</v>
      </c>
      <c r="E292" s="49"/>
      <c r="F292" s="46">
        <f t="shared" si="4"/>
        <v>0</v>
      </c>
    </row>
    <row r="293" spans="1:6" ht="31.9" customHeight="1" x14ac:dyDescent="0.2">
      <c r="A293" s="44" t="s">
        <v>352</v>
      </c>
      <c r="B293" s="45" t="s">
        <v>94</v>
      </c>
      <c r="C293" s="44" t="s">
        <v>13</v>
      </c>
      <c r="D293" s="46">
        <v>22</v>
      </c>
      <c r="E293" s="49"/>
      <c r="F293" s="46">
        <f t="shared" si="4"/>
        <v>0</v>
      </c>
    </row>
    <row r="294" spans="1:6" ht="25.5" x14ac:dyDescent="0.2">
      <c r="A294" s="44" t="s">
        <v>353</v>
      </c>
      <c r="B294" s="45" t="s">
        <v>96</v>
      </c>
      <c r="C294" s="44" t="s">
        <v>57</v>
      </c>
      <c r="D294" s="46">
        <v>131</v>
      </c>
      <c r="E294" s="49"/>
      <c r="F294" s="46">
        <f t="shared" si="4"/>
        <v>0</v>
      </c>
    </row>
    <row r="295" spans="1:6" ht="25.5" x14ac:dyDescent="0.2">
      <c r="A295" s="44" t="s">
        <v>354</v>
      </c>
      <c r="B295" s="45" t="s">
        <v>291</v>
      </c>
      <c r="C295" s="44" t="s">
        <v>57</v>
      </c>
      <c r="D295" s="46">
        <v>131</v>
      </c>
      <c r="E295" s="49"/>
      <c r="F295" s="46">
        <f t="shared" si="4"/>
        <v>0</v>
      </c>
    </row>
    <row r="296" spans="1:6" ht="32.25" customHeight="1" x14ac:dyDescent="0.2">
      <c r="A296" s="44" t="s">
        <v>355</v>
      </c>
      <c r="B296" s="45" t="s">
        <v>100</v>
      </c>
      <c r="C296" s="44" t="s">
        <v>57</v>
      </c>
      <c r="D296" s="46">
        <v>40</v>
      </c>
      <c r="E296" s="49"/>
      <c r="F296" s="46">
        <f t="shared" si="4"/>
        <v>0</v>
      </c>
    </row>
    <row r="297" spans="1:6" ht="25.5" x14ac:dyDescent="0.2">
      <c r="A297" s="44" t="s">
        <v>356</v>
      </c>
      <c r="B297" s="45" t="s">
        <v>102</v>
      </c>
      <c r="C297" s="44" t="s">
        <v>57</v>
      </c>
      <c r="D297" s="46">
        <v>48</v>
      </c>
      <c r="E297" s="49"/>
      <c r="F297" s="46">
        <f t="shared" si="4"/>
        <v>0</v>
      </c>
    </row>
    <row r="298" spans="1:6" ht="25.5" x14ac:dyDescent="0.2">
      <c r="A298" s="44" t="s">
        <v>357</v>
      </c>
      <c r="B298" s="45" t="s">
        <v>106</v>
      </c>
      <c r="C298" s="44" t="s">
        <v>57</v>
      </c>
      <c r="D298" s="46">
        <v>52</v>
      </c>
      <c r="E298" s="49"/>
      <c r="F298" s="46">
        <f t="shared" si="4"/>
        <v>0</v>
      </c>
    </row>
    <row r="299" spans="1:6" ht="25.5" x14ac:dyDescent="0.2">
      <c r="A299" s="44" t="s">
        <v>358</v>
      </c>
      <c r="B299" s="45" t="s">
        <v>108</v>
      </c>
      <c r="C299" s="44" t="s">
        <v>57</v>
      </c>
      <c r="D299" s="46">
        <v>6</v>
      </c>
      <c r="E299" s="49"/>
      <c r="F299" s="46">
        <f t="shared" si="4"/>
        <v>0</v>
      </c>
    </row>
    <row r="300" spans="1:6" ht="25.5" x14ac:dyDescent="0.2">
      <c r="A300" s="44" t="s">
        <v>359</v>
      </c>
      <c r="B300" s="45" t="s">
        <v>110</v>
      </c>
      <c r="C300" s="44" t="s">
        <v>57</v>
      </c>
      <c r="D300" s="46">
        <v>6</v>
      </c>
      <c r="E300" s="49"/>
      <c r="F300" s="46">
        <f t="shared" si="4"/>
        <v>0</v>
      </c>
    </row>
    <row r="301" spans="1:6" ht="25.5" x14ac:dyDescent="0.2">
      <c r="A301" s="44" t="s">
        <v>360</v>
      </c>
      <c r="B301" s="45" t="s">
        <v>112</v>
      </c>
      <c r="C301" s="44" t="s">
        <v>57</v>
      </c>
      <c r="D301" s="46">
        <v>16</v>
      </c>
      <c r="E301" s="49"/>
      <c r="F301" s="46">
        <f t="shared" si="4"/>
        <v>0</v>
      </c>
    </row>
    <row r="302" spans="1:6" ht="12.75" x14ac:dyDescent="0.2">
      <c r="A302" s="39" t="s">
        <v>361</v>
      </c>
      <c r="B302" s="40" t="s">
        <v>114</v>
      </c>
      <c r="C302" s="41"/>
      <c r="D302" s="41"/>
      <c r="E302" s="41"/>
      <c r="F302" s="42"/>
    </row>
    <row r="303" spans="1:6" ht="25.5" x14ac:dyDescent="0.2">
      <c r="A303" s="44" t="s">
        <v>362</v>
      </c>
      <c r="B303" s="45" t="s">
        <v>116</v>
      </c>
      <c r="C303" s="44" t="s">
        <v>13</v>
      </c>
      <c r="D303" s="46">
        <v>104</v>
      </c>
      <c r="E303" s="49"/>
      <c r="F303" s="46">
        <f t="shared" si="4"/>
        <v>0</v>
      </c>
    </row>
    <row r="304" spans="1:6" ht="25.5" x14ac:dyDescent="0.2">
      <c r="A304" s="44" t="s">
        <v>363</v>
      </c>
      <c r="B304" s="45" t="s">
        <v>118</v>
      </c>
      <c r="C304" s="44" t="s">
        <v>13</v>
      </c>
      <c r="D304" s="46">
        <v>202</v>
      </c>
      <c r="E304" s="49"/>
      <c r="F304" s="46">
        <f t="shared" si="4"/>
        <v>0</v>
      </c>
    </row>
    <row r="305" spans="1:6" ht="25.5" x14ac:dyDescent="0.2">
      <c r="A305" s="44" t="s">
        <v>364</v>
      </c>
      <c r="B305" s="45" t="s">
        <v>120</v>
      </c>
      <c r="C305" s="44" t="s">
        <v>13</v>
      </c>
      <c r="D305" s="46">
        <v>65</v>
      </c>
      <c r="E305" s="49"/>
      <c r="F305" s="46">
        <f t="shared" si="4"/>
        <v>0</v>
      </c>
    </row>
    <row r="306" spans="1:6" ht="25.5" x14ac:dyDescent="0.2">
      <c r="A306" s="44" t="s">
        <v>365</v>
      </c>
      <c r="B306" s="45" t="s">
        <v>122</v>
      </c>
      <c r="C306" s="44" t="s">
        <v>13</v>
      </c>
      <c r="D306" s="46">
        <v>75</v>
      </c>
      <c r="E306" s="49"/>
      <c r="F306" s="46">
        <f t="shared" si="4"/>
        <v>0</v>
      </c>
    </row>
    <row r="307" spans="1:6" ht="25.5" x14ac:dyDescent="0.2">
      <c r="A307" s="44" t="s">
        <v>366</v>
      </c>
      <c r="B307" s="45" t="s">
        <v>124</v>
      </c>
      <c r="C307" s="44" t="s">
        <v>13</v>
      </c>
      <c r="D307" s="46">
        <v>10</v>
      </c>
      <c r="E307" s="49"/>
      <c r="F307" s="46">
        <f t="shared" si="4"/>
        <v>0</v>
      </c>
    </row>
    <row r="308" spans="1:6" ht="25.5" x14ac:dyDescent="0.2">
      <c r="A308" s="44" t="s">
        <v>367</v>
      </c>
      <c r="B308" s="45" t="s">
        <v>126</v>
      </c>
      <c r="C308" s="44" t="s">
        <v>13</v>
      </c>
      <c r="D308" s="46">
        <v>60</v>
      </c>
      <c r="E308" s="49"/>
      <c r="F308" s="46">
        <f t="shared" si="4"/>
        <v>0</v>
      </c>
    </row>
    <row r="309" spans="1:6" ht="25.5" x14ac:dyDescent="0.2">
      <c r="A309" s="44" t="s">
        <v>368</v>
      </c>
      <c r="B309" s="45" t="s">
        <v>128</v>
      </c>
      <c r="C309" s="44" t="s">
        <v>13</v>
      </c>
      <c r="D309" s="46">
        <v>6</v>
      </c>
      <c r="E309" s="49"/>
      <c r="F309" s="46">
        <f t="shared" si="4"/>
        <v>0</v>
      </c>
    </row>
    <row r="310" spans="1:6" ht="25.5" x14ac:dyDescent="0.2">
      <c r="A310" s="44" t="s">
        <v>369</v>
      </c>
      <c r="B310" s="45" t="s">
        <v>130</v>
      </c>
      <c r="C310" s="44" t="s">
        <v>13</v>
      </c>
      <c r="D310" s="46">
        <v>4</v>
      </c>
      <c r="E310" s="49"/>
      <c r="F310" s="46">
        <f t="shared" si="4"/>
        <v>0</v>
      </c>
    </row>
    <row r="311" spans="1:6" ht="25.5" x14ac:dyDescent="0.2">
      <c r="A311" s="44" t="s">
        <v>370</v>
      </c>
      <c r="B311" s="45" t="s">
        <v>132</v>
      </c>
      <c r="C311" s="44" t="s">
        <v>13</v>
      </c>
      <c r="D311" s="46">
        <v>22</v>
      </c>
      <c r="E311" s="49"/>
      <c r="F311" s="46">
        <f t="shared" si="4"/>
        <v>0</v>
      </c>
    </row>
    <row r="312" spans="1:6" ht="38.25" x14ac:dyDescent="0.2">
      <c r="A312" s="44" t="s">
        <v>371</v>
      </c>
      <c r="B312" s="45" t="s">
        <v>134</v>
      </c>
      <c r="C312" s="44" t="s">
        <v>15</v>
      </c>
      <c r="D312" s="46">
        <v>2.8</v>
      </c>
      <c r="E312" s="49"/>
      <c r="F312" s="46">
        <f t="shared" si="4"/>
        <v>0</v>
      </c>
    </row>
    <row r="313" spans="1:6" ht="12.75" customHeight="1" x14ac:dyDescent="0.2">
      <c r="A313" s="39" t="s">
        <v>372</v>
      </c>
      <c r="B313" s="40" t="s">
        <v>136</v>
      </c>
      <c r="C313" s="41"/>
      <c r="D313" s="41"/>
      <c r="E313" s="41"/>
      <c r="F313" s="42"/>
    </row>
    <row r="314" spans="1:6" ht="25.5" x14ac:dyDescent="0.2">
      <c r="A314" s="44" t="s">
        <v>373</v>
      </c>
      <c r="B314" s="45" t="s">
        <v>138</v>
      </c>
      <c r="C314" s="44" t="s">
        <v>46</v>
      </c>
      <c r="D314" s="46">
        <v>1</v>
      </c>
      <c r="E314" s="49"/>
      <c r="F314" s="46">
        <f t="shared" si="4"/>
        <v>0</v>
      </c>
    </row>
    <row r="315" spans="1:6" ht="25.5" x14ac:dyDescent="0.2">
      <c r="A315" s="44" t="s">
        <v>374</v>
      </c>
      <c r="B315" s="45" t="s">
        <v>140</v>
      </c>
      <c r="C315" s="44" t="s">
        <v>46</v>
      </c>
      <c r="D315" s="46">
        <v>1</v>
      </c>
      <c r="E315" s="49"/>
      <c r="F315" s="46">
        <f t="shared" si="4"/>
        <v>0</v>
      </c>
    </row>
    <row r="316" spans="1:6" ht="25.5" x14ac:dyDescent="0.2">
      <c r="A316" s="44" t="s">
        <v>375</v>
      </c>
      <c r="B316" s="45" t="s">
        <v>142</v>
      </c>
      <c r="C316" s="44" t="s">
        <v>46</v>
      </c>
      <c r="D316" s="46">
        <v>1</v>
      </c>
      <c r="E316" s="49"/>
      <c r="F316" s="46">
        <f t="shared" si="4"/>
        <v>0</v>
      </c>
    </row>
    <row r="317" spans="1:6" ht="24" customHeight="1" x14ac:dyDescent="0.2">
      <c r="A317" s="44" t="s">
        <v>376</v>
      </c>
      <c r="B317" s="45" t="s">
        <v>144</v>
      </c>
      <c r="C317" s="44" t="s">
        <v>46</v>
      </c>
      <c r="D317" s="46">
        <v>1</v>
      </c>
      <c r="E317" s="49"/>
      <c r="F317" s="46">
        <f t="shared" si="4"/>
        <v>0</v>
      </c>
    </row>
    <row r="318" spans="1:6" ht="12.75" x14ac:dyDescent="0.2">
      <c r="A318" s="44" t="s">
        <v>377</v>
      </c>
      <c r="B318" s="45" t="s">
        <v>146</v>
      </c>
      <c r="C318" s="44" t="s">
        <v>147</v>
      </c>
      <c r="D318" s="46">
        <v>71.489999999999995</v>
      </c>
      <c r="E318" s="49"/>
      <c r="F318" s="46">
        <f t="shared" si="4"/>
        <v>0</v>
      </c>
    </row>
    <row r="319" spans="1:6" ht="12.75" x14ac:dyDescent="0.2">
      <c r="A319" s="39" t="s">
        <v>378</v>
      </c>
      <c r="B319" s="40" t="s">
        <v>149</v>
      </c>
      <c r="C319" s="41"/>
      <c r="D319" s="41"/>
      <c r="E319" s="41"/>
      <c r="F319" s="42"/>
    </row>
    <row r="320" spans="1:6" ht="12.75" x14ac:dyDescent="0.2">
      <c r="A320" s="44" t="s">
        <v>379</v>
      </c>
      <c r="B320" s="45" t="s">
        <v>151</v>
      </c>
      <c r="C320" s="44" t="s">
        <v>152</v>
      </c>
      <c r="D320" s="46">
        <v>1</v>
      </c>
      <c r="E320" s="50"/>
      <c r="F320" s="44">
        <f t="shared" si="4"/>
        <v>0</v>
      </c>
    </row>
    <row r="321" spans="1:6" ht="12.75" x14ac:dyDescent="0.2">
      <c r="A321" s="39">
        <v>4</v>
      </c>
      <c r="B321" s="40" t="s">
        <v>380</v>
      </c>
      <c r="C321" s="41"/>
      <c r="D321" s="41"/>
      <c r="E321" s="41"/>
      <c r="F321" s="42"/>
    </row>
    <row r="322" spans="1:6" ht="12.75" x14ac:dyDescent="0.2">
      <c r="A322" s="39" t="s">
        <v>381</v>
      </c>
      <c r="B322" s="40" t="s">
        <v>382</v>
      </c>
      <c r="C322" s="41"/>
      <c r="D322" s="41"/>
      <c r="E322" s="41"/>
      <c r="F322" s="42"/>
    </row>
    <row r="323" spans="1:6" ht="38.25" x14ac:dyDescent="0.2">
      <c r="A323" s="44" t="s">
        <v>383</v>
      </c>
      <c r="B323" s="45" t="s">
        <v>384</v>
      </c>
      <c r="C323" s="44" t="s">
        <v>23</v>
      </c>
      <c r="D323" s="46">
        <v>1</v>
      </c>
      <c r="E323" s="49"/>
      <c r="F323" s="46">
        <f t="shared" ref="F323:F386" si="5">ROUND(D323*E323,2)</f>
        <v>0</v>
      </c>
    </row>
    <row r="324" spans="1:6" ht="38.25" x14ac:dyDescent="0.2">
      <c r="A324" s="44" t="s">
        <v>385</v>
      </c>
      <c r="B324" s="45" t="s">
        <v>386</v>
      </c>
      <c r="C324" s="44" t="s">
        <v>23</v>
      </c>
      <c r="D324" s="46">
        <v>1</v>
      </c>
      <c r="E324" s="49"/>
      <c r="F324" s="46">
        <f t="shared" si="5"/>
        <v>0</v>
      </c>
    </row>
    <row r="325" spans="1:6" ht="12.75" x14ac:dyDescent="0.2">
      <c r="A325" s="44" t="s">
        <v>387</v>
      </c>
      <c r="B325" s="45" t="s">
        <v>27</v>
      </c>
      <c r="C325" s="44" t="s">
        <v>23</v>
      </c>
      <c r="D325" s="46">
        <v>1</v>
      </c>
      <c r="E325" s="49"/>
      <c r="F325" s="46">
        <f t="shared" si="5"/>
        <v>0</v>
      </c>
    </row>
    <row r="326" spans="1:6" ht="51" x14ac:dyDescent="0.2">
      <c r="A326" s="44" t="s">
        <v>388</v>
      </c>
      <c r="B326" s="45" t="s">
        <v>389</v>
      </c>
      <c r="C326" s="44" t="s">
        <v>23</v>
      </c>
      <c r="D326" s="46">
        <v>4</v>
      </c>
      <c r="E326" s="49"/>
      <c r="F326" s="46">
        <f t="shared" si="5"/>
        <v>0</v>
      </c>
    </row>
    <row r="327" spans="1:6" ht="43.15" customHeight="1" x14ac:dyDescent="0.2">
      <c r="A327" s="44" t="s">
        <v>390</v>
      </c>
      <c r="B327" s="45" t="s">
        <v>31</v>
      </c>
      <c r="C327" s="44" t="s">
        <v>23</v>
      </c>
      <c r="D327" s="46">
        <v>27</v>
      </c>
      <c r="E327" s="49"/>
      <c r="F327" s="46">
        <f t="shared" si="5"/>
        <v>0</v>
      </c>
    </row>
    <row r="328" spans="1:6" ht="42.6" customHeight="1" x14ac:dyDescent="0.2">
      <c r="A328" s="44" t="s">
        <v>391</v>
      </c>
      <c r="B328" s="45" t="s">
        <v>33</v>
      </c>
      <c r="C328" s="44" t="s">
        <v>23</v>
      </c>
      <c r="D328" s="46">
        <v>5</v>
      </c>
      <c r="E328" s="49"/>
      <c r="F328" s="46">
        <f t="shared" si="5"/>
        <v>0</v>
      </c>
    </row>
    <row r="329" spans="1:6" ht="12.75" x14ac:dyDescent="0.2">
      <c r="A329" s="44" t="s">
        <v>392</v>
      </c>
      <c r="B329" s="45" t="s">
        <v>35</v>
      </c>
      <c r="C329" s="44" t="s">
        <v>23</v>
      </c>
      <c r="D329" s="46">
        <v>21</v>
      </c>
      <c r="E329" s="49"/>
      <c r="F329" s="46">
        <f t="shared" si="5"/>
        <v>0</v>
      </c>
    </row>
    <row r="330" spans="1:6" ht="12.75" x14ac:dyDescent="0.2">
      <c r="A330" s="44" t="s">
        <v>393</v>
      </c>
      <c r="B330" s="45" t="s">
        <v>37</v>
      </c>
      <c r="C330" s="44" t="s">
        <v>23</v>
      </c>
      <c r="D330" s="46">
        <v>12</v>
      </c>
      <c r="E330" s="49"/>
      <c r="F330" s="46">
        <f t="shared" si="5"/>
        <v>0</v>
      </c>
    </row>
    <row r="331" spans="1:6" ht="12.75" x14ac:dyDescent="0.2">
      <c r="A331" s="44" t="s">
        <v>394</v>
      </c>
      <c r="B331" s="45" t="s">
        <v>41</v>
      </c>
      <c r="C331" s="44" t="s">
        <v>23</v>
      </c>
      <c r="D331" s="46">
        <v>2</v>
      </c>
      <c r="E331" s="49"/>
      <c r="F331" s="46">
        <f t="shared" si="5"/>
        <v>0</v>
      </c>
    </row>
    <row r="332" spans="1:6" ht="38.25" x14ac:dyDescent="0.2">
      <c r="A332" s="44" t="s">
        <v>395</v>
      </c>
      <c r="B332" s="45" t="s">
        <v>43</v>
      </c>
      <c r="C332" s="44" t="s">
        <v>23</v>
      </c>
      <c r="D332" s="46">
        <v>34</v>
      </c>
      <c r="E332" s="49"/>
      <c r="F332" s="46">
        <f t="shared" si="5"/>
        <v>0</v>
      </c>
    </row>
    <row r="333" spans="1:6" ht="12.75" x14ac:dyDescent="0.2">
      <c r="A333" s="44" t="s">
        <v>396</v>
      </c>
      <c r="B333" s="45" t="s">
        <v>45</v>
      </c>
      <c r="C333" s="44" t="s">
        <v>46</v>
      </c>
      <c r="D333" s="46">
        <v>1</v>
      </c>
      <c r="E333" s="49"/>
      <c r="F333" s="46">
        <f t="shared" si="5"/>
        <v>0</v>
      </c>
    </row>
    <row r="334" spans="1:6" ht="25.5" x14ac:dyDescent="0.2">
      <c r="A334" s="44" t="s">
        <v>397</v>
      </c>
      <c r="B334" s="45" t="s">
        <v>48</v>
      </c>
      <c r="C334" s="44" t="s">
        <v>46</v>
      </c>
      <c r="D334" s="46">
        <v>1</v>
      </c>
      <c r="E334" s="49"/>
      <c r="F334" s="46">
        <f t="shared" si="5"/>
        <v>0</v>
      </c>
    </row>
    <row r="335" spans="1:6" ht="12.75" x14ac:dyDescent="0.2">
      <c r="A335" s="44" t="s">
        <v>398</v>
      </c>
      <c r="B335" s="45" t="s">
        <v>50</v>
      </c>
      <c r="C335" s="44" t="s">
        <v>46</v>
      </c>
      <c r="D335" s="46">
        <v>1</v>
      </c>
      <c r="E335" s="49"/>
      <c r="F335" s="46">
        <f t="shared" si="5"/>
        <v>0</v>
      </c>
    </row>
    <row r="336" spans="1:6" ht="25.5" x14ac:dyDescent="0.2">
      <c r="A336" s="44" t="s">
        <v>399</v>
      </c>
      <c r="B336" s="45" t="s">
        <v>52</v>
      </c>
      <c r="C336" s="44" t="s">
        <v>46</v>
      </c>
      <c r="D336" s="46">
        <v>1</v>
      </c>
      <c r="E336" s="49"/>
      <c r="F336" s="46">
        <f t="shared" si="5"/>
        <v>0</v>
      </c>
    </row>
    <row r="337" spans="1:6" ht="25.5" x14ac:dyDescent="0.2">
      <c r="A337" s="44" t="s">
        <v>400</v>
      </c>
      <c r="B337" s="45" t="s">
        <v>54</v>
      </c>
      <c r="C337" s="44" t="s">
        <v>46</v>
      </c>
      <c r="D337" s="46">
        <v>1</v>
      </c>
      <c r="E337" s="49"/>
      <c r="F337" s="46">
        <f t="shared" si="5"/>
        <v>0</v>
      </c>
    </row>
    <row r="338" spans="1:6" ht="12.75" x14ac:dyDescent="0.2">
      <c r="A338" s="44" t="s">
        <v>401</v>
      </c>
      <c r="B338" s="45" t="s">
        <v>56</v>
      </c>
      <c r="C338" s="44" t="s">
        <v>57</v>
      </c>
      <c r="D338" s="46">
        <v>1</v>
      </c>
      <c r="E338" s="49"/>
      <c r="F338" s="46">
        <f t="shared" si="5"/>
        <v>0</v>
      </c>
    </row>
    <row r="339" spans="1:6" ht="12.75" x14ac:dyDescent="0.2">
      <c r="A339" s="39" t="s">
        <v>402</v>
      </c>
      <c r="B339" s="40" t="s">
        <v>61</v>
      </c>
      <c r="C339" s="41"/>
      <c r="D339" s="41"/>
      <c r="E339" s="41"/>
      <c r="F339" s="42"/>
    </row>
    <row r="340" spans="1:6" ht="12.75" x14ac:dyDescent="0.2">
      <c r="A340" s="44" t="s">
        <v>403</v>
      </c>
      <c r="B340" s="45" t="s">
        <v>63</v>
      </c>
      <c r="C340" s="44" t="s">
        <v>57</v>
      </c>
      <c r="D340" s="46">
        <v>2</v>
      </c>
      <c r="E340" s="49"/>
      <c r="F340" s="46">
        <f t="shared" si="5"/>
        <v>0</v>
      </c>
    </row>
    <row r="341" spans="1:6" ht="12.75" x14ac:dyDescent="0.2">
      <c r="A341" s="44" t="s">
        <v>404</v>
      </c>
      <c r="B341" s="45" t="s">
        <v>65</v>
      </c>
      <c r="C341" s="44" t="s">
        <v>57</v>
      </c>
      <c r="D341" s="46">
        <v>32</v>
      </c>
      <c r="E341" s="49"/>
      <c r="F341" s="46">
        <f t="shared" si="5"/>
        <v>0</v>
      </c>
    </row>
    <row r="342" spans="1:6" ht="12.75" x14ac:dyDescent="0.2">
      <c r="A342" s="44" t="s">
        <v>405</v>
      </c>
      <c r="B342" s="45" t="s">
        <v>406</v>
      </c>
      <c r="C342" s="44" t="s">
        <v>57</v>
      </c>
      <c r="D342" s="46">
        <v>4</v>
      </c>
      <c r="E342" s="49"/>
      <c r="F342" s="46">
        <f t="shared" si="5"/>
        <v>0</v>
      </c>
    </row>
    <row r="343" spans="1:6" ht="12.75" x14ac:dyDescent="0.2">
      <c r="A343" s="44" t="s">
        <v>407</v>
      </c>
      <c r="B343" s="45" t="s">
        <v>67</v>
      </c>
      <c r="C343" s="44" t="s">
        <v>46</v>
      </c>
      <c r="D343" s="46">
        <v>36</v>
      </c>
      <c r="E343" s="49"/>
      <c r="F343" s="46">
        <f t="shared" si="5"/>
        <v>0</v>
      </c>
    </row>
    <row r="344" spans="1:6" ht="38.25" x14ac:dyDescent="0.2">
      <c r="A344" s="44" t="s">
        <v>408</v>
      </c>
      <c r="B344" s="45" t="s">
        <v>69</v>
      </c>
      <c r="C344" s="44" t="s">
        <v>70</v>
      </c>
      <c r="D344" s="46">
        <v>34</v>
      </c>
      <c r="E344" s="49"/>
      <c r="F344" s="46">
        <f t="shared" si="5"/>
        <v>0</v>
      </c>
    </row>
    <row r="345" spans="1:6" ht="25.5" x14ac:dyDescent="0.2">
      <c r="A345" s="44" t="s">
        <v>409</v>
      </c>
      <c r="B345" s="45" t="s">
        <v>410</v>
      </c>
      <c r="C345" s="44" t="s">
        <v>70</v>
      </c>
      <c r="D345" s="46">
        <v>4</v>
      </c>
      <c r="E345" s="49"/>
      <c r="F345" s="46">
        <f t="shared" si="5"/>
        <v>0</v>
      </c>
    </row>
    <row r="346" spans="1:6" ht="12.75" x14ac:dyDescent="0.2">
      <c r="A346" s="39" t="s">
        <v>411</v>
      </c>
      <c r="B346" s="40" t="s">
        <v>74</v>
      </c>
      <c r="C346" s="41"/>
      <c r="D346" s="41"/>
      <c r="E346" s="41"/>
      <c r="F346" s="42"/>
    </row>
    <row r="347" spans="1:6" ht="12.75" x14ac:dyDescent="0.2">
      <c r="A347" s="44" t="s">
        <v>412</v>
      </c>
      <c r="B347" s="45" t="s">
        <v>76</v>
      </c>
      <c r="C347" s="44" t="s">
        <v>23</v>
      </c>
      <c r="D347" s="46">
        <v>1</v>
      </c>
      <c r="E347" s="49"/>
      <c r="F347" s="46">
        <f t="shared" si="5"/>
        <v>0</v>
      </c>
    </row>
    <row r="348" spans="1:6" ht="25.5" x14ac:dyDescent="0.2">
      <c r="A348" s="44" t="s">
        <v>413</v>
      </c>
      <c r="B348" s="45" t="s">
        <v>78</v>
      </c>
      <c r="C348" s="44" t="s">
        <v>13</v>
      </c>
      <c r="D348" s="46">
        <v>93</v>
      </c>
      <c r="E348" s="49"/>
      <c r="F348" s="46">
        <f t="shared" si="5"/>
        <v>0</v>
      </c>
    </row>
    <row r="349" spans="1:6" ht="25.5" x14ac:dyDescent="0.2">
      <c r="A349" s="44" t="s">
        <v>414</v>
      </c>
      <c r="B349" s="45" t="s">
        <v>80</v>
      </c>
      <c r="C349" s="44" t="s">
        <v>13</v>
      </c>
      <c r="D349" s="46">
        <v>166</v>
      </c>
      <c r="E349" s="49"/>
      <c r="F349" s="46">
        <f t="shared" si="5"/>
        <v>0</v>
      </c>
    </row>
    <row r="350" spans="1:6" ht="25.5" x14ac:dyDescent="0.2">
      <c r="A350" s="44" t="s">
        <v>415</v>
      </c>
      <c r="B350" s="45" t="s">
        <v>82</v>
      </c>
      <c r="C350" s="44" t="s">
        <v>13</v>
      </c>
      <c r="D350" s="46">
        <v>71</v>
      </c>
      <c r="E350" s="49"/>
      <c r="F350" s="46">
        <f t="shared" si="5"/>
        <v>0</v>
      </c>
    </row>
    <row r="351" spans="1:6" ht="25.5" x14ac:dyDescent="0.2">
      <c r="A351" s="44" t="s">
        <v>416</v>
      </c>
      <c r="B351" s="45" t="s">
        <v>84</v>
      </c>
      <c r="C351" s="44" t="s">
        <v>13</v>
      </c>
      <c r="D351" s="46">
        <v>56</v>
      </c>
      <c r="E351" s="49"/>
      <c r="F351" s="46">
        <f t="shared" si="5"/>
        <v>0</v>
      </c>
    </row>
    <row r="352" spans="1:6" ht="25.5" x14ac:dyDescent="0.2">
      <c r="A352" s="44" t="s">
        <v>417</v>
      </c>
      <c r="B352" s="45" t="s">
        <v>86</v>
      </c>
      <c r="C352" s="44" t="s">
        <v>13</v>
      </c>
      <c r="D352" s="46">
        <v>2</v>
      </c>
      <c r="E352" s="49"/>
      <c r="F352" s="46">
        <f t="shared" si="5"/>
        <v>0</v>
      </c>
    </row>
    <row r="353" spans="1:6" ht="25.5" x14ac:dyDescent="0.2">
      <c r="A353" s="44" t="s">
        <v>418</v>
      </c>
      <c r="B353" s="45" t="s">
        <v>88</v>
      </c>
      <c r="C353" s="44" t="s">
        <v>13</v>
      </c>
      <c r="D353" s="46">
        <v>64</v>
      </c>
      <c r="E353" s="49"/>
      <c r="F353" s="46">
        <f t="shared" si="5"/>
        <v>0</v>
      </c>
    </row>
    <row r="354" spans="1:6" ht="25.5" x14ac:dyDescent="0.2">
      <c r="A354" s="44" t="s">
        <v>419</v>
      </c>
      <c r="B354" s="45" t="s">
        <v>90</v>
      </c>
      <c r="C354" s="44" t="s">
        <v>13</v>
      </c>
      <c r="D354" s="46">
        <v>10</v>
      </c>
      <c r="E354" s="49"/>
      <c r="F354" s="46">
        <f t="shared" si="5"/>
        <v>0</v>
      </c>
    </row>
    <row r="355" spans="1:6" ht="25.5" x14ac:dyDescent="0.2">
      <c r="A355" s="44" t="s">
        <v>420</v>
      </c>
      <c r="B355" s="45" t="s">
        <v>92</v>
      </c>
      <c r="C355" s="44" t="s">
        <v>13</v>
      </c>
      <c r="D355" s="46">
        <v>2</v>
      </c>
      <c r="E355" s="49"/>
      <c r="F355" s="46">
        <f t="shared" si="5"/>
        <v>0</v>
      </c>
    </row>
    <row r="356" spans="1:6" ht="39.75" customHeight="1" x14ac:dyDescent="0.2">
      <c r="A356" s="44" t="s">
        <v>421</v>
      </c>
      <c r="B356" s="45" t="s">
        <v>94</v>
      </c>
      <c r="C356" s="44" t="s">
        <v>13</v>
      </c>
      <c r="D356" s="46">
        <v>20</v>
      </c>
      <c r="E356" s="49"/>
      <c r="F356" s="46">
        <f t="shared" si="5"/>
        <v>0</v>
      </c>
    </row>
    <row r="357" spans="1:6" ht="25.5" x14ac:dyDescent="0.2">
      <c r="A357" s="44" t="s">
        <v>422</v>
      </c>
      <c r="B357" s="45" t="s">
        <v>96</v>
      </c>
      <c r="C357" s="44" t="s">
        <v>57</v>
      </c>
      <c r="D357" s="46">
        <v>72</v>
      </c>
      <c r="E357" s="49"/>
      <c r="F357" s="46">
        <f t="shared" si="5"/>
        <v>0</v>
      </c>
    </row>
    <row r="358" spans="1:6" ht="25.5" x14ac:dyDescent="0.2">
      <c r="A358" s="44" t="s">
        <v>423</v>
      </c>
      <c r="B358" s="45" t="s">
        <v>291</v>
      </c>
      <c r="C358" s="44" t="s">
        <v>57</v>
      </c>
      <c r="D358" s="46">
        <v>108</v>
      </c>
      <c r="E358" s="49"/>
      <c r="F358" s="46">
        <f t="shared" si="5"/>
        <v>0</v>
      </c>
    </row>
    <row r="359" spans="1:6" ht="25.5" x14ac:dyDescent="0.2">
      <c r="A359" s="44" t="s">
        <v>424</v>
      </c>
      <c r="B359" s="45" t="s">
        <v>100</v>
      </c>
      <c r="C359" s="44" t="s">
        <v>57</v>
      </c>
      <c r="D359" s="46">
        <v>30</v>
      </c>
      <c r="E359" s="49"/>
      <c r="F359" s="46">
        <f t="shared" si="5"/>
        <v>0</v>
      </c>
    </row>
    <row r="360" spans="1:6" ht="25.5" x14ac:dyDescent="0.2">
      <c r="A360" s="44" t="s">
        <v>425</v>
      </c>
      <c r="B360" s="45" t="s">
        <v>102</v>
      </c>
      <c r="C360" s="44" t="s">
        <v>57</v>
      </c>
      <c r="D360" s="46">
        <v>38</v>
      </c>
      <c r="E360" s="49"/>
      <c r="F360" s="46">
        <f t="shared" si="5"/>
        <v>0</v>
      </c>
    </row>
    <row r="361" spans="1:6" ht="25.5" x14ac:dyDescent="0.2">
      <c r="A361" s="44" t="s">
        <v>426</v>
      </c>
      <c r="B361" s="45" t="s">
        <v>106</v>
      </c>
      <c r="C361" s="44" t="s">
        <v>57</v>
      </c>
      <c r="D361" s="46">
        <v>34</v>
      </c>
      <c r="E361" s="49"/>
      <c r="F361" s="46">
        <f t="shared" si="5"/>
        <v>0</v>
      </c>
    </row>
    <row r="362" spans="1:6" ht="25.5" x14ac:dyDescent="0.2">
      <c r="A362" s="44" t="s">
        <v>427</v>
      </c>
      <c r="B362" s="45" t="s">
        <v>108</v>
      </c>
      <c r="C362" s="44" t="s">
        <v>57</v>
      </c>
      <c r="D362" s="46">
        <v>10</v>
      </c>
      <c r="E362" s="49"/>
      <c r="F362" s="46">
        <f t="shared" si="5"/>
        <v>0</v>
      </c>
    </row>
    <row r="363" spans="1:6" ht="25.5" x14ac:dyDescent="0.2">
      <c r="A363" s="44" t="s">
        <v>428</v>
      </c>
      <c r="B363" s="45" t="s">
        <v>110</v>
      </c>
      <c r="C363" s="44" t="s">
        <v>57</v>
      </c>
      <c r="D363" s="46">
        <v>2</v>
      </c>
      <c r="E363" s="49"/>
      <c r="F363" s="46">
        <f t="shared" si="5"/>
        <v>0</v>
      </c>
    </row>
    <row r="364" spans="1:6" ht="25.5" x14ac:dyDescent="0.2">
      <c r="A364" s="44" t="s">
        <v>429</v>
      </c>
      <c r="B364" s="45" t="s">
        <v>112</v>
      </c>
      <c r="C364" s="44" t="s">
        <v>57</v>
      </c>
      <c r="D364" s="46">
        <v>14</v>
      </c>
      <c r="E364" s="49"/>
      <c r="F364" s="46">
        <f t="shared" si="5"/>
        <v>0</v>
      </c>
    </row>
    <row r="365" spans="1:6" ht="12.75" x14ac:dyDescent="0.2">
      <c r="A365" s="39" t="s">
        <v>430</v>
      </c>
      <c r="B365" s="40" t="s">
        <v>114</v>
      </c>
      <c r="C365" s="41"/>
      <c r="D365" s="41"/>
      <c r="E365" s="41"/>
      <c r="F365" s="42"/>
    </row>
    <row r="366" spans="1:6" ht="25.5" x14ac:dyDescent="0.2">
      <c r="A366" s="44" t="s">
        <v>431</v>
      </c>
      <c r="B366" s="45" t="s">
        <v>116</v>
      </c>
      <c r="C366" s="44" t="s">
        <v>13</v>
      </c>
      <c r="D366" s="46">
        <v>93</v>
      </c>
      <c r="E366" s="49"/>
      <c r="F366" s="46">
        <f t="shared" si="5"/>
        <v>0</v>
      </c>
    </row>
    <row r="367" spans="1:6" ht="25.5" x14ac:dyDescent="0.2">
      <c r="A367" s="44" t="s">
        <v>432</v>
      </c>
      <c r="B367" s="45" t="s">
        <v>118</v>
      </c>
      <c r="C367" s="44" t="s">
        <v>13</v>
      </c>
      <c r="D367" s="46">
        <v>166</v>
      </c>
      <c r="E367" s="49"/>
      <c r="F367" s="46">
        <f t="shared" si="5"/>
        <v>0</v>
      </c>
    </row>
    <row r="368" spans="1:6" ht="25.5" x14ac:dyDescent="0.2">
      <c r="A368" s="44" t="s">
        <v>433</v>
      </c>
      <c r="B368" s="45" t="s">
        <v>120</v>
      </c>
      <c r="C368" s="44" t="s">
        <v>13</v>
      </c>
      <c r="D368" s="46">
        <v>71</v>
      </c>
      <c r="E368" s="49"/>
      <c r="F368" s="46">
        <f t="shared" si="5"/>
        <v>0</v>
      </c>
    </row>
    <row r="369" spans="1:6" ht="25.5" x14ac:dyDescent="0.2">
      <c r="A369" s="44" t="s">
        <v>434</v>
      </c>
      <c r="B369" s="45" t="s">
        <v>122</v>
      </c>
      <c r="C369" s="44" t="s">
        <v>13</v>
      </c>
      <c r="D369" s="46">
        <v>56</v>
      </c>
      <c r="E369" s="49"/>
      <c r="F369" s="46">
        <f t="shared" si="5"/>
        <v>0</v>
      </c>
    </row>
    <row r="370" spans="1:6" ht="25.5" x14ac:dyDescent="0.2">
      <c r="A370" s="44" t="s">
        <v>435</v>
      </c>
      <c r="B370" s="45" t="s">
        <v>124</v>
      </c>
      <c r="C370" s="44" t="s">
        <v>13</v>
      </c>
      <c r="D370" s="46">
        <v>2</v>
      </c>
      <c r="E370" s="49"/>
      <c r="F370" s="46">
        <f t="shared" si="5"/>
        <v>0</v>
      </c>
    </row>
    <row r="371" spans="1:6" ht="25.5" x14ac:dyDescent="0.2">
      <c r="A371" s="44" t="s">
        <v>436</v>
      </c>
      <c r="B371" s="45" t="s">
        <v>126</v>
      </c>
      <c r="C371" s="44" t="s">
        <v>13</v>
      </c>
      <c r="D371" s="46">
        <v>64</v>
      </c>
      <c r="E371" s="49"/>
      <c r="F371" s="46">
        <f t="shared" si="5"/>
        <v>0</v>
      </c>
    </row>
    <row r="372" spans="1:6" ht="25.5" x14ac:dyDescent="0.2">
      <c r="A372" s="44" t="s">
        <v>437</v>
      </c>
      <c r="B372" s="45" t="s">
        <v>128</v>
      </c>
      <c r="C372" s="44" t="s">
        <v>13</v>
      </c>
      <c r="D372" s="46">
        <v>10</v>
      </c>
      <c r="E372" s="49"/>
      <c r="F372" s="46">
        <f t="shared" si="5"/>
        <v>0</v>
      </c>
    </row>
    <row r="373" spans="1:6" ht="25.5" x14ac:dyDescent="0.2">
      <c r="A373" s="44" t="s">
        <v>438</v>
      </c>
      <c r="B373" s="45" t="s">
        <v>130</v>
      </c>
      <c r="C373" s="44" t="s">
        <v>13</v>
      </c>
      <c r="D373" s="46">
        <v>2</v>
      </c>
      <c r="E373" s="49"/>
      <c r="F373" s="46">
        <f t="shared" si="5"/>
        <v>0</v>
      </c>
    </row>
    <row r="374" spans="1:6" ht="25.5" x14ac:dyDescent="0.2">
      <c r="A374" s="44" t="s">
        <v>439</v>
      </c>
      <c r="B374" s="45" t="s">
        <v>132</v>
      </c>
      <c r="C374" s="44" t="s">
        <v>13</v>
      </c>
      <c r="D374" s="46">
        <v>20</v>
      </c>
      <c r="E374" s="49"/>
      <c r="F374" s="46">
        <f t="shared" si="5"/>
        <v>0</v>
      </c>
    </row>
    <row r="375" spans="1:6" ht="38.25" x14ac:dyDescent="0.2">
      <c r="A375" s="44" t="s">
        <v>440</v>
      </c>
      <c r="B375" s="45" t="s">
        <v>134</v>
      </c>
      <c r="C375" s="44" t="s">
        <v>15</v>
      </c>
      <c r="D375" s="46">
        <v>3.6</v>
      </c>
      <c r="E375" s="49"/>
      <c r="F375" s="46">
        <f t="shared" si="5"/>
        <v>0</v>
      </c>
    </row>
    <row r="376" spans="1:6" ht="12.75" customHeight="1" x14ac:dyDescent="0.2">
      <c r="A376" s="39" t="s">
        <v>441</v>
      </c>
      <c r="B376" s="40" t="s">
        <v>136</v>
      </c>
      <c r="C376" s="41"/>
      <c r="D376" s="41"/>
      <c r="E376" s="41"/>
      <c r="F376" s="42"/>
    </row>
    <row r="377" spans="1:6" ht="25.5" x14ac:dyDescent="0.2">
      <c r="A377" s="44" t="s">
        <v>442</v>
      </c>
      <c r="B377" s="45" t="s">
        <v>138</v>
      </c>
      <c r="C377" s="44" t="s">
        <v>46</v>
      </c>
      <c r="D377" s="46">
        <v>1</v>
      </c>
      <c r="E377" s="49"/>
      <c r="F377" s="46">
        <f t="shared" si="5"/>
        <v>0</v>
      </c>
    </row>
    <row r="378" spans="1:6" ht="25.5" x14ac:dyDescent="0.2">
      <c r="A378" s="44" t="s">
        <v>443</v>
      </c>
      <c r="B378" s="45" t="s">
        <v>140</v>
      </c>
      <c r="C378" s="44" t="s">
        <v>46</v>
      </c>
      <c r="D378" s="46">
        <v>1</v>
      </c>
      <c r="E378" s="49"/>
      <c r="F378" s="46">
        <f t="shared" si="5"/>
        <v>0</v>
      </c>
    </row>
    <row r="379" spans="1:6" ht="25.5" x14ac:dyDescent="0.2">
      <c r="A379" s="44" t="s">
        <v>444</v>
      </c>
      <c r="B379" s="45" t="s">
        <v>142</v>
      </c>
      <c r="C379" s="44" t="s">
        <v>46</v>
      </c>
      <c r="D379" s="46">
        <v>1</v>
      </c>
      <c r="E379" s="49"/>
      <c r="F379" s="46">
        <f t="shared" si="5"/>
        <v>0</v>
      </c>
    </row>
    <row r="380" spans="1:6" ht="26.25" customHeight="1" x14ac:dyDescent="0.2">
      <c r="A380" s="44" t="s">
        <v>445</v>
      </c>
      <c r="B380" s="45" t="s">
        <v>144</v>
      </c>
      <c r="C380" s="44" t="s">
        <v>46</v>
      </c>
      <c r="D380" s="46">
        <v>1</v>
      </c>
      <c r="E380" s="49"/>
      <c r="F380" s="46">
        <f t="shared" si="5"/>
        <v>0</v>
      </c>
    </row>
    <row r="381" spans="1:6" ht="12.75" x14ac:dyDescent="0.2">
      <c r="A381" s="44" t="s">
        <v>446</v>
      </c>
      <c r="B381" s="45" t="s">
        <v>146</v>
      </c>
      <c r="C381" s="44" t="s">
        <v>147</v>
      </c>
      <c r="D381" s="46">
        <v>63.37</v>
      </c>
      <c r="E381" s="49"/>
      <c r="F381" s="46">
        <f t="shared" si="5"/>
        <v>0</v>
      </c>
    </row>
    <row r="382" spans="1:6" ht="12.75" x14ac:dyDescent="0.2">
      <c r="A382" s="39" t="s">
        <v>447</v>
      </c>
      <c r="B382" s="40" t="s">
        <v>149</v>
      </c>
      <c r="C382" s="41"/>
      <c r="D382" s="41"/>
      <c r="E382" s="41"/>
      <c r="F382" s="42"/>
    </row>
    <row r="383" spans="1:6" ht="12.75" x14ac:dyDescent="0.2">
      <c r="A383" s="44" t="s">
        <v>448</v>
      </c>
      <c r="B383" s="45" t="s">
        <v>151</v>
      </c>
      <c r="C383" s="44" t="s">
        <v>152</v>
      </c>
      <c r="D383" s="44">
        <v>1</v>
      </c>
      <c r="E383" s="50"/>
      <c r="F383" s="44">
        <f t="shared" si="5"/>
        <v>0</v>
      </c>
    </row>
    <row r="384" spans="1:6" ht="12.75" x14ac:dyDescent="0.2">
      <c r="A384" s="39">
        <v>5</v>
      </c>
      <c r="B384" s="40" t="s">
        <v>153</v>
      </c>
      <c r="C384" s="41"/>
      <c r="D384" s="41"/>
      <c r="E384" s="41"/>
      <c r="F384" s="42"/>
    </row>
    <row r="385" spans="1:6" ht="38.25" x14ac:dyDescent="0.2">
      <c r="A385" s="44" t="s">
        <v>449</v>
      </c>
      <c r="B385" s="45" t="s">
        <v>155</v>
      </c>
      <c r="C385" s="44" t="s">
        <v>13</v>
      </c>
      <c r="D385" s="46">
        <v>138</v>
      </c>
      <c r="E385" s="49"/>
      <c r="F385" s="46">
        <f t="shared" si="5"/>
        <v>0</v>
      </c>
    </row>
    <row r="386" spans="1:6" ht="38.25" x14ac:dyDescent="0.2">
      <c r="A386" s="44" t="s">
        <v>450</v>
      </c>
      <c r="B386" s="45" t="s">
        <v>157</v>
      </c>
      <c r="C386" s="44" t="s">
        <v>13</v>
      </c>
      <c r="D386" s="46">
        <v>280</v>
      </c>
      <c r="E386" s="49"/>
      <c r="F386" s="46">
        <f t="shared" si="5"/>
        <v>0</v>
      </c>
    </row>
    <row r="387" spans="1:6" ht="30.6" customHeight="1" x14ac:dyDescent="0.2">
      <c r="A387" s="44" t="s">
        <v>451</v>
      </c>
      <c r="B387" s="45" t="s">
        <v>159</v>
      </c>
      <c r="C387" s="44" t="s">
        <v>13</v>
      </c>
      <c r="D387" s="46">
        <v>354</v>
      </c>
      <c r="E387" s="49"/>
      <c r="F387" s="46">
        <f t="shared" ref="F387:F441" si="6">ROUND(D387*E387,2)</f>
        <v>0</v>
      </c>
    </row>
    <row r="388" spans="1:6" ht="38.25" x14ac:dyDescent="0.2">
      <c r="A388" s="44" t="s">
        <v>452</v>
      </c>
      <c r="B388" s="45" t="s">
        <v>161</v>
      </c>
      <c r="C388" s="44" t="s">
        <v>13</v>
      </c>
      <c r="D388" s="46">
        <v>90</v>
      </c>
      <c r="E388" s="49"/>
      <c r="F388" s="46">
        <f t="shared" si="6"/>
        <v>0</v>
      </c>
    </row>
    <row r="389" spans="1:6" ht="38.25" x14ac:dyDescent="0.2">
      <c r="A389" s="44" t="s">
        <v>453</v>
      </c>
      <c r="B389" s="45" t="s">
        <v>163</v>
      </c>
      <c r="C389" s="44" t="s">
        <v>13</v>
      </c>
      <c r="D389" s="46">
        <v>38</v>
      </c>
      <c r="E389" s="49"/>
      <c r="F389" s="46">
        <f t="shared" si="6"/>
        <v>0</v>
      </c>
    </row>
    <row r="390" spans="1:6" ht="25.5" x14ac:dyDescent="0.2">
      <c r="A390" s="44" t="s">
        <v>454</v>
      </c>
      <c r="B390" s="45" t="s">
        <v>165</v>
      </c>
      <c r="C390" s="44" t="s">
        <v>13</v>
      </c>
      <c r="D390" s="46">
        <v>30</v>
      </c>
      <c r="E390" s="49"/>
      <c r="F390" s="46">
        <f t="shared" si="6"/>
        <v>0</v>
      </c>
    </row>
    <row r="391" spans="1:6" ht="25.5" x14ac:dyDescent="0.2">
      <c r="A391" s="44" t="s">
        <v>455</v>
      </c>
      <c r="B391" s="45" t="s">
        <v>167</v>
      </c>
      <c r="C391" s="44" t="s">
        <v>13</v>
      </c>
      <c r="D391" s="46">
        <v>930</v>
      </c>
      <c r="E391" s="49"/>
      <c r="F391" s="46">
        <f t="shared" si="6"/>
        <v>0</v>
      </c>
    </row>
    <row r="392" spans="1:6" ht="12.75" x14ac:dyDescent="0.2">
      <c r="A392" s="44" t="s">
        <v>456</v>
      </c>
      <c r="B392" s="45" t="s">
        <v>169</v>
      </c>
      <c r="C392" s="44" t="s">
        <v>57</v>
      </c>
      <c r="D392" s="46">
        <v>8</v>
      </c>
      <c r="E392" s="49"/>
      <c r="F392" s="46">
        <f t="shared" si="6"/>
        <v>0</v>
      </c>
    </row>
    <row r="393" spans="1:6" ht="12.75" x14ac:dyDescent="0.2">
      <c r="A393" s="44" t="s">
        <v>457</v>
      </c>
      <c r="B393" s="45" t="s">
        <v>171</v>
      </c>
      <c r="C393" s="44" t="s">
        <v>13</v>
      </c>
      <c r="D393" s="46">
        <v>930</v>
      </c>
      <c r="E393" s="49"/>
      <c r="F393" s="46">
        <f t="shared" si="6"/>
        <v>0</v>
      </c>
    </row>
    <row r="394" spans="1:6" ht="25.5" x14ac:dyDescent="0.2">
      <c r="A394" s="44" t="s">
        <v>458</v>
      </c>
      <c r="B394" s="45" t="s">
        <v>228</v>
      </c>
      <c r="C394" s="44" t="s">
        <v>13</v>
      </c>
      <c r="D394" s="46">
        <v>360</v>
      </c>
      <c r="E394" s="49"/>
      <c r="F394" s="46">
        <f t="shared" si="6"/>
        <v>0</v>
      </c>
    </row>
    <row r="395" spans="1:6" ht="12.75" x14ac:dyDescent="0.2">
      <c r="A395" s="39">
        <v>6</v>
      </c>
      <c r="B395" s="40" t="s">
        <v>174</v>
      </c>
      <c r="C395" s="41"/>
      <c r="D395" s="41"/>
      <c r="E395" s="41"/>
      <c r="F395" s="42"/>
    </row>
    <row r="396" spans="1:6" ht="25.5" x14ac:dyDescent="0.2">
      <c r="A396" s="44" t="s">
        <v>459</v>
      </c>
      <c r="B396" s="45" t="s">
        <v>176</v>
      </c>
      <c r="C396" s="44" t="s">
        <v>177</v>
      </c>
      <c r="D396" s="46">
        <v>2480</v>
      </c>
      <c r="E396" s="49"/>
      <c r="F396" s="46">
        <f t="shared" si="6"/>
        <v>0</v>
      </c>
    </row>
    <row r="397" spans="1:6" ht="25.5" x14ac:dyDescent="0.2">
      <c r="A397" s="44" t="s">
        <v>460</v>
      </c>
      <c r="B397" s="45" t="s">
        <v>179</v>
      </c>
      <c r="C397" s="44" t="s">
        <v>180</v>
      </c>
      <c r="D397" s="46">
        <v>101</v>
      </c>
      <c r="E397" s="49"/>
      <c r="F397" s="46">
        <f t="shared" si="6"/>
        <v>0</v>
      </c>
    </row>
    <row r="398" spans="1:6" ht="25.5" x14ac:dyDescent="0.2">
      <c r="A398" s="44" t="s">
        <v>461</v>
      </c>
      <c r="B398" s="45" t="s">
        <v>184</v>
      </c>
      <c r="C398" s="44" t="s">
        <v>57</v>
      </c>
      <c r="D398" s="46">
        <v>289</v>
      </c>
      <c r="E398" s="49"/>
      <c r="F398" s="46">
        <f t="shared" si="6"/>
        <v>0</v>
      </c>
    </row>
    <row r="399" spans="1:6" ht="38.25" x14ac:dyDescent="0.2">
      <c r="A399" s="44" t="s">
        <v>462</v>
      </c>
      <c r="B399" s="45" t="s">
        <v>186</v>
      </c>
      <c r="C399" s="44" t="s">
        <v>15</v>
      </c>
      <c r="D399" s="46">
        <v>20</v>
      </c>
      <c r="E399" s="49"/>
      <c r="F399" s="46">
        <f t="shared" si="6"/>
        <v>0</v>
      </c>
    </row>
    <row r="400" spans="1:6" ht="12.75" x14ac:dyDescent="0.2">
      <c r="A400" s="44" t="s">
        <v>463</v>
      </c>
      <c r="B400" s="45" t="s">
        <v>188</v>
      </c>
      <c r="C400" s="44" t="s">
        <v>15</v>
      </c>
      <c r="D400" s="46">
        <v>20</v>
      </c>
      <c r="E400" s="49"/>
      <c r="F400" s="46">
        <f t="shared" si="6"/>
        <v>0</v>
      </c>
    </row>
    <row r="401" spans="1:6" ht="38.25" x14ac:dyDescent="0.2">
      <c r="A401" s="44" t="s">
        <v>464</v>
      </c>
      <c r="B401" s="45" t="s">
        <v>190</v>
      </c>
      <c r="C401" s="44" t="s">
        <v>15</v>
      </c>
      <c r="D401" s="46">
        <v>20</v>
      </c>
      <c r="E401" s="49"/>
      <c r="F401" s="46">
        <f t="shared" si="6"/>
        <v>0</v>
      </c>
    </row>
    <row r="402" spans="1:6" ht="12.75" x14ac:dyDescent="0.2">
      <c r="A402" s="44" t="s">
        <v>465</v>
      </c>
      <c r="B402" s="45" t="s">
        <v>192</v>
      </c>
      <c r="C402" s="44" t="s">
        <v>15</v>
      </c>
      <c r="D402" s="46">
        <v>700</v>
      </c>
      <c r="E402" s="49"/>
      <c r="F402" s="46">
        <f t="shared" si="6"/>
        <v>0</v>
      </c>
    </row>
    <row r="403" spans="1:6" ht="25.5" x14ac:dyDescent="0.2">
      <c r="A403" s="44" t="s">
        <v>466</v>
      </c>
      <c r="B403" s="45" t="s">
        <v>194</v>
      </c>
      <c r="C403" s="44" t="s">
        <v>57</v>
      </c>
      <c r="D403" s="46">
        <v>23</v>
      </c>
      <c r="E403" s="49"/>
      <c r="F403" s="46">
        <f t="shared" si="6"/>
        <v>0</v>
      </c>
    </row>
    <row r="404" spans="1:6" ht="25.5" x14ac:dyDescent="0.2">
      <c r="A404" s="44" t="s">
        <v>467</v>
      </c>
      <c r="B404" s="45" t="s">
        <v>196</v>
      </c>
      <c r="C404" s="44" t="s">
        <v>57</v>
      </c>
      <c r="D404" s="46">
        <v>41</v>
      </c>
      <c r="E404" s="49"/>
      <c r="F404" s="46">
        <f t="shared" si="6"/>
        <v>0</v>
      </c>
    </row>
    <row r="405" spans="1:6" ht="25.5" x14ac:dyDescent="0.2">
      <c r="A405" s="44" t="s">
        <v>468</v>
      </c>
      <c r="B405" s="45" t="s">
        <v>198</v>
      </c>
      <c r="C405" s="44" t="s">
        <v>23</v>
      </c>
      <c r="D405" s="46">
        <v>101</v>
      </c>
      <c r="E405" s="49"/>
      <c r="F405" s="46">
        <f t="shared" si="6"/>
        <v>0</v>
      </c>
    </row>
    <row r="406" spans="1:6" ht="28.9" customHeight="1" x14ac:dyDescent="0.2">
      <c r="A406" s="44" t="s">
        <v>469</v>
      </c>
      <c r="B406" s="45" t="s">
        <v>200</v>
      </c>
      <c r="C406" s="44" t="s">
        <v>16</v>
      </c>
      <c r="D406" s="46">
        <v>3</v>
      </c>
      <c r="E406" s="49"/>
      <c r="F406" s="46">
        <f t="shared" si="6"/>
        <v>0</v>
      </c>
    </row>
    <row r="407" spans="1:6" ht="25.5" x14ac:dyDescent="0.2">
      <c r="A407" s="44" t="s">
        <v>470</v>
      </c>
      <c r="B407" s="45" t="s">
        <v>202</v>
      </c>
      <c r="C407" s="44" t="s">
        <v>16</v>
      </c>
      <c r="D407" s="46">
        <v>3</v>
      </c>
      <c r="E407" s="49"/>
      <c r="F407" s="46">
        <f t="shared" si="6"/>
        <v>0</v>
      </c>
    </row>
    <row r="408" spans="1:6" ht="12.75" x14ac:dyDescent="0.2">
      <c r="A408" s="39">
        <v>7</v>
      </c>
      <c r="B408" s="40" t="s">
        <v>471</v>
      </c>
      <c r="C408" s="41"/>
      <c r="D408" s="41"/>
      <c r="E408" s="41"/>
      <c r="F408" s="42"/>
    </row>
    <row r="409" spans="1:6" ht="25.5" x14ac:dyDescent="0.2">
      <c r="A409" s="44" t="s">
        <v>472</v>
      </c>
      <c r="B409" s="45" t="s">
        <v>473</v>
      </c>
      <c r="C409" s="44" t="s">
        <v>15</v>
      </c>
      <c r="D409" s="46">
        <v>300</v>
      </c>
      <c r="E409" s="49"/>
      <c r="F409" s="46">
        <f t="shared" si="6"/>
        <v>0</v>
      </c>
    </row>
    <row r="410" spans="1:6" ht="25.5" x14ac:dyDescent="0.2">
      <c r="A410" s="44" t="s">
        <v>474</v>
      </c>
      <c r="B410" s="45" t="s">
        <v>475</v>
      </c>
      <c r="C410" s="44" t="s">
        <v>15</v>
      </c>
      <c r="D410" s="46">
        <v>270</v>
      </c>
      <c r="E410" s="49"/>
      <c r="F410" s="46">
        <f t="shared" si="6"/>
        <v>0</v>
      </c>
    </row>
    <row r="411" spans="1:6" ht="25.5" x14ac:dyDescent="0.2">
      <c r="A411" s="44" t="s">
        <v>476</v>
      </c>
      <c r="B411" s="45" t="s">
        <v>477</v>
      </c>
      <c r="C411" s="44" t="s">
        <v>15</v>
      </c>
      <c r="D411" s="46">
        <v>30</v>
      </c>
      <c r="E411" s="49"/>
      <c r="F411" s="46">
        <f t="shared" si="6"/>
        <v>0</v>
      </c>
    </row>
    <row r="412" spans="1:6" ht="12.75" x14ac:dyDescent="0.2">
      <c r="A412" s="39">
        <v>8</v>
      </c>
      <c r="B412" s="40" t="s">
        <v>210</v>
      </c>
      <c r="C412" s="41"/>
      <c r="D412" s="41"/>
      <c r="E412" s="41"/>
      <c r="F412" s="42"/>
    </row>
    <row r="413" spans="1:6" ht="25.5" x14ac:dyDescent="0.2">
      <c r="A413" s="44" t="s">
        <v>478</v>
      </c>
      <c r="B413" s="45" t="s">
        <v>212</v>
      </c>
      <c r="C413" s="44" t="s">
        <v>13</v>
      </c>
      <c r="D413" s="46">
        <v>80</v>
      </c>
      <c r="E413" s="49"/>
      <c r="F413" s="46">
        <f t="shared" si="6"/>
        <v>0</v>
      </c>
    </row>
    <row r="414" spans="1:6" ht="25.5" x14ac:dyDescent="0.2">
      <c r="A414" s="44" t="s">
        <v>479</v>
      </c>
      <c r="B414" s="45" t="s">
        <v>214</v>
      </c>
      <c r="C414" s="44" t="s">
        <v>13</v>
      </c>
      <c r="D414" s="46">
        <v>80</v>
      </c>
      <c r="E414" s="49"/>
      <c r="F414" s="46">
        <f t="shared" si="6"/>
        <v>0</v>
      </c>
    </row>
    <row r="415" spans="1:6" ht="25.5" x14ac:dyDescent="0.2">
      <c r="A415" s="44" t="s">
        <v>480</v>
      </c>
      <c r="B415" s="45" t="s">
        <v>481</v>
      </c>
      <c r="C415" s="44" t="s">
        <v>13</v>
      </c>
      <c r="D415" s="46">
        <v>200</v>
      </c>
      <c r="E415" s="49"/>
      <c r="F415" s="46">
        <f t="shared" si="6"/>
        <v>0</v>
      </c>
    </row>
    <row r="416" spans="1:6" ht="25.5" x14ac:dyDescent="0.2">
      <c r="A416" s="44" t="s">
        <v>482</v>
      </c>
      <c r="B416" s="45" t="s">
        <v>483</v>
      </c>
      <c r="C416" s="44" t="s">
        <v>13</v>
      </c>
      <c r="D416" s="46">
        <v>250</v>
      </c>
      <c r="E416" s="49"/>
      <c r="F416" s="46">
        <f t="shared" si="6"/>
        <v>0</v>
      </c>
    </row>
    <row r="417" spans="1:6" ht="25.5" x14ac:dyDescent="0.2">
      <c r="A417" s="44" t="s">
        <v>484</v>
      </c>
      <c r="B417" s="45" t="s">
        <v>485</v>
      </c>
      <c r="C417" s="44" t="s">
        <v>13</v>
      </c>
      <c r="D417" s="46">
        <v>50</v>
      </c>
      <c r="E417" s="49"/>
      <c r="F417" s="46">
        <f t="shared" si="6"/>
        <v>0</v>
      </c>
    </row>
    <row r="418" spans="1:6" ht="25.5" x14ac:dyDescent="0.2">
      <c r="A418" s="44" t="s">
        <v>486</v>
      </c>
      <c r="B418" s="45" t="s">
        <v>487</v>
      </c>
      <c r="C418" s="44" t="s">
        <v>13</v>
      </c>
      <c r="D418" s="46">
        <v>89</v>
      </c>
      <c r="E418" s="49"/>
      <c r="F418" s="46">
        <f t="shared" si="6"/>
        <v>0</v>
      </c>
    </row>
    <row r="419" spans="1:6" ht="25.5" x14ac:dyDescent="0.2">
      <c r="A419" s="44" t="s">
        <v>488</v>
      </c>
      <c r="B419" s="45" t="s">
        <v>216</v>
      </c>
      <c r="C419" s="44" t="s">
        <v>13</v>
      </c>
      <c r="D419" s="46">
        <v>3720</v>
      </c>
      <c r="E419" s="49"/>
      <c r="F419" s="46">
        <f t="shared" si="6"/>
        <v>0</v>
      </c>
    </row>
    <row r="420" spans="1:6" ht="25.5" x14ac:dyDescent="0.2">
      <c r="A420" s="44" t="s">
        <v>489</v>
      </c>
      <c r="B420" s="45" t="s">
        <v>218</v>
      </c>
      <c r="C420" s="44" t="s">
        <v>13</v>
      </c>
      <c r="D420" s="46">
        <v>1120</v>
      </c>
      <c r="E420" s="49"/>
      <c r="F420" s="46">
        <f t="shared" si="6"/>
        <v>0</v>
      </c>
    </row>
    <row r="421" spans="1:6" ht="25.5" x14ac:dyDescent="0.2">
      <c r="A421" s="44" t="s">
        <v>490</v>
      </c>
      <c r="B421" s="45" t="s">
        <v>220</v>
      </c>
      <c r="C421" s="44" t="s">
        <v>13</v>
      </c>
      <c r="D421" s="46">
        <v>1130</v>
      </c>
      <c r="E421" s="49"/>
      <c r="F421" s="46">
        <f t="shared" si="6"/>
        <v>0</v>
      </c>
    </row>
    <row r="422" spans="1:6" ht="26.25" customHeight="1" x14ac:dyDescent="0.2">
      <c r="A422" s="44" t="s">
        <v>491</v>
      </c>
      <c r="B422" s="45" t="s">
        <v>222</v>
      </c>
      <c r="C422" s="44" t="s">
        <v>13</v>
      </c>
      <c r="D422" s="46">
        <v>20</v>
      </c>
      <c r="E422" s="49"/>
      <c r="F422" s="46">
        <f t="shared" si="6"/>
        <v>0</v>
      </c>
    </row>
    <row r="423" spans="1:6" ht="12.75" x14ac:dyDescent="0.2">
      <c r="A423" s="44" t="s">
        <v>492</v>
      </c>
      <c r="B423" s="45" t="s">
        <v>493</v>
      </c>
      <c r="C423" s="44" t="s">
        <v>23</v>
      </c>
      <c r="D423" s="46">
        <v>4</v>
      </c>
      <c r="E423" s="49"/>
      <c r="F423" s="46">
        <f t="shared" si="6"/>
        <v>0</v>
      </c>
    </row>
    <row r="424" spans="1:6" ht="25.5" x14ac:dyDescent="0.2">
      <c r="A424" s="44" t="s">
        <v>494</v>
      </c>
      <c r="B424" s="45" t="s">
        <v>224</v>
      </c>
      <c r="C424" s="44" t="s">
        <v>13</v>
      </c>
      <c r="D424" s="46">
        <v>199</v>
      </c>
      <c r="E424" s="49"/>
      <c r="F424" s="46">
        <f t="shared" si="6"/>
        <v>0</v>
      </c>
    </row>
    <row r="425" spans="1:6" ht="25.5" x14ac:dyDescent="0.2">
      <c r="A425" s="44" t="s">
        <v>495</v>
      </c>
      <c r="B425" s="45" t="s">
        <v>496</v>
      </c>
      <c r="C425" s="44" t="s">
        <v>13</v>
      </c>
      <c r="D425" s="46">
        <v>30</v>
      </c>
      <c r="E425" s="49"/>
      <c r="F425" s="46">
        <f t="shared" si="6"/>
        <v>0</v>
      </c>
    </row>
    <row r="426" spans="1:6" ht="25.5" x14ac:dyDescent="0.2">
      <c r="A426" s="44" t="s">
        <v>497</v>
      </c>
      <c r="B426" s="45" t="s">
        <v>228</v>
      </c>
      <c r="C426" s="44" t="s">
        <v>13</v>
      </c>
      <c r="D426" s="46">
        <v>320</v>
      </c>
      <c r="E426" s="49"/>
      <c r="F426" s="46">
        <f t="shared" si="6"/>
        <v>0</v>
      </c>
    </row>
    <row r="427" spans="1:6" ht="12.75" x14ac:dyDescent="0.2">
      <c r="A427" s="44" t="s">
        <v>498</v>
      </c>
      <c r="B427" s="45" t="s">
        <v>499</v>
      </c>
      <c r="C427" s="44" t="s">
        <v>57</v>
      </c>
      <c r="D427" s="46">
        <v>6</v>
      </c>
      <c r="E427" s="49"/>
      <c r="F427" s="46">
        <f t="shared" si="6"/>
        <v>0</v>
      </c>
    </row>
    <row r="428" spans="1:6" ht="12.75" x14ac:dyDescent="0.2">
      <c r="A428" s="44" t="s">
        <v>500</v>
      </c>
      <c r="B428" s="45" t="s">
        <v>501</v>
      </c>
      <c r="C428" s="44" t="s">
        <v>57</v>
      </c>
      <c r="D428" s="46">
        <v>5</v>
      </c>
      <c r="E428" s="49"/>
      <c r="F428" s="46">
        <f t="shared" si="6"/>
        <v>0</v>
      </c>
    </row>
    <row r="429" spans="1:6" ht="12.75" x14ac:dyDescent="0.2">
      <c r="A429" s="44" t="s">
        <v>502</v>
      </c>
      <c r="B429" s="45" t="s">
        <v>503</v>
      </c>
      <c r="C429" s="44" t="s">
        <v>57</v>
      </c>
      <c r="D429" s="46">
        <v>8</v>
      </c>
      <c r="E429" s="49"/>
      <c r="F429" s="46">
        <f t="shared" si="6"/>
        <v>0</v>
      </c>
    </row>
    <row r="430" spans="1:6" ht="12.75" x14ac:dyDescent="0.2">
      <c r="A430" s="44" t="s">
        <v>504</v>
      </c>
      <c r="B430" s="45" t="s">
        <v>230</v>
      </c>
      <c r="C430" s="44" t="s">
        <v>57</v>
      </c>
      <c r="D430" s="46">
        <v>53</v>
      </c>
      <c r="E430" s="49"/>
      <c r="F430" s="46">
        <f t="shared" si="6"/>
        <v>0</v>
      </c>
    </row>
    <row r="431" spans="1:6" ht="12.75" x14ac:dyDescent="0.2">
      <c r="A431" s="44" t="s">
        <v>505</v>
      </c>
      <c r="B431" s="45" t="s">
        <v>506</v>
      </c>
      <c r="C431" s="44" t="s">
        <v>57</v>
      </c>
      <c r="D431" s="46">
        <v>6</v>
      </c>
      <c r="E431" s="49"/>
      <c r="F431" s="46">
        <f t="shared" si="6"/>
        <v>0</v>
      </c>
    </row>
    <row r="432" spans="1:6" ht="12.75" x14ac:dyDescent="0.2">
      <c r="A432" s="44" t="s">
        <v>507</v>
      </c>
      <c r="B432" s="45" t="s">
        <v>508</v>
      </c>
      <c r="C432" s="44" t="s">
        <v>57</v>
      </c>
      <c r="D432" s="46">
        <v>8</v>
      </c>
      <c r="E432" s="49"/>
      <c r="F432" s="46">
        <f t="shared" si="6"/>
        <v>0</v>
      </c>
    </row>
    <row r="433" spans="1:6" ht="25.5" x14ac:dyDescent="0.2">
      <c r="A433" s="44" t="s">
        <v>509</v>
      </c>
      <c r="B433" s="45" t="s">
        <v>510</v>
      </c>
      <c r="C433" s="44" t="s">
        <v>57</v>
      </c>
      <c r="D433" s="46">
        <v>3</v>
      </c>
      <c r="E433" s="49"/>
      <c r="F433" s="46">
        <f t="shared" si="6"/>
        <v>0</v>
      </c>
    </row>
    <row r="434" spans="1:6" ht="25.5" x14ac:dyDescent="0.2">
      <c r="A434" s="44" t="s">
        <v>511</v>
      </c>
      <c r="B434" s="45" t="s">
        <v>512</v>
      </c>
      <c r="C434" s="44" t="s">
        <v>57</v>
      </c>
      <c r="D434" s="46">
        <v>1</v>
      </c>
      <c r="E434" s="49"/>
      <c r="F434" s="46">
        <f t="shared" si="6"/>
        <v>0</v>
      </c>
    </row>
    <row r="435" spans="1:6" ht="25.5" x14ac:dyDescent="0.2">
      <c r="A435" s="44" t="s">
        <v>513</v>
      </c>
      <c r="B435" s="45" t="s">
        <v>514</v>
      </c>
      <c r="C435" s="44" t="s">
        <v>57</v>
      </c>
      <c r="D435" s="46">
        <v>1</v>
      </c>
      <c r="E435" s="49"/>
      <c r="F435" s="46">
        <f t="shared" si="6"/>
        <v>0</v>
      </c>
    </row>
    <row r="436" spans="1:6" ht="25.5" x14ac:dyDescent="0.2">
      <c r="A436" s="44" t="s">
        <v>515</v>
      </c>
      <c r="B436" s="45" t="s">
        <v>232</v>
      </c>
      <c r="C436" s="44" t="s">
        <v>57</v>
      </c>
      <c r="D436" s="46">
        <v>8</v>
      </c>
      <c r="E436" s="49"/>
      <c r="F436" s="46">
        <f t="shared" si="6"/>
        <v>0</v>
      </c>
    </row>
    <row r="437" spans="1:6" ht="23.25" customHeight="1" x14ac:dyDescent="0.2">
      <c r="A437" s="44" t="s">
        <v>516</v>
      </c>
      <c r="B437" s="45" t="s">
        <v>517</v>
      </c>
      <c r="C437" s="44" t="s">
        <v>57</v>
      </c>
      <c r="D437" s="46">
        <v>6</v>
      </c>
      <c r="E437" s="49"/>
      <c r="F437" s="46">
        <f t="shared" si="6"/>
        <v>0</v>
      </c>
    </row>
    <row r="438" spans="1:6" ht="12.75" x14ac:dyDescent="0.2">
      <c r="A438" s="44" t="s">
        <v>518</v>
      </c>
      <c r="B438" s="45" t="s">
        <v>519</v>
      </c>
      <c r="C438" s="44" t="s">
        <v>57</v>
      </c>
      <c r="D438" s="46">
        <v>1</v>
      </c>
      <c r="E438" s="49"/>
      <c r="F438" s="46">
        <f t="shared" si="6"/>
        <v>0</v>
      </c>
    </row>
    <row r="439" spans="1:6" ht="12.75" x14ac:dyDescent="0.2">
      <c r="A439" s="44" t="s">
        <v>520</v>
      </c>
      <c r="B439" s="45" t="s">
        <v>521</v>
      </c>
      <c r="C439" s="44" t="s">
        <v>57</v>
      </c>
      <c r="D439" s="46">
        <v>1</v>
      </c>
      <c r="E439" s="49"/>
      <c r="F439" s="46">
        <f t="shared" si="6"/>
        <v>0</v>
      </c>
    </row>
    <row r="440" spans="1:6" ht="12.75" x14ac:dyDescent="0.2">
      <c r="A440" s="44" t="s">
        <v>522</v>
      </c>
      <c r="B440" s="45" t="s">
        <v>234</v>
      </c>
      <c r="C440" s="44" t="s">
        <v>57</v>
      </c>
      <c r="D440" s="46">
        <v>8</v>
      </c>
      <c r="E440" s="49"/>
      <c r="F440" s="46">
        <f t="shared" si="6"/>
        <v>0</v>
      </c>
    </row>
    <row r="441" spans="1:6" ht="12.75" x14ac:dyDescent="0.2">
      <c r="A441" s="44" t="s">
        <v>523</v>
      </c>
      <c r="B441" s="45" t="s">
        <v>524</v>
      </c>
      <c r="C441" s="44" t="s">
        <v>57</v>
      </c>
      <c r="D441" s="46">
        <v>2</v>
      </c>
      <c r="E441" s="49"/>
      <c r="F441" s="46">
        <f t="shared" si="6"/>
        <v>0</v>
      </c>
    </row>
    <row r="442" spans="1:6" ht="12.75" x14ac:dyDescent="0.2">
      <c r="A442" s="62" t="s">
        <v>540</v>
      </c>
      <c r="B442" s="63"/>
      <c r="C442" s="63"/>
      <c r="D442" s="63"/>
      <c r="E442" s="64"/>
      <c r="F442" s="47">
        <f>SUM(F137:F441)</f>
        <v>0</v>
      </c>
    </row>
    <row r="443" spans="1:6" ht="12.75" x14ac:dyDescent="0.2">
      <c r="A443" s="29"/>
      <c r="B443" s="34"/>
      <c r="C443" s="48"/>
      <c r="D443" s="48"/>
      <c r="E443" s="29"/>
      <c r="F443" s="29"/>
    </row>
    <row r="444" spans="1:6" ht="12.75" x14ac:dyDescent="0.2">
      <c r="A444" s="60" t="s">
        <v>534</v>
      </c>
      <c r="B444" s="60"/>
      <c r="C444" s="60"/>
      <c r="D444" s="60"/>
      <c r="E444" s="60"/>
      <c r="F444" s="60"/>
    </row>
    <row r="445" spans="1:6" ht="12.75" x14ac:dyDescent="0.2">
      <c r="A445" s="60"/>
      <c r="B445" s="60"/>
      <c r="C445" s="60"/>
      <c r="D445" s="60"/>
      <c r="E445" s="60"/>
      <c r="F445" s="60"/>
    </row>
    <row r="446" spans="1:6" ht="12.75" x14ac:dyDescent="0.2">
      <c r="A446" s="60"/>
      <c r="B446" s="60"/>
      <c r="C446" s="60"/>
      <c r="D446" s="60"/>
      <c r="E446" s="60"/>
      <c r="F446" s="60"/>
    </row>
    <row r="447" spans="1:6" ht="56.25" customHeight="1" x14ac:dyDescent="0.2">
      <c r="A447" s="60"/>
      <c r="B447" s="60"/>
      <c r="C447" s="60"/>
      <c r="D447" s="60"/>
      <c r="E447" s="60"/>
      <c r="F447" s="60"/>
    </row>
    <row r="448" spans="1:6" ht="12.75" x14ac:dyDescent="0.2">
      <c r="A448" s="29"/>
      <c r="B448" s="29"/>
      <c r="C448" s="29"/>
      <c r="D448" s="29"/>
      <c r="E448" s="29"/>
      <c r="F448" s="29"/>
    </row>
    <row r="449" spans="1:6" ht="12.75" x14ac:dyDescent="0.2">
      <c r="A449" s="30"/>
      <c r="B449" s="30"/>
      <c r="C449" s="31"/>
      <c r="D449" s="29"/>
      <c r="E449" s="29"/>
      <c r="F449" s="29"/>
    </row>
    <row r="450" spans="1:6" ht="12.75" x14ac:dyDescent="0.2">
      <c r="A450" s="32" t="s">
        <v>530</v>
      </c>
      <c r="B450" s="32"/>
      <c r="C450" s="59" t="s">
        <v>531</v>
      </c>
      <c r="D450" s="59"/>
      <c r="E450" s="59"/>
      <c r="F450" s="29"/>
    </row>
    <row r="451" spans="1:6" ht="12.75" x14ac:dyDescent="0.2">
      <c r="A451" s="33" t="s">
        <v>532</v>
      </c>
      <c r="B451" s="33"/>
      <c r="C451" s="34" t="s">
        <v>533</v>
      </c>
      <c r="D451" s="29"/>
      <c r="E451" s="29"/>
      <c r="F451" s="29"/>
    </row>
    <row r="452" spans="1:6" ht="12.75" x14ac:dyDescent="0.2">
      <c r="A452" s="29"/>
      <c r="B452" s="34"/>
      <c r="C452" s="48"/>
      <c r="D452" s="48"/>
      <c r="E452" s="29"/>
      <c r="F452" s="29"/>
    </row>
    <row r="453" spans="1:6" ht="12.75" x14ac:dyDescent="0.2">
      <c r="A453" s="29"/>
      <c r="B453" s="34"/>
      <c r="C453" s="48"/>
      <c r="D453" s="48"/>
      <c r="E453" s="29"/>
      <c r="F453" s="29"/>
    </row>
    <row r="454" spans="1:6" ht="12.75" x14ac:dyDescent="0.2">
      <c r="A454" s="29"/>
      <c r="B454" s="34"/>
      <c r="C454" s="48"/>
      <c r="D454" s="48"/>
      <c r="E454" s="29"/>
      <c r="F454" s="29"/>
    </row>
    <row r="455" spans="1:6" ht="12.75" x14ac:dyDescent="0.2">
      <c r="A455" s="29"/>
      <c r="B455" s="34"/>
      <c r="C455" s="48"/>
      <c r="D455" s="48"/>
      <c r="E455" s="29"/>
      <c r="F455" s="29"/>
    </row>
    <row r="456" spans="1:6" ht="12.75" x14ac:dyDescent="0.2">
      <c r="A456" s="29"/>
      <c r="B456" s="34"/>
      <c r="C456" s="48"/>
      <c r="D456" s="48"/>
      <c r="E456" s="29"/>
      <c r="F456" s="29"/>
    </row>
    <row r="457" spans="1:6" ht="12.75" x14ac:dyDescent="0.2">
      <c r="A457" s="29"/>
      <c r="B457" s="34"/>
      <c r="C457" s="48"/>
      <c r="D457" s="48"/>
      <c r="E457" s="29"/>
      <c r="F457" s="29"/>
    </row>
    <row r="458" spans="1:6" ht="12.75" x14ac:dyDescent="0.2">
      <c r="A458" s="29"/>
      <c r="B458" s="34"/>
      <c r="C458" s="48"/>
      <c r="D458" s="48"/>
      <c r="E458" s="29"/>
      <c r="F458" s="29"/>
    </row>
    <row r="459" spans="1:6" ht="12.75" x14ac:dyDescent="0.2">
      <c r="A459" s="29"/>
      <c r="B459" s="34"/>
      <c r="C459" s="48"/>
      <c r="D459" s="48"/>
      <c r="E459" s="29"/>
      <c r="F459" s="29"/>
    </row>
    <row r="460" spans="1:6" ht="12.75" x14ac:dyDescent="0.2">
      <c r="A460" s="29"/>
      <c r="B460" s="34"/>
      <c r="C460" s="48"/>
      <c r="D460" s="48"/>
      <c r="E460" s="29"/>
      <c r="F460" s="29"/>
    </row>
    <row r="461" spans="1:6" ht="12.75" x14ac:dyDescent="0.2">
      <c r="A461" s="29"/>
      <c r="B461" s="34"/>
      <c r="C461" s="48"/>
      <c r="D461" s="48"/>
      <c r="E461" s="29"/>
      <c r="F461" s="29"/>
    </row>
    <row r="462" spans="1:6" ht="12.75" x14ac:dyDescent="0.2">
      <c r="A462" s="29"/>
      <c r="B462" s="34"/>
      <c r="C462" s="48"/>
      <c r="D462" s="48"/>
      <c r="E462" s="29"/>
      <c r="F462" s="29"/>
    </row>
    <row r="463" spans="1:6" ht="12.75" x14ac:dyDescent="0.2">
      <c r="A463" s="29"/>
      <c r="B463" s="34"/>
      <c r="C463" s="48"/>
      <c r="D463" s="48"/>
      <c r="E463" s="29"/>
      <c r="F463" s="29"/>
    </row>
    <row r="464" spans="1:6" ht="12.75" x14ac:dyDescent="0.2">
      <c r="A464" s="29"/>
      <c r="B464" s="34"/>
      <c r="C464" s="48"/>
      <c r="D464" s="48"/>
      <c r="E464" s="29"/>
      <c r="F464" s="29"/>
    </row>
    <row r="465" spans="1:6" ht="12.75" x14ac:dyDescent="0.2">
      <c r="A465" s="29"/>
      <c r="B465" s="34"/>
      <c r="C465" s="48"/>
      <c r="D465" s="48"/>
      <c r="E465" s="29"/>
      <c r="F465" s="29"/>
    </row>
    <row r="466" spans="1:6" ht="12.75" x14ac:dyDescent="0.2">
      <c r="A466" s="29"/>
      <c r="B466" s="34"/>
      <c r="C466" s="48"/>
      <c r="D466" s="48"/>
      <c r="E466" s="29"/>
      <c r="F466" s="29"/>
    </row>
    <row r="467" spans="1:6" ht="12.75" x14ac:dyDescent="0.2">
      <c r="A467" s="29"/>
      <c r="B467" s="34"/>
      <c r="C467" s="48"/>
      <c r="D467" s="48"/>
      <c r="E467" s="29"/>
      <c r="F467" s="29"/>
    </row>
    <row r="468" spans="1:6" ht="12.75" x14ac:dyDescent="0.2">
      <c r="A468" s="29"/>
      <c r="B468" s="34"/>
      <c r="C468" s="48"/>
      <c r="D468" s="48"/>
      <c r="E468" s="29"/>
      <c r="F468" s="29"/>
    </row>
    <row r="469" spans="1:6" ht="12.75" x14ac:dyDescent="0.2">
      <c r="A469" s="29"/>
      <c r="B469" s="34"/>
      <c r="C469" s="48"/>
      <c r="D469" s="48"/>
      <c r="E469" s="29"/>
      <c r="F469" s="29"/>
    </row>
    <row r="470" spans="1:6" ht="12.75" x14ac:dyDescent="0.2">
      <c r="A470" s="29"/>
      <c r="B470" s="34"/>
      <c r="C470" s="48"/>
      <c r="D470" s="48"/>
      <c r="E470" s="29"/>
      <c r="F470" s="29"/>
    </row>
    <row r="471" spans="1:6" ht="12.75" x14ac:dyDescent="0.2">
      <c r="A471" s="29"/>
      <c r="B471" s="34"/>
      <c r="C471" s="48"/>
      <c r="D471" s="48"/>
      <c r="E471" s="29"/>
      <c r="F471" s="29"/>
    </row>
    <row r="472" spans="1:6" ht="12.75" x14ac:dyDescent="0.2">
      <c r="A472" s="29"/>
      <c r="B472" s="34"/>
      <c r="C472" s="48"/>
      <c r="D472" s="48"/>
      <c r="E472" s="29"/>
      <c r="F472" s="29"/>
    </row>
    <row r="473" spans="1:6" ht="12.75" x14ac:dyDescent="0.2">
      <c r="A473" s="29"/>
      <c r="B473" s="34"/>
      <c r="C473" s="48"/>
      <c r="D473" s="48"/>
      <c r="E473" s="29"/>
      <c r="F473" s="29"/>
    </row>
    <row r="474" spans="1:6" ht="12.75" x14ac:dyDescent="0.2">
      <c r="A474" s="29"/>
      <c r="B474" s="34"/>
      <c r="C474" s="48"/>
      <c r="D474" s="48"/>
      <c r="E474" s="29"/>
      <c r="F474" s="29"/>
    </row>
    <row r="475" spans="1:6" ht="12.75" x14ac:dyDescent="0.2">
      <c r="A475" s="29"/>
      <c r="B475" s="34"/>
      <c r="C475" s="48"/>
      <c r="D475" s="48"/>
      <c r="E475" s="29"/>
      <c r="F475" s="29"/>
    </row>
    <row r="476" spans="1:6" ht="12.75" x14ac:dyDescent="0.2">
      <c r="A476" s="29"/>
      <c r="B476" s="34"/>
      <c r="C476" s="48"/>
      <c r="D476" s="48"/>
      <c r="E476" s="29"/>
      <c r="F476" s="29"/>
    </row>
    <row r="477" spans="1:6" ht="12.75" x14ac:dyDescent="0.2">
      <c r="A477" s="29"/>
      <c r="B477" s="34"/>
      <c r="C477" s="48"/>
      <c r="D477" s="48"/>
      <c r="E477" s="29"/>
      <c r="F477" s="29"/>
    </row>
    <row r="478" spans="1:6" ht="12.75" x14ac:dyDescent="0.2">
      <c r="A478" s="29"/>
      <c r="B478" s="34"/>
      <c r="C478" s="48"/>
      <c r="D478" s="48"/>
      <c r="E478" s="29"/>
      <c r="F478" s="29"/>
    </row>
    <row r="479" spans="1:6" ht="12.75" x14ac:dyDescent="0.2">
      <c r="A479" s="29"/>
      <c r="B479" s="34"/>
      <c r="C479" s="48"/>
      <c r="D479" s="48"/>
      <c r="E479" s="29"/>
      <c r="F479" s="29"/>
    </row>
    <row r="480" spans="1:6" ht="12.75" x14ac:dyDescent="0.2">
      <c r="A480" s="29"/>
      <c r="B480" s="34"/>
      <c r="C480" s="48"/>
      <c r="D480" s="48"/>
      <c r="E480" s="29"/>
      <c r="F480" s="29"/>
    </row>
    <row r="481" spans="1:6" ht="12.75" x14ac:dyDescent="0.2">
      <c r="A481" s="29"/>
      <c r="B481" s="34"/>
      <c r="C481" s="48"/>
      <c r="D481" s="48"/>
      <c r="E481" s="29"/>
      <c r="F481" s="29"/>
    </row>
    <row r="482" spans="1:6" ht="12.75" x14ac:dyDescent="0.2">
      <c r="A482" s="29"/>
      <c r="B482" s="34"/>
      <c r="C482" s="48"/>
      <c r="D482" s="48"/>
      <c r="E482" s="29"/>
      <c r="F482" s="29"/>
    </row>
    <row r="483" spans="1:6" ht="12.75" x14ac:dyDescent="0.2">
      <c r="A483" s="29"/>
      <c r="B483" s="34"/>
      <c r="C483" s="48"/>
      <c r="D483" s="48"/>
      <c r="E483" s="29"/>
      <c r="F483" s="29"/>
    </row>
    <row r="484" spans="1:6" ht="12.75" x14ac:dyDescent="0.2">
      <c r="A484" s="29"/>
      <c r="B484" s="34"/>
      <c r="C484" s="48"/>
      <c r="D484" s="48"/>
      <c r="E484" s="29"/>
      <c r="F484" s="29"/>
    </row>
    <row r="485" spans="1:6" ht="12.75" x14ac:dyDescent="0.2">
      <c r="A485" s="29"/>
      <c r="B485" s="34"/>
      <c r="C485" s="48"/>
      <c r="D485" s="48"/>
      <c r="E485" s="29"/>
      <c r="F485" s="29"/>
    </row>
    <row r="486" spans="1:6" ht="12.75" x14ac:dyDescent="0.2">
      <c r="A486" s="29"/>
      <c r="B486" s="34"/>
      <c r="C486" s="48"/>
      <c r="D486" s="48"/>
      <c r="E486" s="29"/>
      <c r="F486" s="29"/>
    </row>
    <row r="487" spans="1:6" ht="12.75" x14ac:dyDescent="0.2">
      <c r="A487" s="29"/>
      <c r="B487" s="34"/>
      <c r="C487" s="48"/>
      <c r="D487" s="48"/>
      <c r="E487" s="29"/>
      <c r="F487" s="29"/>
    </row>
    <row r="488" spans="1:6" ht="12.75" x14ac:dyDescent="0.2">
      <c r="A488" s="29"/>
      <c r="B488" s="34"/>
      <c r="C488" s="48"/>
      <c r="D488" s="48"/>
      <c r="E488" s="29"/>
      <c r="F488" s="29"/>
    </row>
    <row r="489" spans="1:6" ht="12.75" x14ac:dyDescent="0.2">
      <c r="A489" s="29"/>
      <c r="B489" s="34"/>
      <c r="C489" s="48"/>
      <c r="D489" s="48"/>
      <c r="E489" s="29"/>
      <c r="F489" s="29"/>
    </row>
    <row r="490" spans="1:6" ht="12.75" x14ac:dyDescent="0.2">
      <c r="A490" s="29"/>
      <c r="B490" s="34"/>
      <c r="C490" s="48"/>
      <c r="D490" s="48"/>
      <c r="E490" s="29"/>
      <c r="F490" s="29"/>
    </row>
    <row r="491" spans="1:6" ht="12.75" x14ac:dyDescent="0.2">
      <c r="A491" s="29"/>
      <c r="B491" s="34"/>
      <c r="C491" s="48"/>
      <c r="D491" s="48"/>
      <c r="E491" s="29"/>
      <c r="F491" s="29"/>
    </row>
    <row r="492" spans="1:6" ht="12.75" x14ac:dyDescent="0.2">
      <c r="A492" s="29"/>
      <c r="B492" s="34"/>
      <c r="C492" s="48"/>
      <c r="D492" s="48"/>
      <c r="E492" s="29"/>
      <c r="F492" s="29"/>
    </row>
    <row r="493" spans="1:6" ht="12.75" x14ac:dyDescent="0.2">
      <c r="A493" s="29"/>
      <c r="B493" s="34"/>
      <c r="C493" s="48"/>
      <c r="D493" s="48"/>
      <c r="E493" s="29"/>
      <c r="F493" s="29"/>
    </row>
    <row r="494" spans="1:6" ht="12.75" x14ac:dyDescent="0.2">
      <c r="A494" s="29"/>
      <c r="B494" s="34"/>
      <c r="C494" s="48"/>
      <c r="D494" s="48"/>
      <c r="E494" s="29"/>
      <c r="F494" s="29"/>
    </row>
    <row r="495" spans="1:6" ht="12.75" x14ac:dyDescent="0.2">
      <c r="A495" s="29"/>
      <c r="B495" s="34"/>
      <c r="C495" s="48"/>
      <c r="D495" s="48"/>
      <c r="E495" s="29"/>
      <c r="F495" s="29"/>
    </row>
    <row r="496" spans="1:6" ht="12.75" x14ac:dyDescent="0.2">
      <c r="A496" s="29"/>
      <c r="B496" s="34"/>
      <c r="C496" s="48"/>
      <c r="D496" s="48"/>
      <c r="E496" s="29"/>
      <c r="F496" s="29"/>
    </row>
    <row r="497" spans="1:6" ht="12.75" x14ac:dyDescent="0.2">
      <c r="A497" s="29"/>
      <c r="B497" s="34"/>
      <c r="C497" s="48"/>
      <c r="D497" s="48"/>
      <c r="E497" s="29"/>
      <c r="F497" s="29"/>
    </row>
    <row r="498" spans="1:6" ht="12.75" x14ac:dyDescent="0.2">
      <c r="A498" s="29"/>
      <c r="B498" s="34"/>
      <c r="C498" s="48"/>
      <c r="D498" s="48"/>
      <c r="E498" s="29"/>
      <c r="F498" s="29"/>
    </row>
    <row r="499" spans="1:6" ht="12.75" x14ac:dyDescent="0.2">
      <c r="A499" s="29"/>
      <c r="B499" s="34"/>
      <c r="C499" s="48"/>
      <c r="D499" s="48"/>
      <c r="E499" s="29"/>
      <c r="F499" s="29"/>
    </row>
    <row r="500" spans="1:6" ht="12.75" x14ac:dyDescent="0.2">
      <c r="A500" s="29"/>
      <c r="B500" s="34"/>
      <c r="C500" s="48"/>
      <c r="D500" s="48"/>
      <c r="E500" s="29"/>
      <c r="F500" s="29"/>
    </row>
    <row r="501" spans="1:6" ht="12.75" x14ac:dyDescent="0.2">
      <c r="A501" s="29"/>
      <c r="B501" s="34"/>
      <c r="C501" s="48"/>
      <c r="D501" s="48"/>
      <c r="E501" s="29"/>
      <c r="F501" s="29"/>
    </row>
    <row r="502" spans="1:6" ht="12.75" x14ac:dyDescent="0.2">
      <c r="A502" s="29"/>
      <c r="B502" s="34"/>
      <c r="C502" s="48"/>
      <c r="D502" s="48"/>
      <c r="E502" s="29"/>
      <c r="F502" s="29"/>
    </row>
    <row r="503" spans="1:6" ht="12.75" x14ac:dyDescent="0.2">
      <c r="A503" s="29"/>
      <c r="B503" s="34"/>
      <c r="C503" s="48"/>
      <c r="D503" s="48"/>
      <c r="E503" s="29"/>
      <c r="F503" s="29"/>
    </row>
    <row r="504" spans="1:6" ht="12.75" x14ac:dyDescent="0.2">
      <c r="A504" s="29"/>
      <c r="B504" s="34"/>
      <c r="C504" s="48"/>
      <c r="D504" s="48"/>
      <c r="E504" s="29"/>
      <c r="F504" s="29"/>
    </row>
    <row r="505" spans="1:6" ht="12.75" x14ac:dyDescent="0.2">
      <c r="A505" s="29"/>
      <c r="B505" s="34"/>
      <c r="C505" s="48"/>
      <c r="D505" s="48"/>
      <c r="E505" s="29"/>
      <c r="F505" s="29"/>
    </row>
    <row r="506" spans="1:6" ht="12.75" x14ac:dyDescent="0.2">
      <c r="A506" s="29"/>
      <c r="B506" s="34"/>
      <c r="C506" s="48"/>
      <c r="D506" s="48"/>
      <c r="E506" s="29"/>
      <c r="F506" s="29"/>
    </row>
    <row r="507" spans="1:6" ht="12.75" x14ac:dyDescent="0.2">
      <c r="A507" s="29"/>
      <c r="B507" s="34"/>
      <c r="C507" s="48"/>
      <c r="D507" s="48"/>
      <c r="E507" s="29"/>
      <c r="F507" s="29"/>
    </row>
    <row r="508" spans="1:6" ht="12.75" x14ac:dyDescent="0.2">
      <c r="A508" s="29"/>
      <c r="B508" s="34"/>
      <c r="C508" s="48"/>
      <c r="D508" s="48"/>
      <c r="E508" s="29"/>
      <c r="F508" s="29"/>
    </row>
    <row r="509" spans="1:6" ht="12.75" x14ac:dyDescent="0.2">
      <c r="A509" s="29"/>
      <c r="B509" s="34"/>
      <c r="C509" s="48"/>
      <c r="D509" s="48"/>
      <c r="E509" s="29"/>
      <c r="F509" s="29"/>
    </row>
    <row r="510" spans="1:6" ht="12.75" x14ac:dyDescent="0.2">
      <c r="A510" s="29"/>
      <c r="B510" s="34"/>
      <c r="C510" s="48"/>
      <c r="D510" s="48"/>
      <c r="E510" s="29"/>
      <c r="F510" s="29"/>
    </row>
    <row r="511" spans="1:6" ht="12.75" x14ac:dyDescent="0.2">
      <c r="A511" s="29"/>
      <c r="B511" s="34"/>
      <c r="C511" s="48"/>
      <c r="D511" s="48"/>
      <c r="E511" s="29"/>
      <c r="F511" s="29"/>
    </row>
    <row r="512" spans="1:6" ht="12.75" x14ac:dyDescent="0.2">
      <c r="A512" s="29"/>
      <c r="B512" s="34"/>
      <c r="C512" s="48"/>
      <c r="D512" s="48"/>
      <c r="E512" s="29"/>
      <c r="F512" s="29"/>
    </row>
    <row r="513" spans="1:6" ht="12.75" x14ac:dyDescent="0.2">
      <c r="A513" s="29"/>
      <c r="B513" s="34"/>
      <c r="C513" s="48"/>
      <c r="D513" s="48"/>
      <c r="E513" s="29"/>
      <c r="F513" s="29"/>
    </row>
    <row r="514" spans="1:6" ht="12.75" x14ac:dyDescent="0.2">
      <c r="A514" s="29"/>
      <c r="B514" s="34"/>
      <c r="C514" s="48"/>
      <c r="D514" s="48"/>
      <c r="E514" s="29"/>
      <c r="F514" s="29"/>
    </row>
    <row r="515" spans="1:6" ht="12.75" x14ac:dyDescent="0.2">
      <c r="A515" s="29"/>
      <c r="B515" s="34"/>
      <c r="C515" s="48"/>
      <c r="D515" s="48"/>
      <c r="E515" s="29"/>
      <c r="F515" s="29"/>
    </row>
    <row r="516" spans="1:6" ht="12.75" x14ac:dyDescent="0.2">
      <c r="A516" s="29"/>
      <c r="B516" s="34"/>
      <c r="C516" s="48"/>
      <c r="D516" s="48"/>
      <c r="E516" s="29"/>
      <c r="F516" s="29"/>
    </row>
    <row r="517" spans="1:6" ht="12.75" x14ac:dyDescent="0.2">
      <c r="A517" s="29"/>
      <c r="B517" s="34"/>
      <c r="C517" s="48"/>
      <c r="D517" s="48"/>
      <c r="E517" s="29"/>
      <c r="F517" s="29"/>
    </row>
    <row r="518" spans="1:6" ht="12.75" x14ac:dyDescent="0.2">
      <c r="A518" s="29"/>
      <c r="B518" s="34"/>
      <c r="C518" s="48"/>
      <c r="D518" s="48"/>
      <c r="E518" s="29"/>
      <c r="F518" s="29"/>
    </row>
    <row r="519" spans="1:6" ht="12.75" x14ac:dyDescent="0.2">
      <c r="A519" s="29"/>
      <c r="B519" s="34"/>
      <c r="C519" s="48"/>
      <c r="D519" s="48"/>
      <c r="E519" s="29"/>
      <c r="F519" s="29"/>
    </row>
    <row r="520" spans="1:6" ht="12.75" x14ac:dyDescent="0.2">
      <c r="A520" s="29"/>
      <c r="B520" s="34"/>
      <c r="C520" s="48"/>
      <c r="D520" s="48"/>
      <c r="E520" s="29"/>
      <c r="F520" s="29"/>
    </row>
    <row r="521" spans="1:6" ht="12.75" x14ac:dyDescent="0.2">
      <c r="A521" s="29"/>
      <c r="B521" s="34"/>
      <c r="C521" s="48"/>
      <c r="D521" s="48"/>
      <c r="E521" s="29"/>
      <c r="F521" s="29"/>
    </row>
    <row r="522" spans="1:6" ht="12.75" x14ac:dyDescent="0.2">
      <c r="A522" s="29"/>
      <c r="B522" s="34"/>
      <c r="C522" s="48"/>
      <c r="D522" s="48"/>
      <c r="E522" s="29"/>
      <c r="F522" s="29"/>
    </row>
    <row r="523" spans="1:6" ht="12.75" x14ac:dyDescent="0.2">
      <c r="A523" s="29"/>
      <c r="B523" s="34"/>
      <c r="C523" s="48"/>
      <c r="D523" s="48"/>
      <c r="E523" s="29"/>
      <c r="F523" s="29"/>
    </row>
    <row r="524" spans="1:6" ht="12.75" x14ac:dyDescent="0.2">
      <c r="A524" s="29"/>
      <c r="B524" s="34"/>
      <c r="C524" s="48"/>
      <c r="D524" s="48"/>
      <c r="E524" s="29"/>
      <c r="F524" s="29"/>
    </row>
    <row r="525" spans="1:6" ht="12.75" x14ac:dyDescent="0.2">
      <c r="A525" s="29"/>
      <c r="B525" s="34"/>
      <c r="C525" s="48"/>
      <c r="D525" s="48"/>
      <c r="E525" s="29"/>
      <c r="F525" s="29"/>
    </row>
    <row r="526" spans="1:6" ht="12.75" x14ac:dyDescent="0.2">
      <c r="A526" s="29"/>
      <c r="B526" s="34"/>
      <c r="C526" s="48"/>
      <c r="D526" s="48"/>
      <c r="E526" s="29"/>
      <c r="F526" s="29"/>
    </row>
    <row r="527" spans="1:6" ht="12.75" x14ac:dyDescent="0.2">
      <c r="A527" s="29"/>
      <c r="B527" s="34"/>
      <c r="C527" s="48"/>
      <c r="D527" s="48"/>
      <c r="E527" s="29"/>
      <c r="F527" s="29"/>
    </row>
    <row r="528" spans="1:6" ht="12.75" x14ac:dyDescent="0.2">
      <c r="A528" s="29"/>
      <c r="B528" s="34"/>
      <c r="C528" s="48"/>
      <c r="D528" s="48"/>
      <c r="E528" s="29"/>
      <c r="F528" s="29"/>
    </row>
    <row r="529" spans="1:6" ht="12.75" x14ac:dyDescent="0.2">
      <c r="A529" s="29"/>
      <c r="B529" s="34"/>
      <c r="C529" s="48"/>
      <c r="D529" s="48"/>
      <c r="E529" s="29"/>
      <c r="F529" s="29"/>
    </row>
    <row r="530" spans="1:6" ht="12.75" x14ac:dyDescent="0.2">
      <c r="A530" s="29"/>
      <c r="B530" s="34"/>
      <c r="C530" s="48"/>
      <c r="D530" s="48"/>
      <c r="E530" s="29"/>
      <c r="F530" s="29"/>
    </row>
    <row r="531" spans="1:6" ht="12.75" x14ac:dyDescent="0.2">
      <c r="A531" s="29"/>
      <c r="B531" s="34"/>
      <c r="C531" s="48"/>
      <c r="D531" s="48"/>
      <c r="E531" s="29"/>
      <c r="F531" s="29"/>
    </row>
    <row r="532" spans="1:6" ht="12.75" x14ac:dyDescent="0.2">
      <c r="A532" s="29"/>
      <c r="B532" s="34"/>
      <c r="C532" s="48"/>
      <c r="D532" s="48"/>
      <c r="E532" s="29"/>
      <c r="F532" s="29"/>
    </row>
    <row r="533" spans="1:6" ht="12.75" x14ac:dyDescent="0.2">
      <c r="A533" s="29"/>
      <c r="B533" s="34"/>
      <c r="C533" s="48"/>
      <c r="D533" s="48"/>
      <c r="E533" s="29"/>
      <c r="F533" s="29"/>
    </row>
    <row r="534" spans="1:6" ht="12.75" x14ac:dyDescent="0.2">
      <c r="A534" s="29"/>
      <c r="B534" s="34"/>
      <c r="C534" s="48"/>
      <c r="D534" s="48"/>
      <c r="E534" s="29"/>
      <c r="F534" s="29"/>
    </row>
    <row r="535" spans="1:6" ht="12.75" x14ac:dyDescent="0.2">
      <c r="A535" s="29"/>
      <c r="B535" s="34"/>
      <c r="C535" s="48"/>
      <c r="D535" s="48"/>
      <c r="E535" s="29"/>
      <c r="F535" s="29"/>
    </row>
    <row r="536" spans="1:6" ht="12.75" x14ac:dyDescent="0.2">
      <c r="A536" s="29"/>
      <c r="B536" s="34"/>
      <c r="C536" s="48" t="s">
        <v>14</v>
      </c>
      <c r="D536" s="48"/>
      <c r="E536" s="29"/>
      <c r="F536" s="29"/>
    </row>
    <row r="537" spans="1:6" ht="12.75" x14ac:dyDescent="0.2">
      <c r="A537" s="29"/>
      <c r="B537" s="34"/>
      <c r="C537" s="48"/>
      <c r="D537" s="48"/>
      <c r="E537" s="29"/>
      <c r="F537" s="29"/>
    </row>
    <row r="538" spans="1:6" ht="12.75" x14ac:dyDescent="0.2">
      <c r="A538" s="29"/>
      <c r="B538" s="34"/>
      <c r="C538" s="48"/>
      <c r="D538" s="48"/>
      <c r="E538" s="29"/>
      <c r="F538" s="29"/>
    </row>
    <row r="539" spans="1:6" ht="12.75" x14ac:dyDescent="0.2">
      <c r="A539" s="29"/>
      <c r="B539" s="34"/>
      <c r="C539" s="48"/>
      <c r="D539" s="48"/>
      <c r="E539" s="29"/>
      <c r="F539" s="29"/>
    </row>
    <row r="540" spans="1:6" ht="14.25" customHeight="1" x14ac:dyDescent="0.2">
      <c r="A540" s="29"/>
      <c r="B540" s="34"/>
      <c r="C540" s="48"/>
      <c r="D540" s="48"/>
      <c r="E540" s="29"/>
      <c r="F540" s="29"/>
    </row>
    <row r="541" spans="1:6" ht="14.25" customHeight="1" x14ac:dyDescent="0.2">
      <c r="A541" s="29"/>
      <c r="B541" s="34"/>
      <c r="C541" s="48"/>
      <c r="D541" s="48"/>
      <c r="E541" s="29"/>
      <c r="F541" s="29"/>
    </row>
    <row r="542" spans="1:6" ht="17.45" customHeight="1" x14ac:dyDescent="0.2">
      <c r="A542" s="29"/>
      <c r="B542" s="34"/>
      <c r="C542" s="48"/>
      <c r="D542" s="48"/>
      <c r="E542" s="29"/>
      <c r="F542" s="29"/>
    </row>
    <row r="543" spans="1:6" ht="12.75" x14ac:dyDescent="0.2">
      <c r="A543" s="29"/>
      <c r="B543" s="34"/>
      <c r="C543" s="48"/>
      <c r="D543" s="48"/>
      <c r="E543" s="29"/>
      <c r="F543" s="29"/>
    </row>
    <row r="544" spans="1:6" ht="12.75" x14ac:dyDescent="0.2">
      <c r="A544" s="29"/>
      <c r="B544" s="34"/>
      <c r="C544" s="48"/>
      <c r="D544" s="48"/>
      <c r="E544" s="29"/>
      <c r="F544" s="29"/>
    </row>
    <row r="545" spans="1:6" ht="12.75" x14ac:dyDescent="0.2">
      <c r="A545" s="29"/>
      <c r="B545" s="34"/>
      <c r="C545" s="48"/>
      <c r="D545" s="48"/>
      <c r="E545" s="29"/>
      <c r="F545" s="29"/>
    </row>
    <row r="546" spans="1:6" ht="12.75" x14ac:dyDescent="0.2">
      <c r="A546" s="29"/>
      <c r="B546" s="34"/>
      <c r="C546" s="48"/>
      <c r="D546" s="48"/>
      <c r="E546" s="29"/>
      <c r="F546" s="29"/>
    </row>
    <row r="547" spans="1:6" ht="12.75" x14ac:dyDescent="0.2">
      <c r="A547" s="29"/>
      <c r="B547" s="34"/>
      <c r="C547" s="48"/>
      <c r="D547" s="48"/>
      <c r="E547" s="29"/>
      <c r="F547" s="29"/>
    </row>
    <row r="548" spans="1:6" ht="12.75" x14ac:dyDescent="0.2">
      <c r="A548" s="29"/>
      <c r="B548" s="34"/>
      <c r="C548" s="48"/>
      <c r="D548" s="48"/>
      <c r="E548" s="29"/>
      <c r="F548" s="29"/>
    </row>
    <row r="549" spans="1:6" ht="12.75" x14ac:dyDescent="0.2">
      <c r="A549" s="29"/>
      <c r="B549" s="34"/>
      <c r="C549" s="48"/>
      <c r="D549" s="48"/>
      <c r="E549" s="29"/>
      <c r="F549" s="29"/>
    </row>
    <row r="550" spans="1:6" ht="12.75" x14ac:dyDescent="0.2">
      <c r="A550" s="29"/>
      <c r="B550" s="34"/>
      <c r="C550" s="48"/>
      <c r="D550" s="48"/>
      <c r="E550" s="29"/>
      <c r="F550" s="29"/>
    </row>
    <row r="551" spans="1:6" ht="12.75" x14ac:dyDescent="0.2">
      <c r="A551" s="29"/>
      <c r="B551" s="34"/>
      <c r="C551" s="48"/>
      <c r="D551" s="48"/>
      <c r="E551" s="29"/>
      <c r="F551" s="29"/>
    </row>
    <row r="552" spans="1:6" ht="12.75" x14ac:dyDescent="0.2">
      <c r="A552" s="29"/>
      <c r="B552" s="34"/>
      <c r="C552" s="48"/>
      <c r="D552" s="48"/>
      <c r="E552" s="29"/>
      <c r="F552" s="29"/>
    </row>
    <row r="553" spans="1:6" ht="12.75" x14ac:dyDescent="0.2">
      <c r="A553" s="29"/>
      <c r="B553" s="34"/>
      <c r="C553" s="48"/>
      <c r="D553" s="48"/>
      <c r="E553" s="29"/>
      <c r="F553" s="29"/>
    </row>
    <row r="554" spans="1:6" ht="12.75" x14ac:dyDescent="0.2">
      <c r="A554" s="29"/>
      <c r="B554" s="34"/>
      <c r="C554" s="48"/>
      <c r="D554" s="48"/>
      <c r="E554" s="29"/>
      <c r="F554" s="29"/>
    </row>
    <row r="555" spans="1:6" ht="12.75" x14ac:dyDescent="0.2">
      <c r="A555" s="29"/>
      <c r="B555" s="34"/>
      <c r="C555" s="48"/>
      <c r="D555" s="48"/>
      <c r="E555" s="29"/>
      <c r="F555" s="29"/>
    </row>
    <row r="556" spans="1:6" ht="12.75" x14ac:dyDescent="0.2">
      <c r="A556" s="29"/>
      <c r="B556" s="34"/>
      <c r="C556" s="48"/>
      <c r="D556" s="48"/>
      <c r="E556" s="29"/>
      <c r="F556" s="29"/>
    </row>
    <row r="557" spans="1:6" ht="12.75" x14ac:dyDescent="0.2">
      <c r="A557" s="29"/>
      <c r="B557" s="34"/>
      <c r="C557" s="48"/>
      <c r="D557" s="48"/>
      <c r="E557" s="29"/>
      <c r="F557" s="29"/>
    </row>
    <row r="558" spans="1:6" ht="12.75" x14ac:dyDescent="0.2">
      <c r="A558" s="29"/>
      <c r="B558" s="34"/>
      <c r="C558" s="48"/>
      <c r="D558" s="48"/>
      <c r="E558" s="29"/>
      <c r="F558" s="29"/>
    </row>
    <row r="559" spans="1:6" ht="12.75" x14ac:dyDescent="0.2">
      <c r="A559" s="29"/>
      <c r="B559" s="34"/>
      <c r="C559" s="48"/>
      <c r="D559" s="48"/>
      <c r="E559" s="29"/>
      <c r="F559" s="29"/>
    </row>
    <row r="560" spans="1:6" ht="12.75" x14ac:dyDescent="0.2">
      <c r="A560" s="29"/>
      <c r="B560" s="34"/>
      <c r="C560" s="48"/>
      <c r="D560" s="48"/>
      <c r="E560" s="29"/>
      <c r="F560" s="29"/>
    </row>
    <row r="561" spans="1:6" ht="12.75" x14ac:dyDescent="0.2">
      <c r="A561" s="29"/>
      <c r="B561" s="34"/>
      <c r="C561" s="48"/>
      <c r="D561" s="48"/>
      <c r="E561" s="29"/>
      <c r="F561" s="29"/>
    </row>
    <row r="562" spans="1:6" ht="12.75" x14ac:dyDescent="0.2">
      <c r="A562" s="29"/>
      <c r="B562" s="34"/>
      <c r="C562" s="48"/>
      <c r="D562" s="48"/>
      <c r="E562" s="29"/>
      <c r="F562" s="29"/>
    </row>
    <row r="563" spans="1:6" ht="12.75" x14ac:dyDescent="0.2">
      <c r="A563" s="29"/>
      <c r="B563" s="34"/>
      <c r="C563" s="48"/>
      <c r="D563" s="48"/>
      <c r="E563" s="29"/>
      <c r="F563" s="29"/>
    </row>
    <row r="564" spans="1:6" ht="12.75" x14ac:dyDescent="0.2">
      <c r="A564" s="29"/>
      <c r="B564" s="34"/>
      <c r="C564" s="48"/>
      <c r="D564" s="48"/>
      <c r="E564" s="29"/>
      <c r="F564" s="29"/>
    </row>
    <row r="565" spans="1:6" ht="12.75" x14ac:dyDescent="0.2">
      <c r="A565" s="29"/>
      <c r="B565" s="34"/>
      <c r="C565" s="48"/>
      <c r="D565" s="48"/>
      <c r="E565" s="29"/>
      <c r="F565" s="29"/>
    </row>
    <row r="566" spans="1:6" ht="12.75" x14ac:dyDescent="0.2">
      <c r="A566" s="29"/>
      <c r="B566" s="34"/>
      <c r="C566" s="48"/>
      <c r="D566" s="48"/>
      <c r="E566" s="29"/>
      <c r="F566" s="29"/>
    </row>
    <row r="567" spans="1:6" ht="12.75" x14ac:dyDescent="0.2">
      <c r="A567" s="29"/>
      <c r="B567" s="34"/>
      <c r="C567" s="48"/>
      <c r="D567" s="48"/>
      <c r="E567" s="29"/>
      <c r="F567" s="29"/>
    </row>
    <row r="568" spans="1:6" ht="12.75" x14ac:dyDescent="0.2">
      <c r="A568" s="29"/>
      <c r="B568" s="34"/>
      <c r="C568" s="48"/>
      <c r="D568" s="48"/>
      <c r="E568" s="29"/>
      <c r="F568" s="29"/>
    </row>
    <row r="569" spans="1:6" ht="12.75" x14ac:dyDescent="0.2">
      <c r="A569" s="29"/>
      <c r="B569" s="34"/>
      <c r="C569" s="48"/>
      <c r="D569" s="48"/>
      <c r="E569" s="29"/>
      <c r="F569" s="29"/>
    </row>
    <row r="570" spans="1:6" ht="12.75" x14ac:dyDescent="0.2">
      <c r="A570" s="29"/>
      <c r="B570" s="34"/>
      <c r="C570" s="48"/>
      <c r="D570" s="48"/>
      <c r="E570" s="29"/>
      <c r="F570" s="29"/>
    </row>
    <row r="571" spans="1:6" ht="12.75" x14ac:dyDescent="0.2">
      <c r="A571" s="29"/>
      <c r="B571" s="34"/>
      <c r="C571" s="48"/>
      <c r="D571" s="48"/>
      <c r="E571" s="29"/>
      <c r="F571" s="29"/>
    </row>
    <row r="572" spans="1:6" ht="12.75" x14ac:dyDescent="0.2">
      <c r="A572" s="29"/>
      <c r="B572" s="34"/>
      <c r="C572" s="48"/>
      <c r="D572" s="48"/>
      <c r="E572" s="29"/>
      <c r="F572" s="29"/>
    </row>
    <row r="573" spans="1:6" ht="12.75" x14ac:dyDescent="0.2">
      <c r="A573" s="29"/>
      <c r="B573" s="34"/>
      <c r="C573" s="48"/>
      <c r="D573" s="48"/>
      <c r="E573" s="29"/>
      <c r="F573" s="29"/>
    </row>
    <row r="574" spans="1:6" ht="12.75" x14ac:dyDescent="0.2">
      <c r="A574" s="29"/>
      <c r="B574" s="34"/>
      <c r="C574" s="48"/>
      <c r="D574" s="48"/>
      <c r="E574" s="29"/>
      <c r="F574" s="29"/>
    </row>
    <row r="575" spans="1:6" ht="12.75" x14ac:dyDescent="0.2">
      <c r="A575" s="29"/>
      <c r="B575" s="34"/>
      <c r="C575" s="48"/>
      <c r="D575" s="48"/>
      <c r="E575" s="29"/>
      <c r="F575" s="29"/>
    </row>
    <row r="576" spans="1:6" ht="12.75" x14ac:dyDescent="0.2">
      <c r="A576" s="29"/>
      <c r="B576" s="34"/>
      <c r="C576" s="48"/>
      <c r="D576" s="48"/>
      <c r="E576" s="29"/>
      <c r="F576" s="29"/>
    </row>
    <row r="577" spans="1:6" ht="12.75" x14ac:dyDescent="0.2">
      <c r="A577" s="29"/>
      <c r="B577" s="34"/>
      <c r="C577" s="48"/>
      <c r="D577" s="48"/>
      <c r="E577" s="29"/>
      <c r="F577" s="29"/>
    </row>
    <row r="578" spans="1:6" ht="12.75" x14ac:dyDescent="0.2">
      <c r="A578" s="29"/>
      <c r="B578" s="34"/>
      <c r="C578" s="48"/>
      <c r="D578" s="48"/>
      <c r="E578" s="29"/>
      <c r="F578" s="29"/>
    </row>
    <row r="579" spans="1:6" ht="12.75" x14ac:dyDescent="0.2">
      <c r="A579" s="29"/>
      <c r="B579" s="34"/>
      <c r="C579" s="48"/>
      <c r="D579" s="48"/>
      <c r="E579" s="29"/>
      <c r="F579" s="29"/>
    </row>
    <row r="580" spans="1:6" ht="12.75" x14ac:dyDescent="0.2">
      <c r="A580" s="29"/>
      <c r="B580" s="34"/>
      <c r="C580" s="48"/>
      <c r="D580" s="48"/>
      <c r="E580" s="29"/>
      <c r="F580" s="29"/>
    </row>
    <row r="581" spans="1:6" ht="12.75" x14ac:dyDescent="0.2">
      <c r="A581" s="29"/>
      <c r="B581" s="34"/>
      <c r="C581" s="48"/>
      <c r="D581" s="48"/>
      <c r="E581" s="29"/>
      <c r="F581" s="29"/>
    </row>
    <row r="582" spans="1:6" ht="12.75" x14ac:dyDescent="0.2">
      <c r="A582" s="29"/>
      <c r="B582" s="34"/>
      <c r="C582" s="48"/>
      <c r="D582" s="48"/>
      <c r="E582" s="29"/>
      <c r="F582" s="29"/>
    </row>
    <row r="583" spans="1:6" ht="12.75" x14ac:dyDescent="0.2">
      <c r="A583" s="29"/>
      <c r="B583" s="34"/>
      <c r="C583" s="48"/>
      <c r="D583" s="48"/>
      <c r="E583" s="29"/>
      <c r="F583" s="29"/>
    </row>
    <row r="584" spans="1:6" ht="12.75" x14ac:dyDescent="0.2">
      <c r="A584" s="29"/>
      <c r="B584" s="34"/>
      <c r="C584" s="48"/>
      <c r="D584" s="48"/>
      <c r="E584" s="29"/>
      <c r="F584" s="29"/>
    </row>
    <row r="585" spans="1:6" ht="12.75" x14ac:dyDescent="0.2">
      <c r="A585" s="29"/>
      <c r="B585" s="34"/>
      <c r="C585" s="48"/>
      <c r="D585" s="48"/>
      <c r="E585" s="29"/>
      <c r="F585" s="29"/>
    </row>
    <row r="586" spans="1:6" ht="12.75" x14ac:dyDescent="0.2">
      <c r="A586" s="29"/>
      <c r="B586" s="34"/>
      <c r="C586" s="48"/>
      <c r="D586" s="48"/>
      <c r="E586" s="29"/>
      <c r="F586" s="29"/>
    </row>
    <row r="587" spans="1:6" ht="12.75" x14ac:dyDescent="0.2">
      <c r="A587" s="29"/>
      <c r="B587" s="34"/>
      <c r="C587" s="48"/>
      <c r="D587" s="48"/>
      <c r="E587" s="29"/>
      <c r="F587" s="29"/>
    </row>
    <row r="588" spans="1:6" ht="12.75" x14ac:dyDescent="0.2">
      <c r="A588" s="29"/>
      <c r="B588" s="34"/>
      <c r="C588" s="48"/>
      <c r="D588" s="48"/>
      <c r="E588" s="29"/>
      <c r="F588" s="29"/>
    </row>
    <row r="589" spans="1:6" ht="12.75" x14ac:dyDescent="0.2">
      <c r="A589" s="29"/>
      <c r="B589" s="34"/>
      <c r="C589" s="48"/>
      <c r="D589" s="48"/>
      <c r="E589" s="29"/>
      <c r="F589" s="29"/>
    </row>
    <row r="590" spans="1:6" ht="12.75" x14ac:dyDescent="0.2">
      <c r="A590" s="29"/>
      <c r="B590" s="34"/>
      <c r="C590" s="48"/>
      <c r="D590" s="48"/>
      <c r="E590" s="29"/>
      <c r="F590" s="29"/>
    </row>
    <row r="591" spans="1:6" ht="12.75" x14ac:dyDescent="0.2">
      <c r="A591" s="29"/>
      <c r="B591" s="34"/>
      <c r="C591" s="48"/>
      <c r="D591" s="48"/>
      <c r="E591" s="29"/>
      <c r="F591" s="29"/>
    </row>
    <row r="592" spans="1:6" ht="12.75" x14ac:dyDescent="0.2">
      <c r="A592" s="29"/>
      <c r="B592" s="34"/>
      <c r="C592" s="48"/>
      <c r="D592" s="48"/>
      <c r="E592" s="29"/>
      <c r="F592" s="29"/>
    </row>
    <row r="593" spans="1:6" ht="12.75" x14ac:dyDescent="0.2">
      <c r="A593" s="29"/>
      <c r="B593" s="34"/>
      <c r="C593" s="48"/>
      <c r="D593" s="48"/>
      <c r="E593" s="29"/>
      <c r="F593" s="29"/>
    </row>
    <row r="594" spans="1:6" ht="12.75" x14ac:dyDescent="0.2">
      <c r="A594" s="29"/>
      <c r="B594" s="34"/>
      <c r="C594" s="48"/>
      <c r="D594" s="48"/>
      <c r="E594" s="29"/>
      <c r="F594" s="29"/>
    </row>
    <row r="595" spans="1:6" ht="12.75" x14ac:dyDescent="0.2">
      <c r="A595" s="29"/>
      <c r="B595" s="34"/>
      <c r="C595" s="48"/>
      <c r="D595" s="48"/>
      <c r="E595" s="29"/>
      <c r="F595" s="29"/>
    </row>
    <row r="596" spans="1:6" ht="12.75" x14ac:dyDescent="0.2">
      <c r="A596" s="29"/>
      <c r="B596" s="34"/>
      <c r="C596" s="48"/>
      <c r="D596" s="48"/>
      <c r="E596" s="29"/>
      <c r="F596" s="29"/>
    </row>
    <row r="597" spans="1:6" ht="12.75" x14ac:dyDescent="0.2">
      <c r="A597" s="29"/>
      <c r="B597" s="34"/>
      <c r="C597" s="48"/>
      <c r="D597" s="48"/>
      <c r="E597" s="29"/>
      <c r="F597" s="29"/>
    </row>
    <row r="598" spans="1:6" ht="12.75" x14ac:dyDescent="0.2">
      <c r="A598" s="29"/>
      <c r="B598" s="34"/>
      <c r="C598" s="48"/>
      <c r="D598" s="48"/>
      <c r="E598" s="29"/>
      <c r="F598" s="29"/>
    </row>
    <row r="599" spans="1:6" ht="12.75" x14ac:dyDescent="0.2">
      <c r="A599" s="29"/>
      <c r="B599" s="34"/>
      <c r="C599" s="48"/>
      <c r="D599" s="48"/>
      <c r="E599" s="29"/>
      <c r="F599" s="29"/>
    </row>
    <row r="600" spans="1:6" ht="12.75" x14ac:dyDescent="0.2">
      <c r="A600" s="29"/>
      <c r="B600" s="34"/>
      <c r="C600" s="48"/>
      <c r="D600" s="48"/>
      <c r="E600" s="29"/>
      <c r="F600" s="29"/>
    </row>
    <row r="601" spans="1:6" ht="12.75" x14ac:dyDescent="0.2">
      <c r="A601" s="29"/>
      <c r="B601" s="34"/>
      <c r="C601" s="48"/>
      <c r="D601" s="48"/>
      <c r="E601" s="29"/>
      <c r="F601" s="29"/>
    </row>
    <row r="602" spans="1:6" ht="12.75" x14ac:dyDescent="0.2">
      <c r="A602" s="29"/>
      <c r="B602" s="34"/>
      <c r="C602" s="48"/>
      <c r="D602" s="48"/>
      <c r="E602" s="29"/>
      <c r="F602" s="29"/>
    </row>
    <row r="603" spans="1:6" ht="12.75" x14ac:dyDescent="0.2">
      <c r="A603" s="29"/>
      <c r="B603" s="34"/>
      <c r="C603" s="48"/>
      <c r="D603" s="48"/>
      <c r="E603" s="29"/>
      <c r="F603" s="29"/>
    </row>
    <row r="604" spans="1:6" ht="12.75" x14ac:dyDescent="0.2">
      <c r="A604" s="29"/>
      <c r="B604" s="34"/>
      <c r="C604" s="48"/>
      <c r="D604" s="48"/>
      <c r="E604" s="29"/>
      <c r="F604" s="29"/>
    </row>
    <row r="605" spans="1:6" ht="12.75" x14ac:dyDescent="0.2">
      <c r="A605" s="29"/>
      <c r="B605" s="34"/>
      <c r="C605" s="48"/>
      <c r="D605" s="48"/>
      <c r="E605" s="29"/>
      <c r="F605" s="29"/>
    </row>
    <row r="606" spans="1:6" ht="12.75" x14ac:dyDescent="0.2">
      <c r="A606" s="29"/>
      <c r="B606" s="34"/>
      <c r="C606" s="48"/>
      <c r="D606" s="48"/>
      <c r="E606" s="29"/>
      <c r="F606" s="29"/>
    </row>
    <row r="607" spans="1:6" ht="12.75" x14ac:dyDescent="0.2">
      <c r="A607" s="29"/>
      <c r="B607" s="34"/>
      <c r="C607" s="48"/>
      <c r="D607" s="48"/>
      <c r="E607" s="29"/>
      <c r="F607" s="29"/>
    </row>
    <row r="608" spans="1:6" ht="12.75" x14ac:dyDescent="0.2">
      <c r="A608" s="29"/>
      <c r="B608" s="34"/>
      <c r="C608" s="48"/>
      <c r="D608" s="48"/>
      <c r="E608" s="29"/>
      <c r="F608" s="29"/>
    </row>
    <row r="609" spans="1:6" ht="12.75" x14ac:dyDescent="0.2">
      <c r="A609" s="29"/>
      <c r="B609" s="34"/>
      <c r="C609" s="48"/>
      <c r="D609" s="48"/>
      <c r="E609" s="29"/>
      <c r="F609" s="29"/>
    </row>
    <row r="610" spans="1:6" ht="12.75" x14ac:dyDescent="0.2">
      <c r="A610" s="29"/>
      <c r="B610" s="34"/>
      <c r="C610" s="48"/>
      <c r="D610" s="48"/>
      <c r="E610" s="29"/>
      <c r="F610" s="29"/>
    </row>
    <row r="611" spans="1:6" ht="12.75" x14ac:dyDescent="0.2">
      <c r="A611" s="29"/>
      <c r="B611" s="34"/>
      <c r="C611" s="48"/>
      <c r="D611" s="48"/>
      <c r="E611" s="29"/>
      <c r="F611" s="29"/>
    </row>
    <row r="612" spans="1:6" ht="12.75" x14ac:dyDescent="0.2">
      <c r="A612" s="29"/>
      <c r="B612" s="34"/>
      <c r="C612" s="48"/>
      <c r="D612" s="48"/>
      <c r="E612" s="29"/>
      <c r="F612" s="29"/>
    </row>
    <row r="613" spans="1:6" ht="12.75" x14ac:dyDescent="0.2">
      <c r="A613" s="29"/>
      <c r="B613" s="34"/>
      <c r="C613" s="48"/>
      <c r="D613" s="48"/>
      <c r="E613" s="29"/>
      <c r="F613" s="29"/>
    </row>
    <row r="614" spans="1:6" ht="12.75" x14ac:dyDescent="0.2">
      <c r="A614" s="29"/>
      <c r="B614" s="34"/>
      <c r="C614" s="48"/>
      <c r="D614" s="48"/>
      <c r="E614" s="29"/>
      <c r="F614" s="29"/>
    </row>
    <row r="615" spans="1:6" ht="12.75" x14ac:dyDescent="0.2">
      <c r="A615" s="29"/>
      <c r="B615" s="34"/>
      <c r="C615" s="48"/>
      <c r="D615" s="48"/>
      <c r="E615" s="29"/>
      <c r="F615" s="29"/>
    </row>
    <row r="616" spans="1:6" ht="12.75" x14ac:dyDescent="0.2">
      <c r="A616" s="29"/>
      <c r="B616" s="34"/>
      <c r="C616" s="48"/>
      <c r="D616" s="48"/>
      <c r="E616" s="29"/>
      <c r="F616" s="29"/>
    </row>
    <row r="617" spans="1:6" ht="12.75" x14ac:dyDescent="0.2">
      <c r="A617" s="29"/>
      <c r="B617" s="34"/>
      <c r="C617" s="48"/>
      <c r="D617" s="48"/>
      <c r="E617" s="29"/>
      <c r="F617" s="29"/>
    </row>
    <row r="618" spans="1:6" ht="12.75" x14ac:dyDescent="0.2">
      <c r="A618" s="29"/>
      <c r="B618" s="34"/>
      <c r="C618" s="48"/>
      <c r="D618" s="48"/>
      <c r="E618" s="29"/>
      <c r="F618" s="29"/>
    </row>
    <row r="619" spans="1:6" ht="12.75" x14ac:dyDescent="0.2">
      <c r="A619" s="29"/>
      <c r="B619" s="34"/>
      <c r="C619" s="48"/>
      <c r="D619" s="48"/>
      <c r="E619" s="29"/>
      <c r="F619" s="29"/>
    </row>
    <row r="620" spans="1:6" ht="12.75" x14ac:dyDescent="0.2">
      <c r="A620" s="29"/>
      <c r="B620" s="34"/>
      <c r="C620" s="48"/>
      <c r="D620" s="48"/>
      <c r="E620" s="29"/>
      <c r="F620" s="29"/>
    </row>
    <row r="621" spans="1:6" ht="12.75" x14ac:dyDescent="0.2">
      <c r="A621" s="29"/>
      <c r="B621" s="34"/>
      <c r="C621" s="48"/>
      <c r="D621" s="48"/>
      <c r="E621" s="29"/>
      <c r="F621" s="29"/>
    </row>
    <row r="622" spans="1:6" ht="12.75" x14ac:dyDescent="0.2">
      <c r="A622" s="29"/>
      <c r="B622" s="34"/>
      <c r="C622" s="48"/>
      <c r="D622" s="48"/>
      <c r="E622" s="29"/>
      <c r="F622" s="29"/>
    </row>
    <row r="623" spans="1:6" ht="12.75" x14ac:dyDescent="0.2">
      <c r="A623" s="29"/>
      <c r="B623" s="34"/>
      <c r="C623" s="48"/>
      <c r="D623" s="48"/>
      <c r="E623" s="29"/>
      <c r="F623" s="29"/>
    </row>
    <row r="624" spans="1:6" ht="12.75" x14ac:dyDescent="0.2">
      <c r="A624" s="29"/>
      <c r="B624" s="34"/>
      <c r="C624" s="48"/>
      <c r="D624" s="48"/>
      <c r="E624" s="29"/>
      <c r="F624" s="29"/>
    </row>
    <row r="625" spans="1:6" ht="12.75" x14ac:dyDescent="0.2">
      <c r="A625" s="29"/>
      <c r="B625" s="34"/>
      <c r="C625" s="48"/>
      <c r="D625" s="48"/>
      <c r="E625" s="29"/>
      <c r="F625" s="29"/>
    </row>
    <row r="626" spans="1:6" ht="12.75" x14ac:dyDescent="0.2">
      <c r="A626" s="29"/>
      <c r="B626" s="34"/>
      <c r="C626" s="48"/>
      <c r="D626" s="48"/>
      <c r="E626" s="29"/>
      <c r="F626" s="29"/>
    </row>
    <row r="627" spans="1:6" ht="12.75" x14ac:dyDescent="0.2">
      <c r="A627" s="29"/>
      <c r="B627" s="34"/>
      <c r="C627" s="48"/>
      <c r="D627" s="48"/>
      <c r="E627" s="29"/>
      <c r="F627" s="29"/>
    </row>
    <row r="628" spans="1:6" ht="12.75" x14ac:dyDescent="0.2">
      <c r="A628" s="29"/>
      <c r="B628" s="34"/>
      <c r="C628" s="48"/>
      <c r="D628" s="48"/>
      <c r="E628" s="29"/>
      <c r="F628" s="29"/>
    </row>
    <row r="629" spans="1:6" ht="12.75" x14ac:dyDescent="0.2">
      <c r="A629" s="29"/>
      <c r="B629" s="34"/>
      <c r="C629" s="48"/>
      <c r="D629" s="48"/>
      <c r="E629" s="29"/>
      <c r="F629" s="29"/>
    </row>
    <row r="630" spans="1:6" ht="12.75" x14ac:dyDescent="0.2">
      <c r="A630" s="29"/>
      <c r="B630" s="34"/>
      <c r="C630" s="48"/>
      <c r="D630" s="48"/>
      <c r="E630" s="29"/>
      <c r="F630" s="29"/>
    </row>
    <row r="631" spans="1:6" ht="12.75" x14ac:dyDescent="0.2">
      <c r="A631" s="29"/>
      <c r="B631" s="34"/>
      <c r="C631" s="48"/>
      <c r="D631" s="48"/>
      <c r="E631" s="29"/>
      <c r="F631" s="29"/>
    </row>
    <row r="632" spans="1:6" ht="12.75" x14ac:dyDescent="0.2">
      <c r="A632" s="29"/>
      <c r="B632" s="34"/>
      <c r="C632" s="48"/>
      <c r="D632" s="48"/>
      <c r="E632" s="29"/>
      <c r="F632" s="29"/>
    </row>
    <row r="633" spans="1:6" ht="12.75" x14ac:dyDescent="0.2">
      <c r="A633" s="29"/>
      <c r="B633" s="34"/>
      <c r="C633" s="48"/>
      <c r="D633" s="48"/>
      <c r="E633" s="29"/>
      <c r="F633" s="29"/>
    </row>
    <row r="634" spans="1:6" ht="12.75" x14ac:dyDescent="0.2">
      <c r="A634" s="29"/>
      <c r="B634" s="34"/>
      <c r="C634" s="48"/>
      <c r="D634" s="48"/>
      <c r="E634" s="29"/>
      <c r="F634" s="29"/>
    </row>
    <row r="635" spans="1:6" ht="12.75" x14ac:dyDescent="0.2">
      <c r="A635" s="29"/>
      <c r="B635" s="34"/>
      <c r="C635" s="48"/>
      <c r="D635" s="48"/>
      <c r="E635" s="29"/>
      <c r="F635" s="29"/>
    </row>
    <row r="636" spans="1:6" ht="12.75" x14ac:dyDescent="0.2">
      <c r="A636" s="29"/>
      <c r="B636" s="34"/>
      <c r="C636" s="48"/>
      <c r="D636" s="48"/>
      <c r="E636" s="29"/>
      <c r="F636" s="29"/>
    </row>
    <row r="637" spans="1:6" ht="12.75" x14ac:dyDescent="0.2">
      <c r="A637" s="29"/>
      <c r="B637" s="34"/>
      <c r="C637" s="48"/>
      <c r="D637" s="48"/>
      <c r="E637" s="29"/>
      <c r="F637" s="29"/>
    </row>
    <row r="638" spans="1:6" ht="12.75" x14ac:dyDescent="0.2">
      <c r="A638" s="29"/>
      <c r="B638" s="34"/>
      <c r="C638" s="48"/>
      <c r="D638" s="48"/>
      <c r="E638" s="29"/>
      <c r="F638" s="29"/>
    </row>
    <row r="639" spans="1:6" ht="12.75" x14ac:dyDescent="0.2">
      <c r="A639" s="29"/>
      <c r="B639" s="34"/>
      <c r="C639" s="48"/>
      <c r="D639" s="48"/>
      <c r="E639" s="29"/>
      <c r="F639" s="29"/>
    </row>
    <row r="640" spans="1:6" ht="12.75" x14ac:dyDescent="0.2">
      <c r="A640" s="29"/>
      <c r="B640" s="34"/>
      <c r="C640" s="48"/>
      <c r="D640" s="48"/>
      <c r="E640" s="29"/>
      <c r="F640" s="29"/>
    </row>
    <row r="641" spans="1:6" ht="12.75" x14ac:dyDescent="0.2">
      <c r="A641" s="29"/>
      <c r="B641" s="34"/>
      <c r="C641" s="48"/>
      <c r="D641" s="48"/>
      <c r="E641" s="29"/>
      <c r="F641" s="29"/>
    </row>
    <row r="642" spans="1:6" ht="12.75" x14ac:dyDescent="0.2">
      <c r="A642" s="29"/>
      <c r="B642" s="34"/>
      <c r="C642" s="48"/>
      <c r="D642" s="48"/>
      <c r="E642" s="29"/>
      <c r="F642" s="29"/>
    </row>
    <row r="643" spans="1:6" ht="12.75" x14ac:dyDescent="0.2">
      <c r="A643" s="29"/>
      <c r="B643" s="34"/>
      <c r="C643" s="48"/>
      <c r="D643" s="48"/>
      <c r="E643" s="29"/>
      <c r="F643" s="29"/>
    </row>
    <row r="644" spans="1:6" ht="12.75" x14ac:dyDescent="0.2">
      <c r="A644" s="29"/>
      <c r="B644" s="34"/>
      <c r="C644" s="48"/>
      <c r="D644" s="48"/>
      <c r="E644" s="29"/>
      <c r="F644" s="29"/>
    </row>
    <row r="645" spans="1:6" ht="12.75" x14ac:dyDescent="0.2">
      <c r="A645" s="29"/>
      <c r="B645" s="34"/>
      <c r="C645" s="48"/>
      <c r="D645" s="48"/>
      <c r="E645" s="29"/>
      <c r="F645" s="29"/>
    </row>
    <row r="646" spans="1:6" ht="12.75" x14ac:dyDescent="0.2">
      <c r="A646" s="29"/>
      <c r="B646" s="34"/>
      <c r="C646" s="48"/>
      <c r="D646" s="48"/>
      <c r="E646" s="29"/>
      <c r="F646" s="29"/>
    </row>
    <row r="647" spans="1:6" ht="12.75" x14ac:dyDescent="0.2">
      <c r="A647" s="29"/>
      <c r="B647" s="34"/>
      <c r="C647" s="48"/>
      <c r="D647" s="48"/>
      <c r="E647" s="29"/>
      <c r="F647" s="29"/>
    </row>
    <row r="648" spans="1:6" ht="12.75" x14ac:dyDescent="0.2">
      <c r="A648" s="29"/>
      <c r="B648" s="34"/>
      <c r="C648" s="48"/>
      <c r="D648" s="48"/>
      <c r="E648" s="29"/>
      <c r="F648" s="29"/>
    </row>
    <row r="649" spans="1:6" ht="12.75" x14ac:dyDescent="0.2">
      <c r="A649" s="29"/>
      <c r="B649" s="34"/>
      <c r="C649" s="48"/>
      <c r="D649" s="48"/>
      <c r="E649" s="29"/>
      <c r="F649" s="29"/>
    </row>
    <row r="650" spans="1:6" ht="12.75" x14ac:dyDescent="0.2">
      <c r="A650" s="29"/>
      <c r="B650" s="34"/>
      <c r="C650" s="48"/>
      <c r="D650" s="48"/>
      <c r="E650" s="29"/>
      <c r="F650" s="29"/>
    </row>
    <row r="651" spans="1:6" ht="12.75" x14ac:dyDescent="0.2">
      <c r="A651" s="29"/>
      <c r="B651" s="34"/>
      <c r="C651" s="48"/>
      <c r="D651" s="48"/>
      <c r="E651" s="29"/>
      <c r="F651" s="29"/>
    </row>
    <row r="652" spans="1:6" ht="12.75" x14ac:dyDescent="0.2">
      <c r="A652" s="29"/>
      <c r="B652" s="34"/>
      <c r="C652" s="48"/>
      <c r="D652" s="48"/>
      <c r="E652" s="29"/>
      <c r="F652" s="29"/>
    </row>
    <row r="653" spans="1:6" ht="12.75" x14ac:dyDescent="0.2">
      <c r="A653" s="29"/>
      <c r="B653" s="34"/>
      <c r="C653" s="48"/>
      <c r="D653" s="48"/>
      <c r="E653" s="29"/>
      <c r="F653" s="29"/>
    </row>
    <row r="654" spans="1:6" ht="12.75" x14ac:dyDescent="0.2">
      <c r="A654" s="29"/>
      <c r="B654" s="34"/>
      <c r="C654" s="48"/>
      <c r="D654" s="48"/>
      <c r="E654" s="29"/>
      <c r="F654" s="29"/>
    </row>
    <row r="655" spans="1:6" ht="12.75" x14ac:dyDescent="0.2">
      <c r="A655" s="29"/>
      <c r="B655" s="34"/>
      <c r="C655" s="48"/>
      <c r="D655" s="48"/>
      <c r="E655" s="29"/>
      <c r="F655" s="29"/>
    </row>
    <row r="656" spans="1:6" ht="12.75" x14ac:dyDescent="0.2">
      <c r="A656" s="29"/>
      <c r="B656" s="34"/>
      <c r="C656" s="48"/>
      <c r="D656" s="48"/>
      <c r="E656" s="29"/>
      <c r="F656" s="29"/>
    </row>
    <row r="657" spans="1:6" ht="12.75" x14ac:dyDescent="0.2">
      <c r="A657" s="29"/>
      <c r="B657" s="34"/>
      <c r="C657" s="48"/>
      <c r="D657" s="48"/>
      <c r="E657" s="29"/>
      <c r="F657" s="29"/>
    </row>
    <row r="658" spans="1:6" ht="12.75" x14ac:dyDescent="0.2">
      <c r="A658" s="29"/>
      <c r="B658" s="34"/>
      <c r="C658" s="48"/>
      <c r="D658" s="48"/>
      <c r="E658" s="29"/>
      <c r="F658" s="29"/>
    </row>
    <row r="659" spans="1:6" ht="12.75" x14ac:dyDescent="0.2">
      <c r="A659" s="29"/>
      <c r="B659" s="34"/>
      <c r="C659" s="48"/>
      <c r="D659" s="48"/>
      <c r="E659" s="29"/>
      <c r="F659" s="29"/>
    </row>
    <row r="660" spans="1:6" ht="12.75" x14ac:dyDescent="0.2">
      <c r="A660" s="29"/>
      <c r="B660" s="34"/>
      <c r="C660" s="48"/>
      <c r="D660" s="48"/>
      <c r="E660" s="29"/>
      <c r="F660" s="29"/>
    </row>
    <row r="661" spans="1:6" ht="12.75" x14ac:dyDescent="0.2">
      <c r="A661" s="29"/>
      <c r="B661" s="34"/>
      <c r="C661" s="48"/>
      <c r="D661" s="48"/>
      <c r="E661" s="29"/>
      <c r="F661" s="29"/>
    </row>
    <row r="662" spans="1:6" ht="12.75" x14ac:dyDescent="0.2">
      <c r="A662" s="29"/>
      <c r="B662" s="34"/>
      <c r="C662" s="48"/>
      <c r="D662" s="48"/>
      <c r="E662" s="29"/>
      <c r="F662" s="29"/>
    </row>
    <row r="663" spans="1:6" ht="12.75" x14ac:dyDescent="0.2">
      <c r="A663" s="29"/>
      <c r="B663" s="34"/>
      <c r="C663" s="48"/>
      <c r="D663" s="48"/>
      <c r="E663" s="29"/>
      <c r="F663" s="29"/>
    </row>
    <row r="664" spans="1:6" ht="12.75" x14ac:dyDescent="0.2">
      <c r="A664" s="29"/>
      <c r="B664" s="34"/>
      <c r="C664" s="48"/>
      <c r="D664" s="48"/>
      <c r="E664" s="29"/>
      <c r="F664" s="29"/>
    </row>
    <row r="826" ht="27" customHeight="1" x14ac:dyDescent="0.2"/>
    <row r="827" ht="42" customHeight="1" x14ac:dyDescent="0.2"/>
    <row r="828" ht="56.25" customHeight="1" x14ac:dyDescent="0.2"/>
    <row r="829" ht="28.5" customHeight="1" x14ac:dyDescent="0.2"/>
    <row r="830" ht="33.75" customHeight="1" x14ac:dyDescent="0.2"/>
    <row r="831" ht="29.25" customHeight="1" x14ac:dyDescent="0.2"/>
    <row r="877" ht="14.25" customHeight="1" x14ac:dyDescent="0.2"/>
    <row r="878" ht="17.45" customHeight="1" x14ac:dyDescent="0.2"/>
    <row r="900" ht="14.25" customHeight="1" x14ac:dyDescent="0.2"/>
    <row r="1237" ht="13.9" customHeight="1" x14ac:dyDescent="0.2"/>
    <row r="1238" ht="17.45" customHeight="1" x14ac:dyDescent="0.2"/>
    <row r="1435" ht="208.5" customHeight="1" x14ac:dyDescent="0.2"/>
    <row r="1436" ht="48" customHeight="1" x14ac:dyDescent="0.2"/>
    <row r="1485" ht="17.45" customHeight="1" x14ac:dyDescent="0.2"/>
    <row r="1559" ht="14.25" customHeight="1" x14ac:dyDescent="0.2"/>
    <row r="1561" ht="17.45" customHeight="1" x14ac:dyDescent="0.2"/>
    <row r="1562" ht="17.45" customHeight="1" x14ac:dyDescent="0.2"/>
    <row r="1599" ht="13.9" customHeight="1" x14ac:dyDescent="0.2"/>
    <row r="1600" ht="17.45" customHeight="1" x14ac:dyDescent="0.2"/>
    <row r="1602" ht="42.75" customHeight="1" x14ac:dyDescent="0.2"/>
    <row r="1613" ht="24" customHeight="1" x14ac:dyDescent="0.2"/>
    <row r="1621" ht="13.9" customHeight="1" x14ac:dyDescent="0.2"/>
    <row r="1622" ht="17.45" customHeight="1" x14ac:dyDescent="0.2"/>
    <row r="1645" ht="28.5" customHeight="1" x14ac:dyDescent="0.2"/>
    <row r="1646" ht="38.25" customHeight="1" x14ac:dyDescent="0.2"/>
    <row r="1653" ht="17.45" customHeight="1" x14ac:dyDescent="0.2"/>
    <row r="1680" ht="17.45" customHeight="1" x14ac:dyDescent="0.2"/>
    <row r="1681" ht="14.25" customHeight="1" x14ac:dyDescent="0.2"/>
    <row r="1685" ht="13.9" customHeight="1" x14ac:dyDescent="0.2"/>
    <row r="1686" ht="17.45" customHeight="1" x14ac:dyDescent="0.2"/>
    <row r="1687" ht="17.45" customHeight="1" x14ac:dyDescent="0.2"/>
    <row r="1706" ht="30" customHeight="1" x14ac:dyDescent="0.2"/>
    <row r="1707" ht="28.5" customHeight="1" x14ac:dyDescent="0.2"/>
    <row r="1720" ht="13.9" customHeight="1" x14ac:dyDescent="0.2"/>
    <row r="1755" ht="13.9" customHeight="1" x14ac:dyDescent="0.2"/>
    <row r="1781" ht="13.9" customHeight="1" x14ac:dyDescent="0.2"/>
    <row r="1782" ht="13.9" customHeight="1" x14ac:dyDescent="0.2"/>
    <row r="1783" ht="17.45" customHeight="1" x14ac:dyDescent="0.2"/>
    <row r="1892" ht="13.9" customHeight="1" x14ac:dyDescent="0.2"/>
    <row r="1893" ht="13.9" customHeight="1" x14ac:dyDescent="0.2"/>
    <row r="1894" ht="17.45" customHeight="1" x14ac:dyDescent="0.2"/>
    <row r="1974" ht="13.9" customHeight="1" x14ac:dyDescent="0.2"/>
    <row r="1975" ht="17.45" customHeight="1" x14ac:dyDescent="0.2"/>
    <row r="1993" ht="17.45" customHeight="1" x14ac:dyDescent="0.2"/>
    <row r="1994" ht="17.45" customHeight="1" x14ac:dyDescent="0.2"/>
    <row r="2001" ht="17.45" customHeight="1" x14ac:dyDescent="0.2"/>
    <row r="2055" ht="13.9" customHeight="1" x14ac:dyDescent="0.2"/>
    <row r="2109" ht="13.9" customHeight="1" x14ac:dyDescent="0.2"/>
    <row r="2163" ht="13.9" customHeight="1" x14ac:dyDescent="0.2"/>
    <row r="2217" ht="13.9" customHeight="1" x14ac:dyDescent="0.2"/>
    <row r="2272" ht="13.9" customHeight="1" x14ac:dyDescent="0.2"/>
    <row r="2327" ht="13.9" customHeight="1" x14ac:dyDescent="0.2"/>
  </sheetData>
  <sheetProtection selectLockedCells="1" selectUnlockedCells="1"/>
  <mergeCells count="26">
    <mergeCell ref="C16:D16"/>
    <mergeCell ref="A19:A20"/>
    <mergeCell ref="B19:B20"/>
    <mergeCell ref="C19:C20"/>
    <mergeCell ref="D19:D20"/>
    <mergeCell ref="A1:B1"/>
    <mergeCell ref="D1:F1"/>
    <mergeCell ref="A2:B2"/>
    <mergeCell ref="A5:F5"/>
    <mergeCell ref="B7:F7"/>
    <mergeCell ref="C450:E450"/>
    <mergeCell ref="A444:F447"/>
    <mergeCell ref="A4:F4"/>
    <mergeCell ref="A442:E442"/>
    <mergeCell ref="A135:F135"/>
    <mergeCell ref="A22:F22"/>
    <mergeCell ref="C15:D15"/>
    <mergeCell ref="A134:E134"/>
    <mergeCell ref="B136:F136"/>
    <mergeCell ref="B8:F8"/>
    <mergeCell ref="B9:F9"/>
    <mergeCell ref="C12:D12"/>
    <mergeCell ref="C13:D13"/>
    <mergeCell ref="B23:F23"/>
    <mergeCell ref="C14:D14"/>
    <mergeCell ref="A16:B16"/>
  </mergeCells>
  <printOptions horizontalCentered="1"/>
  <pageMargins left="0.39370078740157483" right="0.39370078740157483" top="0.94488188976377963" bottom="1.2204724409448819" header="0.51181102362204722" footer="0.39370078740157483"/>
  <pageSetup paperSize="9" scale="94" firstPageNumber="0" orientation="portrait" horizontalDpi="300" verticalDpi="300" r:id="rId1"/>
  <headerFooter alignWithMargins="0">
    <oddHeader>&amp;R&amp;"Times New Roman,Normalny"Załącznik nr 2.1 do SIWZ
znak sprawy 23/BA/PN/2018</oddHeader>
    <oddFooter>&amp;R&amp;P/&amp;N</oddFooter>
  </headerFooter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FC 23-BA-PN-2018</vt:lpstr>
      <vt:lpstr>'FC 23-BA-PN-2018'!Obszar_wydruku</vt:lpstr>
      <vt:lpstr>'FC 23-BA-PN-2018'!Tytuły_wydruku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Zielinska</dc:creator>
  <cp:lastModifiedBy>Anna Lucinska</cp:lastModifiedBy>
  <cp:lastPrinted>2018-07-13T09:54:23Z</cp:lastPrinted>
  <dcterms:created xsi:type="dcterms:W3CDTF">2018-06-20T14:13:09Z</dcterms:created>
  <dcterms:modified xsi:type="dcterms:W3CDTF">2018-08-20T07:46:23Z</dcterms:modified>
</cp:coreProperties>
</file>