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60" activeTab="0"/>
  </bookViews>
  <sheets>
    <sheet name="zachorowania na grypę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<sst xmlns="http://schemas.openxmlformats.org/spreadsheetml/2006/main" count="53" uniqueCount="52">
  <si>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Lata</t>
  </si>
  <si>
    <t>1-7.01</t>
  </si>
  <si>
    <t>8-15.01</t>
  </si>
  <si>
    <t>16-22.01</t>
  </si>
  <si>
    <t>23-31.01</t>
  </si>
  <si>
    <t>1-7.02</t>
  </si>
  <si>
    <t>8-15.02</t>
  </si>
  <si>
    <t>16-22.02</t>
  </si>
  <si>
    <t>23-28.02</t>
  </si>
  <si>
    <t>1-7.03</t>
  </si>
  <si>
    <t>8-15.03</t>
  </si>
  <si>
    <t>16-22.03</t>
  </si>
  <si>
    <t>23-31.03</t>
  </si>
  <si>
    <t>1-7.04</t>
  </si>
  <si>
    <t>8-15.04</t>
  </si>
  <si>
    <t>16-22.04</t>
  </si>
  <si>
    <t>23-30.04</t>
  </si>
  <si>
    <t>1-7.10</t>
  </si>
  <si>
    <t>8-15.10</t>
  </si>
  <si>
    <t>16-22.10</t>
  </si>
  <si>
    <t>23-31.10</t>
  </si>
  <si>
    <t>1-7.11</t>
  </si>
  <si>
    <t>8-15.11</t>
  </si>
  <si>
    <t>16-22.11</t>
  </si>
  <si>
    <t>23-30.11</t>
  </si>
  <si>
    <t>1-7.12</t>
  </si>
  <si>
    <t>8-15.12</t>
  </si>
  <si>
    <t>16-22.12</t>
  </si>
  <si>
    <t>23-31.12</t>
  </si>
  <si>
    <t>Ogółem</t>
  </si>
  <si>
    <t>Razem I półrocze</t>
  </si>
  <si>
    <t>Razem II Półrocze</t>
  </si>
  <si>
    <t>1-7.05</t>
  </si>
  <si>
    <t>8-15.05</t>
  </si>
  <si>
    <t>16-22.05</t>
  </si>
  <si>
    <t>23-31.05</t>
  </si>
  <si>
    <t>1-7.06</t>
  </si>
  <si>
    <t>8-15.06</t>
  </si>
  <si>
    <t>16-22.06</t>
  </si>
  <si>
    <t>23-30.06</t>
  </si>
  <si>
    <t>1-7.07</t>
  </si>
  <si>
    <t>8-15.07</t>
  </si>
  <si>
    <t>16-22.07</t>
  </si>
  <si>
    <t>23-31.07</t>
  </si>
  <si>
    <t>1-7.08</t>
  </si>
  <si>
    <t>8-15.08</t>
  </si>
  <si>
    <t>16-22.08</t>
  </si>
  <si>
    <t>23-31.08</t>
  </si>
  <si>
    <t>1-7.09</t>
  </si>
  <si>
    <t>8-15.09</t>
  </si>
  <si>
    <t>16-22.09</t>
  </si>
  <si>
    <t>23-30.09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</si>
</sst>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[$-415]d\ mmmm\ yyyy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</numFmts>
  <fonts count="48">
    <font>
      <sz val="10"/>
      <name val="Arial CE"/>
      <family val="0"/>
    </font>
    <font>
      <b/>
      <sz val="18"/>
      <name val="Arial CE"/>
      <family val="0"/>
    </font>
    <font>
      <sz val="18"/>
      <name val="Arial CE"/>
      <family val="0"/>
    </font>
    <font>
      <sz val="14"/>
      <name val="Arial CE"/>
      <family val="0"/>
    </font>
    <font>
      <b/>
      <sz val="14"/>
      <name val="Arial"/>
      <family val="2"/>
    </font>
    <font>
      <b/>
      <sz val="20"/>
      <name val="Arial CE"/>
      <family val="0"/>
    </font>
    <font>
      <b/>
      <sz val="24"/>
      <name val="Arial CE"/>
      <family val="0"/>
    </font>
    <font>
      <b/>
      <sz val="20"/>
      <name val="Arial"/>
      <family val="2"/>
    </font>
    <font>
      <b/>
      <sz val="26"/>
      <name val="Arial CE"/>
      <family val="0"/>
    </font>
    <font>
      <b/>
      <sz val="18"/>
      <name val="Arial"/>
      <family val="2"/>
    </font>
    <font>
      <b/>
      <sz val="28"/>
      <name val="Arial CE"/>
      <family val="0"/>
    </font>
    <font>
      <sz val="28"/>
      <name val="Arial CE"/>
      <family val="0"/>
    </font>
    <font>
      <b/>
      <sz val="11"/>
      <name val="Arial CE"/>
      <family val="0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wrapText="1"/>
    </xf>
    <xf numFmtId="0" fontId="10" fillId="0" borderId="16" xfId="0" applyFont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right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right" vertical="center" wrapText="1"/>
    </xf>
    <xf numFmtId="0" fontId="8" fillId="34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 quotePrefix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9" fillId="0" borderId="31" xfId="0" applyFont="1" applyFill="1" applyBorder="1" applyAlignment="1" quotePrefix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11" fillId="0" borderId="33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28" xfId="0" applyFont="1" applyBorder="1" applyAlignment="1" quotePrefix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5"/>
  <sheetViews>
    <sheetView tabSelected="1" zoomScale="40" zoomScaleNormal="40" zoomScaleSheetLayoutView="38" workbookViewId="0" topLeftCell="A1">
      <pane xSplit="1" ySplit="1" topLeftCell="D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15" sqref="Q6:Q15"/>
    </sheetView>
  </sheetViews>
  <sheetFormatPr defaultColWidth="9.00390625" defaultRowHeight="12.75"/>
  <cols>
    <col min="1" max="1" width="17.75390625" style="2" customWidth="1"/>
    <col min="2" max="25" width="17.125" style="1" customWidth="1"/>
    <col min="26" max="26" width="22.75390625" style="2" customWidth="1"/>
    <col min="27" max="27" width="14.125" style="4" customWidth="1"/>
    <col min="28" max="43" width="17.125" style="1" customWidth="1"/>
    <col min="44" max="44" width="17.125" style="55" customWidth="1"/>
    <col min="45" max="51" width="17.125" style="1" customWidth="1"/>
    <col min="52" max="52" width="22.75390625" style="4" customWidth="1"/>
    <col min="53" max="53" width="21.125" style="5" customWidth="1"/>
    <col min="54" max="16384" width="9.125" style="1" customWidth="1"/>
  </cols>
  <sheetData>
    <row r="1" spans="1:53" s="14" customFormat="1" ht="126" customHeight="1" thickBot="1">
      <c r="A1" s="53" t="s">
        <v>0</v>
      </c>
      <c r="B1" s="49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  <c r="H1" s="41" t="s">
        <v>7</v>
      </c>
      <c r="I1" s="41" t="s">
        <v>8</v>
      </c>
      <c r="J1" s="41" t="s">
        <v>9</v>
      </c>
      <c r="K1" s="41" t="s">
        <v>10</v>
      </c>
      <c r="L1" s="41" t="s">
        <v>11</v>
      </c>
      <c r="M1" s="41" t="s">
        <v>12</v>
      </c>
      <c r="N1" s="41" t="s">
        <v>13</v>
      </c>
      <c r="O1" s="41" t="s">
        <v>14</v>
      </c>
      <c r="P1" s="41" t="s">
        <v>15</v>
      </c>
      <c r="Q1" s="41" t="s">
        <v>16</v>
      </c>
      <c r="R1" s="42" t="s">
        <v>32</v>
      </c>
      <c r="S1" s="42" t="s">
        <v>33</v>
      </c>
      <c r="T1" s="42" t="s">
        <v>34</v>
      </c>
      <c r="U1" s="42" t="s">
        <v>35</v>
      </c>
      <c r="V1" s="42" t="s">
        <v>36</v>
      </c>
      <c r="W1" s="42" t="s">
        <v>37</v>
      </c>
      <c r="X1" s="42" t="s">
        <v>38</v>
      </c>
      <c r="Y1" s="43" t="s">
        <v>39</v>
      </c>
      <c r="Z1" s="44" t="s">
        <v>30</v>
      </c>
      <c r="AA1" s="40" t="s">
        <v>0</v>
      </c>
      <c r="AB1" s="45" t="s">
        <v>40</v>
      </c>
      <c r="AC1" s="46" t="s">
        <v>41</v>
      </c>
      <c r="AD1" s="46" t="s">
        <v>42</v>
      </c>
      <c r="AE1" s="46" t="s">
        <v>43</v>
      </c>
      <c r="AF1" s="46" t="s">
        <v>44</v>
      </c>
      <c r="AG1" s="46" t="s">
        <v>45</v>
      </c>
      <c r="AH1" s="46" t="s">
        <v>46</v>
      </c>
      <c r="AI1" s="46" t="s">
        <v>47</v>
      </c>
      <c r="AJ1" s="46" t="s">
        <v>48</v>
      </c>
      <c r="AK1" s="46" t="s">
        <v>49</v>
      </c>
      <c r="AL1" s="46" t="s">
        <v>50</v>
      </c>
      <c r="AM1" s="46" t="s">
        <v>51</v>
      </c>
      <c r="AN1" s="41" t="s">
        <v>17</v>
      </c>
      <c r="AO1" s="41" t="s">
        <v>18</v>
      </c>
      <c r="AP1" s="41" t="s">
        <v>19</v>
      </c>
      <c r="AQ1" s="41" t="s">
        <v>20</v>
      </c>
      <c r="AR1" s="41" t="s">
        <v>21</v>
      </c>
      <c r="AS1" s="41" t="s">
        <v>22</v>
      </c>
      <c r="AT1" s="41" t="s">
        <v>23</v>
      </c>
      <c r="AU1" s="41" t="s">
        <v>24</v>
      </c>
      <c r="AV1" s="41" t="s">
        <v>25</v>
      </c>
      <c r="AW1" s="41" t="s">
        <v>26</v>
      </c>
      <c r="AX1" s="41" t="s">
        <v>27</v>
      </c>
      <c r="AY1" s="57" t="s">
        <v>28</v>
      </c>
      <c r="AZ1" s="47" t="s">
        <v>31</v>
      </c>
      <c r="BA1" s="48" t="s">
        <v>29</v>
      </c>
    </row>
    <row r="2" spans="1:53" s="3" customFormat="1" ht="106.5" customHeight="1">
      <c r="A2" s="52">
        <v>2010</v>
      </c>
      <c r="B2" s="50">
        <v>1811</v>
      </c>
      <c r="C2" s="35">
        <v>1197</v>
      </c>
      <c r="D2" s="35">
        <v>1113</v>
      </c>
      <c r="E2" s="35">
        <v>1239</v>
      </c>
      <c r="F2" s="35">
        <v>1206</v>
      </c>
      <c r="G2" s="35">
        <v>1187</v>
      </c>
      <c r="H2" s="35">
        <v>1276</v>
      </c>
      <c r="I2" s="35">
        <v>804</v>
      </c>
      <c r="J2" s="35">
        <v>712</v>
      </c>
      <c r="K2" s="35">
        <v>779</v>
      </c>
      <c r="L2" s="35">
        <v>699</v>
      </c>
      <c r="M2" s="35">
        <v>545</v>
      </c>
      <c r="N2" s="35">
        <v>462</v>
      </c>
      <c r="O2" s="35">
        <v>245</v>
      </c>
      <c r="P2" s="35">
        <v>330</v>
      </c>
      <c r="Q2" s="35">
        <v>315</v>
      </c>
      <c r="R2" s="35">
        <v>236</v>
      </c>
      <c r="S2" s="35">
        <v>214</v>
      </c>
      <c r="T2" s="35">
        <v>364</v>
      </c>
      <c r="U2" s="35">
        <v>316</v>
      </c>
      <c r="V2" s="35">
        <v>333</v>
      </c>
      <c r="W2" s="35">
        <v>728</v>
      </c>
      <c r="X2" s="35">
        <v>489</v>
      </c>
      <c r="Y2" s="36">
        <v>467</v>
      </c>
      <c r="Z2" s="37">
        <f aca="true" t="shared" si="0" ref="Z2:Z11">SUM(B2:Y2)</f>
        <v>17067</v>
      </c>
      <c r="AA2" s="38">
        <v>2010</v>
      </c>
      <c r="AB2" s="34">
        <v>520</v>
      </c>
      <c r="AC2" s="35">
        <v>281</v>
      </c>
      <c r="AD2" s="35">
        <v>331</v>
      </c>
      <c r="AE2" s="35">
        <v>170</v>
      </c>
      <c r="AF2" s="35">
        <v>344</v>
      </c>
      <c r="AG2" s="35">
        <v>282</v>
      </c>
      <c r="AH2" s="35">
        <v>201</v>
      </c>
      <c r="AI2" s="35">
        <v>451</v>
      </c>
      <c r="AJ2" s="35">
        <v>408</v>
      </c>
      <c r="AK2" s="35">
        <v>941</v>
      </c>
      <c r="AL2" s="35">
        <v>1203</v>
      </c>
      <c r="AM2" s="35">
        <v>1847</v>
      </c>
      <c r="AN2" s="35">
        <v>900</v>
      </c>
      <c r="AO2" s="35">
        <v>912</v>
      </c>
      <c r="AP2" s="35">
        <v>2233</v>
      </c>
      <c r="AQ2" s="35">
        <v>1183</v>
      </c>
      <c r="AR2" s="35">
        <v>1368</v>
      </c>
      <c r="AS2" s="35">
        <v>1250</v>
      </c>
      <c r="AT2" s="35">
        <v>810</v>
      </c>
      <c r="AU2" s="35">
        <v>1971</v>
      </c>
      <c r="AV2" s="35">
        <v>1554</v>
      </c>
      <c r="AW2" s="35">
        <v>2058</v>
      </c>
      <c r="AX2" s="35">
        <v>1701</v>
      </c>
      <c r="AY2" s="36">
        <v>1876</v>
      </c>
      <c r="AZ2" s="37">
        <f>SUM(AB2:AY2)</f>
        <v>24795</v>
      </c>
      <c r="BA2" s="39">
        <f>SUM(Z2,AZ2)</f>
        <v>41862</v>
      </c>
    </row>
    <row r="3" spans="1:53" s="3" customFormat="1" ht="106.5" customHeight="1">
      <c r="A3" s="32">
        <v>2011</v>
      </c>
      <c r="B3" s="30">
        <v>2400</v>
      </c>
      <c r="C3" s="24">
        <v>2265</v>
      </c>
      <c r="D3" s="24">
        <v>5255</v>
      </c>
      <c r="E3" s="24">
        <v>5907</v>
      </c>
      <c r="F3" s="24">
        <v>5414</v>
      </c>
      <c r="G3" s="24">
        <v>7006</v>
      </c>
      <c r="H3" s="24">
        <v>5676</v>
      </c>
      <c r="I3" s="24">
        <v>4027</v>
      </c>
      <c r="J3" s="24">
        <v>5204</v>
      </c>
      <c r="K3" s="24">
        <v>3808</v>
      </c>
      <c r="L3" s="24">
        <v>3018</v>
      </c>
      <c r="M3" s="24">
        <v>1853</v>
      </c>
      <c r="N3" s="24">
        <v>1781</v>
      </c>
      <c r="O3" s="24">
        <v>1707</v>
      </c>
      <c r="P3" s="24">
        <v>1454</v>
      </c>
      <c r="Q3" s="24">
        <v>625</v>
      </c>
      <c r="R3" s="24">
        <v>849</v>
      </c>
      <c r="S3" s="24">
        <v>849</v>
      </c>
      <c r="T3" s="24">
        <v>1191</v>
      </c>
      <c r="U3" s="24">
        <v>1030</v>
      </c>
      <c r="V3" s="24">
        <v>1174</v>
      </c>
      <c r="W3" s="24">
        <v>721</v>
      </c>
      <c r="X3" s="24">
        <v>556</v>
      </c>
      <c r="Y3" s="26">
        <v>582</v>
      </c>
      <c r="Z3" s="19">
        <f t="shared" si="0"/>
        <v>64352</v>
      </c>
      <c r="AA3" s="22">
        <v>2011</v>
      </c>
      <c r="AB3" s="25">
        <v>766</v>
      </c>
      <c r="AC3" s="24">
        <v>258</v>
      </c>
      <c r="AD3" s="24">
        <v>531</v>
      </c>
      <c r="AE3" s="24">
        <v>358</v>
      </c>
      <c r="AF3" s="24">
        <v>320</v>
      </c>
      <c r="AG3" s="24">
        <v>285</v>
      </c>
      <c r="AH3" s="24">
        <v>411</v>
      </c>
      <c r="AI3" s="24">
        <v>282</v>
      </c>
      <c r="AJ3" s="24">
        <v>368</v>
      </c>
      <c r="AK3" s="24">
        <v>765</v>
      </c>
      <c r="AL3" s="24">
        <v>861</v>
      </c>
      <c r="AM3" s="24">
        <v>1339</v>
      </c>
      <c r="AN3" s="24">
        <v>1597</v>
      </c>
      <c r="AO3" s="24">
        <v>1672</v>
      </c>
      <c r="AP3" s="24">
        <v>2422</v>
      </c>
      <c r="AQ3" s="24">
        <v>2847</v>
      </c>
      <c r="AR3" s="24">
        <v>2609</v>
      </c>
      <c r="AS3" s="24">
        <v>2130</v>
      </c>
      <c r="AT3" s="24">
        <v>2710</v>
      </c>
      <c r="AU3" s="24">
        <v>2675</v>
      </c>
      <c r="AV3" s="24">
        <v>2616</v>
      </c>
      <c r="AW3" s="24">
        <v>2679</v>
      </c>
      <c r="AX3" s="24">
        <v>3121</v>
      </c>
      <c r="AY3" s="26">
        <v>2281</v>
      </c>
      <c r="AZ3" s="19">
        <f aca="true" t="shared" si="1" ref="AZ3:AZ11">SUM(AB3:AY3)</f>
        <v>35903</v>
      </c>
      <c r="BA3" s="10">
        <f aca="true" t="shared" si="2" ref="BA3:BA11">SUM(Z3,AZ3)</f>
        <v>100255</v>
      </c>
    </row>
    <row r="4" spans="1:53" ht="106.5" customHeight="1">
      <c r="A4" s="32">
        <v>2012</v>
      </c>
      <c r="B4" s="30">
        <v>1415</v>
      </c>
      <c r="C4" s="24">
        <v>2248</v>
      </c>
      <c r="D4" s="24">
        <v>2208</v>
      </c>
      <c r="E4" s="24">
        <v>3036</v>
      </c>
      <c r="F4" s="24">
        <v>2491</v>
      </c>
      <c r="G4" s="24">
        <v>2311</v>
      </c>
      <c r="H4" s="24">
        <v>2388</v>
      </c>
      <c r="I4" s="24">
        <v>2717</v>
      </c>
      <c r="J4" s="24">
        <v>3840</v>
      </c>
      <c r="K4" s="24">
        <v>4267</v>
      </c>
      <c r="L4" s="24">
        <v>4468</v>
      </c>
      <c r="M4" s="24">
        <v>4037</v>
      </c>
      <c r="N4" s="24">
        <v>3545</v>
      </c>
      <c r="O4" s="24">
        <v>2543</v>
      </c>
      <c r="P4" s="24">
        <v>2820</v>
      </c>
      <c r="Q4" s="24">
        <v>1546</v>
      </c>
      <c r="R4" s="24">
        <v>1780</v>
      </c>
      <c r="S4" s="24">
        <v>1259</v>
      </c>
      <c r="T4" s="24">
        <v>914</v>
      </c>
      <c r="U4" s="24">
        <v>1035</v>
      </c>
      <c r="V4" s="24">
        <v>1212</v>
      </c>
      <c r="W4" s="24">
        <v>878</v>
      </c>
      <c r="X4" s="24">
        <v>1095</v>
      </c>
      <c r="Y4" s="26">
        <v>723</v>
      </c>
      <c r="Z4" s="19">
        <f t="shared" si="0"/>
        <v>54776</v>
      </c>
      <c r="AA4" s="22">
        <v>2012</v>
      </c>
      <c r="AB4" s="25">
        <v>807</v>
      </c>
      <c r="AC4" s="24">
        <v>969</v>
      </c>
      <c r="AD4" s="24">
        <v>548</v>
      </c>
      <c r="AE4" s="24">
        <v>491</v>
      </c>
      <c r="AF4" s="24">
        <v>1188</v>
      </c>
      <c r="AG4" s="24">
        <v>331</v>
      </c>
      <c r="AH4" s="24">
        <v>809</v>
      </c>
      <c r="AI4" s="24">
        <v>364</v>
      </c>
      <c r="AJ4" s="24">
        <v>946</v>
      </c>
      <c r="AK4" s="24">
        <v>974</v>
      </c>
      <c r="AL4" s="24">
        <v>1380</v>
      </c>
      <c r="AM4" s="24">
        <v>1765</v>
      </c>
      <c r="AN4" s="24">
        <v>3137</v>
      </c>
      <c r="AO4" s="24">
        <v>2869</v>
      </c>
      <c r="AP4" s="24">
        <v>2849</v>
      </c>
      <c r="AQ4" s="24">
        <v>3712</v>
      </c>
      <c r="AR4" s="24">
        <v>3764</v>
      </c>
      <c r="AS4" s="24">
        <v>2489</v>
      </c>
      <c r="AT4" s="24">
        <v>3064</v>
      </c>
      <c r="AU4" s="24">
        <v>3036</v>
      </c>
      <c r="AV4" s="24">
        <v>2720</v>
      </c>
      <c r="AW4" s="24">
        <v>3241</v>
      </c>
      <c r="AX4" s="24">
        <v>4075</v>
      </c>
      <c r="AY4" s="26">
        <v>4428</v>
      </c>
      <c r="AZ4" s="19">
        <f t="shared" si="1"/>
        <v>49956</v>
      </c>
      <c r="BA4" s="10">
        <f t="shared" si="2"/>
        <v>104732</v>
      </c>
    </row>
    <row r="5" spans="1:53" ht="106.5" customHeight="1">
      <c r="A5" s="32">
        <v>2013</v>
      </c>
      <c r="B5" s="30">
        <v>9394</v>
      </c>
      <c r="C5" s="24">
        <v>18562</v>
      </c>
      <c r="D5" s="24">
        <v>18799</v>
      </c>
      <c r="E5" s="24">
        <v>19116</v>
      </c>
      <c r="F5" s="24">
        <v>14776</v>
      </c>
      <c r="G5" s="24">
        <v>10474</v>
      </c>
      <c r="H5" s="24">
        <v>6771</v>
      </c>
      <c r="I5" s="24">
        <v>4788</v>
      </c>
      <c r="J5" s="24">
        <v>3895</v>
      </c>
      <c r="K5" s="24">
        <v>3522</v>
      </c>
      <c r="L5" s="24">
        <v>5305</v>
      </c>
      <c r="M5" s="24">
        <v>5189</v>
      </c>
      <c r="N5" s="24">
        <v>3829</v>
      </c>
      <c r="O5" s="24">
        <v>4583</v>
      </c>
      <c r="P5" s="24">
        <v>3675</v>
      </c>
      <c r="Q5" s="24">
        <v>3186</v>
      </c>
      <c r="R5" s="24">
        <v>2077</v>
      </c>
      <c r="S5" s="24">
        <v>1737</v>
      </c>
      <c r="T5" s="24">
        <v>1657</v>
      </c>
      <c r="U5" s="24">
        <v>2029</v>
      </c>
      <c r="V5" s="24">
        <v>1543</v>
      </c>
      <c r="W5" s="24">
        <v>2017</v>
      </c>
      <c r="X5" s="24">
        <v>2353</v>
      </c>
      <c r="Y5" s="26">
        <v>1602</v>
      </c>
      <c r="Z5" s="19">
        <f t="shared" si="0"/>
        <v>150879</v>
      </c>
      <c r="AA5" s="15">
        <v>2013</v>
      </c>
      <c r="AB5" s="17">
        <v>2215</v>
      </c>
      <c r="AC5" s="6">
        <v>1686</v>
      </c>
      <c r="AD5" s="6">
        <v>1807</v>
      </c>
      <c r="AE5" s="6">
        <v>1134</v>
      </c>
      <c r="AF5" s="6">
        <v>1196</v>
      </c>
      <c r="AG5" s="6">
        <v>748</v>
      </c>
      <c r="AH5" s="6">
        <v>774</v>
      </c>
      <c r="AI5" s="6">
        <v>1071</v>
      </c>
      <c r="AJ5" s="6">
        <v>1156</v>
      </c>
      <c r="AK5" s="6">
        <v>1603</v>
      </c>
      <c r="AL5" s="6">
        <v>2620</v>
      </c>
      <c r="AM5" s="6">
        <v>4242</v>
      </c>
      <c r="AN5" s="6">
        <v>4396</v>
      </c>
      <c r="AO5" s="6">
        <v>4101</v>
      </c>
      <c r="AP5" s="6">
        <v>4678</v>
      </c>
      <c r="AQ5" s="6">
        <v>4094</v>
      </c>
      <c r="AR5" s="8">
        <v>4297</v>
      </c>
      <c r="AS5" s="6">
        <v>3653</v>
      </c>
      <c r="AT5" s="6">
        <v>4238</v>
      </c>
      <c r="AU5" s="6">
        <v>3550</v>
      </c>
      <c r="AV5" s="6">
        <v>4485</v>
      </c>
      <c r="AW5" s="6">
        <v>4040</v>
      </c>
      <c r="AX5" s="6">
        <v>4908</v>
      </c>
      <c r="AY5" s="9">
        <v>3496</v>
      </c>
      <c r="AZ5" s="20">
        <f t="shared" si="1"/>
        <v>70188</v>
      </c>
      <c r="BA5" s="11">
        <f t="shared" si="2"/>
        <v>221067</v>
      </c>
    </row>
    <row r="6" spans="1:53" ht="106.5" customHeight="1">
      <c r="A6" s="32">
        <v>2014</v>
      </c>
      <c r="B6" s="31">
        <v>2262</v>
      </c>
      <c r="C6" s="6">
        <v>2801</v>
      </c>
      <c r="D6" s="6">
        <v>5706</v>
      </c>
      <c r="E6" s="6">
        <v>3502</v>
      </c>
      <c r="F6" s="6">
        <v>6343</v>
      </c>
      <c r="G6" s="8">
        <v>5525</v>
      </c>
      <c r="H6" s="8">
        <v>7953</v>
      </c>
      <c r="I6" s="8">
        <v>6438</v>
      </c>
      <c r="J6" s="8">
        <v>7557</v>
      </c>
      <c r="K6" s="8">
        <v>8555</v>
      </c>
      <c r="L6" s="8">
        <v>9153</v>
      </c>
      <c r="M6" s="8">
        <v>9046</v>
      </c>
      <c r="N6" s="8">
        <v>6321</v>
      </c>
      <c r="O6" s="8">
        <v>6067</v>
      </c>
      <c r="P6" s="8">
        <v>4045</v>
      </c>
      <c r="Q6" s="8">
        <v>3361</v>
      </c>
      <c r="R6" s="8">
        <v>3436</v>
      </c>
      <c r="S6" s="6">
        <v>3752</v>
      </c>
      <c r="T6" s="6">
        <v>2122</v>
      </c>
      <c r="U6" s="6">
        <v>3739</v>
      </c>
      <c r="V6" s="6">
        <v>3090</v>
      </c>
      <c r="W6" s="6">
        <v>2726</v>
      </c>
      <c r="X6" s="6">
        <v>2595</v>
      </c>
      <c r="Y6" s="9">
        <v>3253</v>
      </c>
      <c r="Z6" s="20">
        <f t="shared" si="0"/>
        <v>119348</v>
      </c>
      <c r="AA6" s="15">
        <v>2014</v>
      </c>
      <c r="AB6" s="17">
        <v>2424</v>
      </c>
      <c r="AC6" s="6">
        <v>2487</v>
      </c>
      <c r="AD6" s="6">
        <v>1969</v>
      </c>
      <c r="AE6" s="6">
        <v>1183</v>
      </c>
      <c r="AF6" s="6">
        <v>1874</v>
      </c>
      <c r="AG6" s="6">
        <v>1049</v>
      </c>
      <c r="AH6" s="6">
        <v>1585</v>
      </c>
      <c r="AI6" s="6">
        <v>996</v>
      </c>
      <c r="AJ6" s="6">
        <v>1645</v>
      </c>
      <c r="AK6" s="6">
        <v>2386</v>
      </c>
      <c r="AL6" s="6">
        <v>4420</v>
      </c>
      <c r="AM6" s="6">
        <v>5100</v>
      </c>
      <c r="AN6" s="8">
        <v>7082</v>
      </c>
      <c r="AO6" s="8">
        <v>6766</v>
      </c>
      <c r="AP6" s="8">
        <v>6011</v>
      </c>
      <c r="AQ6" s="8">
        <v>6979</v>
      </c>
      <c r="AR6" s="8">
        <v>5693</v>
      </c>
      <c r="AS6" s="8">
        <v>5728</v>
      </c>
      <c r="AT6" s="8">
        <v>6261</v>
      </c>
      <c r="AU6" s="8">
        <v>5972</v>
      </c>
      <c r="AV6" s="8">
        <v>6291</v>
      </c>
      <c r="AW6" s="8">
        <v>7194</v>
      </c>
      <c r="AX6" s="8">
        <v>6030</v>
      </c>
      <c r="AY6" s="13">
        <v>5352</v>
      </c>
      <c r="AZ6" s="20">
        <f t="shared" si="1"/>
        <v>102477</v>
      </c>
      <c r="BA6" s="11">
        <f t="shared" si="2"/>
        <v>221825</v>
      </c>
    </row>
    <row r="7" spans="1:53" ht="106.5" customHeight="1">
      <c r="A7" s="32">
        <v>2015</v>
      </c>
      <c r="B7" s="31">
        <v>4395</v>
      </c>
      <c r="C7" s="6">
        <v>4049</v>
      </c>
      <c r="D7" s="6">
        <v>5032</v>
      </c>
      <c r="E7" s="6">
        <v>7413</v>
      </c>
      <c r="F7" s="6">
        <v>11299</v>
      </c>
      <c r="G7" s="8">
        <v>8424</v>
      </c>
      <c r="H7" s="8">
        <v>10587</v>
      </c>
      <c r="I7" s="8">
        <v>14196</v>
      </c>
      <c r="J7" s="8">
        <v>15847</v>
      </c>
      <c r="K7" s="8">
        <v>18363</v>
      </c>
      <c r="L7" s="8">
        <v>14558</v>
      </c>
      <c r="M7" s="8">
        <v>13587</v>
      </c>
      <c r="N7" s="8">
        <v>9125</v>
      </c>
      <c r="O7" s="8">
        <v>6086</v>
      </c>
      <c r="P7" s="8">
        <v>5056</v>
      </c>
      <c r="Q7" s="8">
        <v>4765</v>
      </c>
      <c r="R7" s="8">
        <v>4044</v>
      </c>
      <c r="S7" s="6">
        <v>2287</v>
      </c>
      <c r="T7" s="6">
        <v>4030</v>
      </c>
      <c r="U7" s="6">
        <v>3391</v>
      </c>
      <c r="V7" s="6">
        <v>2782</v>
      </c>
      <c r="W7" s="6">
        <v>2889</v>
      </c>
      <c r="X7" s="6">
        <v>3206</v>
      </c>
      <c r="Y7" s="9">
        <v>3408</v>
      </c>
      <c r="Z7" s="20">
        <f t="shared" si="0"/>
        <v>178819</v>
      </c>
      <c r="AA7" s="15">
        <v>2015</v>
      </c>
      <c r="AB7" s="17">
        <v>2116</v>
      </c>
      <c r="AC7" s="6">
        <v>2179</v>
      </c>
      <c r="AD7" s="6">
        <v>2288</v>
      </c>
      <c r="AE7" s="6">
        <v>1748</v>
      </c>
      <c r="AF7" s="6">
        <v>1389</v>
      </c>
      <c r="AG7" s="6">
        <v>593</v>
      </c>
      <c r="AH7" s="6">
        <v>1668</v>
      </c>
      <c r="AI7" s="6">
        <v>1226</v>
      </c>
      <c r="AJ7" s="6">
        <v>1676</v>
      </c>
      <c r="AK7" s="6">
        <v>2892</v>
      </c>
      <c r="AL7" s="6">
        <v>4006</v>
      </c>
      <c r="AM7" s="6">
        <v>5277</v>
      </c>
      <c r="AN7" s="8">
        <v>5614</v>
      </c>
      <c r="AO7" s="8">
        <v>6045</v>
      </c>
      <c r="AP7" s="8">
        <v>6513</v>
      </c>
      <c r="AQ7" s="8">
        <v>6408</v>
      </c>
      <c r="AR7" s="8">
        <v>7275</v>
      </c>
      <c r="AS7" s="8">
        <v>6469</v>
      </c>
      <c r="AT7" s="8">
        <v>6284</v>
      </c>
      <c r="AU7" s="8">
        <v>7692</v>
      </c>
      <c r="AV7" s="8">
        <v>7571</v>
      </c>
      <c r="AW7" s="8">
        <v>7434</v>
      </c>
      <c r="AX7" s="8">
        <v>6427</v>
      </c>
      <c r="AY7" s="13">
        <v>6535</v>
      </c>
      <c r="AZ7" s="20">
        <f t="shared" si="1"/>
        <v>107325</v>
      </c>
      <c r="BA7" s="11">
        <f t="shared" si="2"/>
        <v>286144</v>
      </c>
    </row>
    <row r="8" spans="1:53" ht="106.5" customHeight="1">
      <c r="A8" s="32">
        <v>2016</v>
      </c>
      <c r="B8" s="31">
        <v>4893</v>
      </c>
      <c r="C8" s="6">
        <v>5858</v>
      </c>
      <c r="D8" s="6">
        <v>6997</v>
      </c>
      <c r="E8" s="6">
        <v>6866</v>
      </c>
      <c r="F8" s="6">
        <v>9401</v>
      </c>
      <c r="G8" s="8">
        <v>15918</v>
      </c>
      <c r="H8" s="8">
        <v>17194</v>
      </c>
      <c r="I8" s="8">
        <v>10013</v>
      </c>
      <c r="J8" s="8">
        <v>11206</v>
      </c>
      <c r="K8" s="8">
        <v>9716</v>
      </c>
      <c r="L8" s="8">
        <v>10405</v>
      </c>
      <c r="M8" s="8">
        <v>9272</v>
      </c>
      <c r="N8" s="8">
        <v>9942</v>
      </c>
      <c r="O8" s="8">
        <v>6549</v>
      </c>
      <c r="P8" s="8">
        <v>5956</v>
      </c>
      <c r="Q8" s="8">
        <v>4281</v>
      </c>
      <c r="R8" s="8">
        <v>4315</v>
      </c>
      <c r="S8" s="6">
        <v>3352</v>
      </c>
      <c r="T8" s="6">
        <v>3736</v>
      </c>
      <c r="U8" s="6">
        <v>3895</v>
      </c>
      <c r="V8" s="6">
        <v>3657</v>
      </c>
      <c r="W8" s="6">
        <v>2675</v>
      </c>
      <c r="X8" s="6">
        <v>2364</v>
      </c>
      <c r="Y8" s="9">
        <v>2355</v>
      </c>
      <c r="Z8" s="20">
        <f t="shared" si="0"/>
        <v>170816</v>
      </c>
      <c r="AA8" s="15">
        <v>2016</v>
      </c>
      <c r="AB8" s="17">
        <v>2230</v>
      </c>
      <c r="AC8" s="6">
        <v>2092</v>
      </c>
      <c r="AD8" s="6">
        <v>2013</v>
      </c>
      <c r="AE8" s="6">
        <v>1446</v>
      </c>
      <c r="AF8" s="6">
        <v>1968</v>
      </c>
      <c r="AG8" s="6">
        <v>1570</v>
      </c>
      <c r="AH8" s="6">
        <v>1503</v>
      </c>
      <c r="AI8" s="6">
        <v>2169</v>
      </c>
      <c r="AJ8" s="6">
        <v>1932</v>
      </c>
      <c r="AK8" s="6">
        <v>3242</v>
      </c>
      <c r="AL8" s="6">
        <v>4129</v>
      </c>
      <c r="AM8" s="6">
        <v>5709</v>
      </c>
      <c r="AN8" s="8">
        <v>6348</v>
      </c>
      <c r="AO8" s="8">
        <v>6186</v>
      </c>
      <c r="AP8" s="8">
        <v>7545</v>
      </c>
      <c r="AQ8" s="8">
        <v>7571</v>
      </c>
      <c r="AR8" s="8">
        <v>7116</v>
      </c>
      <c r="AS8" s="8">
        <v>6201</v>
      </c>
      <c r="AT8" s="8">
        <v>6826</v>
      </c>
      <c r="AU8" s="8">
        <v>7451</v>
      </c>
      <c r="AV8" s="8">
        <v>7176</v>
      </c>
      <c r="AW8" s="8">
        <v>6923</v>
      </c>
      <c r="AX8" s="8">
        <v>7919</v>
      </c>
      <c r="AY8" s="13">
        <v>9027</v>
      </c>
      <c r="AZ8" s="20">
        <f t="shared" si="1"/>
        <v>116292</v>
      </c>
      <c r="BA8" s="11">
        <f t="shared" si="2"/>
        <v>287108</v>
      </c>
    </row>
    <row r="9" spans="1:53" ht="106.5" customHeight="1">
      <c r="A9" s="32">
        <v>2017</v>
      </c>
      <c r="B9" s="31">
        <v>9956</v>
      </c>
      <c r="C9" s="6">
        <v>11373</v>
      </c>
      <c r="D9" s="6">
        <v>21511</v>
      </c>
      <c r="E9" s="6">
        <v>29083</v>
      </c>
      <c r="F9" s="6">
        <v>25668</v>
      </c>
      <c r="G9" s="6">
        <v>23398</v>
      </c>
      <c r="H9" s="6">
        <v>20375</v>
      </c>
      <c r="I9" s="6">
        <v>14726</v>
      </c>
      <c r="J9" s="6">
        <v>13355</v>
      </c>
      <c r="K9" s="6">
        <v>12166</v>
      </c>
      <c r="L9" s="6">
        <v>11997</v>
      </c>
      <c r="M9" s="6">
        <v>12982</v>
      </c>
      <c r="N9" s="6">
        <v>9130</v>
      </c>
      <c r="O9" s="6">
        <v>6902</v>
      </c>
      <c r="P9" s="6">
        <v>8325</v>
      </c>
      <c r="Q9" s="6">
        <v>7205</v>
      </c>
      <c r="R9" s="6">
        <v>5247</v>
      </c>
      <c r="S9" s="6">
        <v>5871</v>
      </c>
      <c r="T9" s="6">
        <v>5475</v>
      </c>
      <c r="U9" s="6">
        <v>6252</v>
      </c>
      <c r="V9" s="6">
        <v>6409</v>
      </c>
      <c r="W9" s="6">
        <v>3726</v>
      </c>
      <c r="X9" s="6">
        <v>4569</v>
      </c>
      <c r="Y9" s="9">
        <v>4435</v>
      </c>
      <c r="Z9" s="20">
        <f t="shared" si="0"/>
        <v>280136</v>
      </c>
      <c r="AA9" s="15">
        <v>2017</v>
      </c>
      <c r="AB9" s="17">
        <v>3886</v>
      </c>
      <c r="AC9" s="6">
        <v>3291</v>
      </c>
      <c r="AD9" s="6">
        <v>2700</v>
      </c>
      <c r="AE9" s="6">
        <v>3334</v>
      </c>
      <c r="AF9" s="6">
        <v>2499</v>
      </c>
      <c r="AG9" s="6">
        <v>1989</v>
      </c>
      <c r="AH9" s="6">
        <v>2469</v>
      </c>
      <c r="AI9" s="6">
        <v>3055</v>
      </c>
      <c r="AJ9" s="6">
        <v>3273</v>
      </c>
      <c r="AK9" s="6">
        <v>6880</v>
      </c>
      <c r="AL9" s="6">
        <v>9716</v>
      </c>
      <c r="AM9" s="6">
        <v>11142</v>
      </c>
      <c r="AN9" s="6">
        <v>11075</v>
      </c>
      <c r="AO9" s="6">
        <v>10367</v>
      </c>
      <c r="AP9" s="6">
        <v>9607</v>
      </c>
      <c r="AQ9" s="6">
        <v>10486</v>
      </c>
      <c r="AR9" s="8">
        <v>10049</v>
      </c>
      <c r="AS9" s="6">
        <v>9606</v>
      </c>
      <c r="AT9" s="6">
        <v>10211</v>
      </c>
      <c r="AU9" s="6">
        <v>12557</v>
      </c>
      <c r="AV9" s="6">
        <v>10867</v>
      </c>
      <c r="AW9" s="6">
        <v>11165</v>
      </c>
      <c r="AX9" s="6">
        <v>12952</v>
      </c>
      <c r="AY9" s="9">
        <v>6983</v>
      </c>
      <c r="AZ9" s="20">
        <f>SUM(AB9:AY9)</f>
        <v>180159</v>
      </c>
      <c r="BA9" s="11">
        <f>SUM(Z9,AZ9)</f>
        <v>460295</v>
      </c>
    </row>
    <row r="10" spans="1:53" ht="106.5" customHeight="1">
      <c r="A10" s="32">
        <v>2018</v>
      </c>
      <c r="B10" s="31">
        <v>10014</v>
      </c>
      <c r="C10" s="6">
        <v>12132</v>
      </c>
      <c r="D10" s="6">
        <v>12701</v>
      </c>
      <c r="E10" s="6">
        <v>20446</v>
      </c>
      <c r="F10" s="6">
        <v>22105</v>
      </c>
      <c r="G10" s="6">
        <v>22155</v>
      </c>
      <c r="H10" s="6">
        <v>25810</v>
      </c>
      <c r="I10" s="6">
        <v>22428</v>
      </c>
      <c r="J10" s="6">
        <v>28428</v>
      </c>
      <c r="K10" s="6">
        <v>27765</v>
      </c>
      <c r="L10" s="6">
        <v>21942</v>
      </c>
      <c r="M10" s="6">
        <v>19311</v>
      </c>
      <c r="N10" s="6">
        <v>13994</v>
      </c>
      <c r="O10" s="6">
        <v>8981</v>
      </c>
      <c r="P10" s="6">
        <v>7906</v>
      </c>
      <c r="Q10" s="6">
        <v>7672</v>
      </c>
      <c r="R10" s="6">
        <v>4259</v>
      </c>
      <c r="S10" s="6">
        <v>4642</v>
      </c>
      <c r="T10" s="6">
        <v>4714</v>
      </c>
      <c r="U10" s="6">
        <v>3996</v>
      </c>
      <c r="V10" s="6">
        <v>5067</v>
      </c>
      <c r="W10" s="6">
        <v>4985</v>
      </c>
      <c r="X10" s="6">
        <v>3848</v>
      </c>
      <c r="Y10" s="9">
        <v>3786</v>
      </c>
      <c r="Z10" s="20">
        <f>SUM(B10:Y10)</f>
        <v>319087</v>
      </c>
      <c r="AA10" s="15">
        <v>2018</v>
      </c>
      <c r="AB10" s="17">
        <v>3604</v>
      </c>
      <c r="AC10" s="6">
        <v>3561</v>
      </c>
      <c r="AD10" s="6">
        <v>3216</v>
      </c>
      <c r="AE10" s="6">
        <v>3019</v>
      </c>
      <c r="AF10" s="6">
        <v>2581</v>
      </c>
      <c r="AG10" s="6">
        <v>1967</v>
      </c>
      <c r="AH10" s="6">
        <v>1969</v>
      </c>
      <c r="AI10" s="6">
        <v>2825</v>
      </c>
      <c r="AJ10" s="6">
        <v>3182</v>
      </c>
      <c r="AK10" s="6">
        <v>3846</v>
      </c>
      <c r="AL10" s="6">
        <v>7149</v>
      </c>
      <c r="AM10" s="6">
        <v>10455</v>
      </c>
      <c r="AN10" s="6">
        <v>10243</v>
      </c>
      <c r="AO10" s="6">
        <v>10818</v>
      </c>
      <c r="AP10" s="6">
        <v>10518</v>
      </c>
      <c r="AQ10" s="6">
        <v>12009</v>
      </c>
      <c r="AR10" s="8">
        <v>8916</v>
      </c>
      <c r="AS10" s="6">
        <v>8840</v>
      </c>
      <c r="AT10" s="6">
        <v>9331</v>
      </c>
      <c r="AU10" s="6">
        <v>11694</v>
      </c>
      <c r="AV10" s="6">
        <v>10937</v>
      </c>
      <c r="AW10" s="6">
        <v>11300</v>
      </c>
      <c r="AX10" s="6">
        <v>12451</v>
      </c>
      <c r="AY10" s="9">
        <v>9957</v>
      </c>
      <c r="AZ10" s="20">
        <f>SUM(AB10:AY10)</f>
        <v>174388</v>
      </c>
      <c r="BA10" s="11">
        <f>SUM(Z10,AZ10)</f>
        <v>493475</v>
      </c>
    </row>
    <row r="11" spans="1:53" ht="106.5" customHeight="1">
      <c r="A11" s="32">
        <v>2019</v>
      </c>
      <c r="B11" s="31">
        <v>10544</v>
      </c>
      <c r="C11" s="6">
        <v>11952</v>
      </c>
      <c r="D11" s="6">
        <v>15270</v>
      </c>
      <c r="E11" s="6">
        <v>23072</v>
      </c>
      <c r="F11" s="6">
        <v>28971</v>
      </c>
      <c r="G11" s="6">
        <v>27310</v>
      </c>
      <c r="H11" s="6">
        <v>18841</v>
      </c>
      <c r="I11" s="6">
        <v>15464</v>
      </c>
      <c r="J11" s="6">
        <v>11674</v>
      </c>
      <c r="K11" s="6">
        <v>12180</v>
      </c>
      <c r="L11" s="6">
        <v>11051</v>
      </c>
      <c r="M11" s="6">
        <v>11184</v>
      </c>
      <c r="N11" s="6">
        <v>10640</v>
      </c>
      <c r="O11" s="6">
        <v>11246</v>
      </c>
      <c r="P11" s="6">
        <v>7146</v>
      </c>
      <c r="Q11" s="6">
        <v>7328</v>
      </c>
      <c r="R11" s="6">
        <v>3300</v>
      </c>
      <c r="S11" s="6">
        <v>5363</v>
      </c>
      <c r="T11" s="6">
        <v>5692</v>
      </c>
      <c r="U11" s="6">
        <v>6580</v>
      </c>
      <c r="V11" s="6">
        <v>5797</v>
      </c>
      <c r="W11" s="6">
        <v>3888</v>
      </c>
      <c r="X11" s="6">
        <v>3419</v>
      </c>
      <c r="Y11" s="9">
        <v>3535</v>
      </c>
      <c r="Z11" s="20">
        <f t="shared" si="0"/>
        <v>271447</v>
      </c>
      <c r="AA11" s="15">
        <v>2019</v>
      </c>
      <c r="AB11" s="17">
        <v>2957</v>
      </c>
      <c r="AC11" s="6">
        <v>3016</v>
      </c>
      <c r="AD11" s="6">
        <v>2986</v>
      </c>
      <c r="AE11" s="6">
        <v>2756</v>
      </c>
      <c r="AF11" s="6">
        <v>2569</v>
      </c>
      <c r="AG11" s="6">
        <v>1780</v>
      </c>
      <c r="AH11" s="6">
        <v>2403</v>
      </c>
      <c r="AI11" s="6">
        <v>2664</v>
      </c>
      <c r="AJ11" s="6">
        <v>2631</v>
      </c>
      <c r="AK11" s="6">
        <v>4635</v>
      </c>
      <c r="AL11" s="6">
        <v>6777</v>
      </c>
      <c r="AM11" s="6">
        <v>10087</v>
      </c>
      <c r="AN11" s="6">
        <v>14627</v>
      </c>
      <c r="AO11" s="6">
        <v>10881</v>
      </c>
      <c r="AP11" s="6">
        <v>12145</v>
      </c>
      <c r="AQ11" s="6">
        <v>10930</v>
      </c>
      <c r="AR11" s="8">
        <v>10183</v>
      </c>
      <c r="AS11" s="6">
        <v>8993</v>
      </c>
      <c r="AT11" s="6">
        <v>11226</v>
      </c>
      <c r="AU11" s="6">
        <v>10236</v>
      </c>
      <c r="AV11" s="6">
        <v>10193</v>
      </c>
      <c r="AW11" s="6">
        <v>10339</v>
      </c>
      <c r="AX11" s="6">
        <v>12863</v>
      </c>
      <c r="AY11" s="9">
        <v>10896</v>
      </c>
      <c r="AZ11" s="20">
        <f t="shared" si="1"/>
        <v>178773</v>
      </c>
      <c r="BA11" s="11">
        <f t="shared" si="2"/>
        <v>450220</v>
      </c>
    </row>
    <row r="12" spans="1:53" ht="106.5" customHeight="1">
      <c r="A12" s="32">
        <v>2020</v>
      </c>
      <c r="B12" s="51">
        <v>7728</v>
      </c>
      <c r="C12" s="27">
        <v>9368</v>
      </c>
      <c r="D12" s="27">
        <v>10143</v>
      </c>
      <c r="E12" s="27">
        <v>13946</v>
      </c>
      <c r="F12" s="27">
        <v>14043</v>
      </c>
      <c r="G12" s="27">
        <v>20004</v>
      </c>
      <c r="H12" s="27">
        <v>23409</v>
      </c>
      <c r="I12" s="27">
        <v>21527</v>
      </c>
      <c r="J12" s="27">
        <v>24128</v>
      </c>
      <c r="K12" s="27">
        <v>16295</v>
      </c>
      <c r="L12" s="27">
        <v>10932</v>
      </c>
      <c r="M12" s="27">
        <v>9967</v>
      </c>
      <c r="N12" s="27">
        <v>5523</v>
      </c>
      <c r="O12" s="27">
        <v>4754</v>
      </c>
      <c r="P12" s="27">
        <v>3130</v>
      </c>
      <c r="Q12" s="27">
        <v>2169</v>
      </c>
      <c r="R12" s="27">
        <v>1600</v>
      </c>
      <c r="S12" s="27">
        <v>3565</v>
      </c>
      <c r="T12" s="27">
        <v>993</v>
      </c>
      <c r="U12" s="27">
        <v>1112</v>
      </c>
      <c r="V12" s="27">
        <v>1056</v>
      </c>
      <c r="W12" s="27">
        <v>907</v>
      </c>
      <c r="X12" s="27">
        <v>1084</v>
      </c>
      <c r="Y12" s="28">
        <v>1068</v>
      </c>
      <c r="Z12" s="20">
        <f>SUM(B12:Y12)</f>
        <v>208451</v>
      </c>
      <c r="AA12" s="15">
        <v>2020</v>
      </c>
      <c r="AB12" s="17">
        <v>919</v>
      </c>
      <c r="AC12" s="6">
        <v>1087</v>
      </c>
      <c r="AD12" s="6">
        <v>843</v>
      </c>
      <c r="AE12" s="6">
        <v>1396</v>
      </c>
      <c r="AF12" s="6">
        <v>1377</v>
      </c>
      <c r="AG12" s="6">
        <v>1391</v>
      </c>
      <c r="AH12" s="6">
        <v>1398</v>
      </c>
      <c r="AI12" s="6">
        <v>2353</v>
      </c>
      <c r="AJ12" s="6">
        <v>1886</v>
      </c>
      <c r="AK12" s="6">
        <v>4549</v>
      </c>
      <c r="AL12" s="6">
        <v>6267</v>
      </c>
      <c r="AM12" s="6">
        <v>4868</v>
      </c>
      <c r="AN12" s="6">
        <v>5855</v>
      </c>
      <c r="AO12" s="6">
        <v>6654</v>
      </c>
      <c r="AP12" s="6">
        <v>4759</v>
      </c>
      <c r="AQ12" s="6">
        <v>10387</v>
      </c>
      <c r="AR12" s="8">
        <v>6924</v>
      </c>
      <c r="AS12" s="6">
        <v>7334</v>
      </c>
      <c r="AT12" s="6">
        <v>5817</v>
      </c>
      <c r="AU12" s="6">
        <v>7047</v>
      </c>
      <c r="AV12" s="6">
        <v>5712</v>
      </c>
      <c r="AW12" s="6">
        <v>4390</v>
      </c>
      <c r="AX12" s="6">
        <v>4118</v>
      </c>
      <c r="AY12" s="9">
        <v>3103</v>
      </c>
      <c r="AZ12" s="20">
        <f>SUM(AB12:AY12)</f>
        <v>100434</v>
      </c>
      <c r="BA12" s="11">
        <f>SUM(Z12,AZ12)</f>
        <v>308885</v>
      </c>
    </row>
    <row r="13" spans="1:53" ht="106.5" customHeight="1">
      <c r="A13" s="32">
        <v>2021</v>
      </c>
      <c r="B13" s="51">
        <v>3015</v>
      </c>
      <c r="C13" s="27">
        <v>2878</v>
      </c>
      <c r="D13" s="27">
        <v>3018</v>
      </c>
      <c r="E13" s="27">
        <v>3414</v>
      </c>
      <c r="F13" s="27">
        <v>3818</v>
      </c>
      <c r="G13" s="27">
        <v>5176</v>
      </c>
      <c r="H13" s="27">
        <v>4953</v>
      </c>
      <c r="I13" s="27">
        <v>3642</v>
      </c>
      <c r="J13" s="27">
        <v>5032</v>
      </c>
      <c r="K13" s="27">
        <v>6600</v>
      </c>
      <c r="L13" s="27">
        <v>5241</v>
      </c>
      <c r="M13" s="27">
        <v>6219</v>
      </c>
      <c r="N13" s="27">
        <v>6631</v>
      </c>
      <c r="O13" s="27">
        <v>4230</v>
      </c>
      <c r="P13" s="27">
        <v>4097</v>
      </c>
      <c r="Q13" s="27">
        <v>3383</v>
      </c>
      <c r="R13" s="27">
        <v>3111</v>
      </c>
      <c r="S13" s="27">
        <v>3101</v>
      </c>
      <c r="T13" s="27">
        <v>3869</v>
      </c>
      <c r="U13" s="27">
        <v>3742</v>
      </c>
      <c r="V13" s="27">
        <v>4292</v>
      </c>
      <c r="W13" s="27">
        <v>4373</v>
      </c>
      <c r="X13" s="27">
        <v>4608</v>
      </c>
      <c r="Y13" s="28">
        <v>4115</v>
      </c>
      <c r="Z13" s="20">
        <f>SUM(B13:Y13)</f>
        <v>102558</v>
      </c>
      <c r="AA13" s="15">
        <v>2021</v>
      </c>
      <c r="AB13" s="17">
        <v>2887</v>
      </c>
      <c r="AC13" s="6">
        <v>3421</v>
      </c>
      <c r="AD13" s="6">
        <v>2567</v>
      </c>
      <c r="AE13" s="6">
        <v>3037</v>
      </c>
      <c r="AF13" s="6">
        <v>2984</v>
      </c>
      <c r="AG13" s="6">
        <v>2272</v>
      </c>
      <c r="AH13" s="6">
        <v>2294</v>
      </c>
      <c r="AI13" s="6">
        <v>4353</v>
      </c>
      <c r="AJ13" s="6">
        <v>4463</v>
      </c>
      <c r="AK13" s="6">
        <v>8384</v>
      </c>
      <c r="AL13" s="6">
        <v>10368</v>
      </c>
      <c r="AM13" s="6">
        <v>11460</v>
      </c>
      <c r="AN13" s="6">
        <v>11171</v>
      </c>
      <c r="AO13" s="6">
        <v>10575</v>
      </c>
      <c r="AP13" s="6">
        <v>10816</v>
      </c>
      <c r="AQ13" s="6">
        <v>11385</v>
      </c>
      <c r="AR13" s="8">
        <v>10527</v>
      </c>
      <c r="AS13" s="6">
        <v>11100</v>
      </c>
      <c r="AT13" s="6">
        <v>10813</v>
      </c>
      <c r="AU13" s="6">
        <v>10874</v>
      </c>
      <c r="AV13" s="6">
        <v>9954</v>
      </c>
      <c r="AW13" s="6">
        <v>11803</v>
      </c>
      <c r="AX13" s="6">
        <v>10220</v>
      </c>
      <c r="AY13" s="9">
        <v>7833</v>
      </c>
      <c r="AZ13" s="20">
        <f>SUM(AB13:AY13)</f>
        <v>185561</v>
      </c>
      <c r="BA13" s="11">
        <f>SUM(Z13,AZ13)</f>
        <v>288119</v>
      </c>
    </row>
    <row r="14" spans="1:53" ht="106.5" customHeight="1" thickBot="1">
      <c r="A14" s="33">
        <v>2022</v>
      </c>
      <c r="B14" s="54">
        <v>5772</v>
      </c>
      <c r="C14" s="23">
        <v>6080</v>
      </c>
      <c r="D14" s="23">
        <v>7891</v>
      </c>
      <c r="E14" s="23">
        <v>12363</v>
      </c>
      <c r="F14" s="23">
        <v>9363</v>
      </c>
      <c r="G14" s="23">
        <v>8704</v>
      </c>
      <c r="H14" s="23">
        <v>6020</v>
      </c>
      <c r="I14" s="23">
        <v>4393</v>
      </c>
      <c r="J14" s="23">
        <v>5662</v>
      </c>
      <c r="K14" s="23">
        <v>8381</v>
      </c>
      <c r="L14" s="23">
        <v>7440</v>
      </c>
      <c r="M14" s="23">
        <v>10542</v>
      </c>
      <c r="N14" s="23">
        <v>9503</v>
      </c>
      <c r="O14" s="23">
        <v>10850</v>
      </c>
      <c r="P14" s="23">
        <v>10262</v>
      </c>
      <c r="Q14" s="23">
        <v>9039</v>
      </c>
      <c r="R14" s="23">
        <v>7895</v>
      </c>
      <c r="S14" s="23">
        <v>6941</v>
      </c>
      <c r="T14" s="23">
        <v>6264</v>
      </c>
      <c r="U14" s="23">
        <v>8580</v>
      </c>
      <c r="V14" s="23">
        <v>6475</v>
      </c>
      <c r="W14" s="23">
        <v>5186</v>
      </c>
      <c r="X14" s="23">
        <v>6593</v>
      </c>
      <c r="Y14" s="29">
        <v>5142</v>
      </c>
      <c r="Z14" s="21">
        <f>SUM(B14:Y14)</f>
        <v>185341</v>
      </c>
      <c r="AA14" s="16">
        <v>2022</v>
      </c>
      <c r="AB14" s="18">
        <v>4228</v>
      </c>
      <c r="AC14" s="7">
        <v>5367</v>
      </c>
      <c r="AD14" s="7">
        <v>4116</v>
      </c>
      <c r="AE14" s="7">
        <v>4747</v>
      </c>
      <c r="AF14" s="7">
        <v>4026</v>
      </c>
      <c r="AG14" s="7">
        <v>3598</v>
      </c>
      <c r="AH14" s="7">
        <v>4351</v>
      </c>
      <c r="AI14" s="7">
        <v>4553</v>
      </c>
      <c r="AJ14" s="7">
        <v>4682</v>
      </c>
      <c r="AK14" s="7">
        <v>6947</v>
      </c>
      <c r="AL14" s="7">
        <v>10890</v>
      </c>
      <c r="AM14" s="7">
        <v>13953</v>
      </c>
      <c r="AN14" s="7">
        <v>13198</v>
      </c>
      <c r="AO14" s="7">
        <v>12071</v>
      </c>
      <c r="AP14" s="7">
        <v>14479</v>
      </c>
      <c r="AQ14" s="7">
        <v>13514</v>
      </c>
      <c r="AR14" s="56">
        <v>13994</v>
      </c>
      <c r="AS14" s="7">
        <v>14105</v>
      </c>
      <c r="AT14" s="58">
        <v>14914</v>
      </c>
      <c r="AU14" s="58">
        <v>19917</v>
      </c>
      <c r="AV14" s="58">
        <v>26968</v>
      </c>
      <c r="AW14" s="7">
        <v>31768</v>
      </c>
      <c r="AX14" s="59">
        <v>39890</v>
      </c>
      <c r="AY14" s="61">
        <v>52658</v>
      </c>
      <c r="AZ14" s="21">
        <f>SUM(AB14:AY14)</f>
        <v>338934</v>
      </c>
      <c r="BA14" s="12">
        <f>SUM(Z14,AZ14)</f>
        <v>524275</v>
      </c>
    </row>
    <row r="15" spans="1:53" ht="106.5" customHeight="1" thickBot="1">
      <c r="A15" s="32">
        <v>2023</v>
      </c>
      <c r="B15" s="54">
        <v>47742</v>
      </c>
      <c r="C15" s="23">
        <v>32467</v>
      </c>
      <c r="D15" s="23">
        <v>25358</v>
      </c>
      <c r="E15" s="23">
        <v>26475</v>
      </c>
      <c r="F15" s="23">
        <v>22575</v>
      </c>
      <c r="G15" s="23">
        <v>25486</v>
      </c>
      <c r="H15" s="23">
        <v>30277</v>
      </c>
      <c r="I15" s="23">
        <v>26960</v>
      </c>
      <c r="J15" s="23">
        <v>25317</v>
      </c>
      <c r="K15" s="23">
        <v>27344</v>
      </c>
      <c r="L15" s="23">
        <v>21986</v>
      </c>
      <c r="M15" s="23">
        <v>22680</v>
      </c>
      <c r="N15" s="23">
        <v>18983</v>
      </c>
      <c r="O15" s="23">
        <v>15615</v>
      </c>
      <c r="P15" s="23">
        <v>14047</v>
      </c>
      <c r="Q15" s="62">
        <v>14105</v>
      </c>
      <c r="R15" s="23"/>
      <c r="S15" s="23"/>
      <c r="T15" s="23"/>
      <c r="U15" s="23"/>
      <c r="V15" s="23"/>
      <c r="W15" s="23"/>
      <c r="X15" s="23"/>
      <c r="Y15" s="29"/>
      <c r="Z15" s="21">
        <f>SUM(B15:Y15)</f>
        <v>397417</v>
      </c>
      <c r="AA15" s="16">
        <v>2022</v>
      </c>
      <c r="AB15" s="18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56"/>
      <c r="AS15" s="7"/>
      <c r="AT15" s="58"/>
      <c r="AU15" s="58"/>
      <c r="AV15" s="58"/>
      <c r="AW15" s="7"/>
      <c r="AX15" s="59"/>
      <c r="AY15" s="60"/>
      <c r="AZ15" s="21">
        <f>SUM(AB15:AY15)</f>
        <v>0</v>
      </c>
      <c r="BA15" s="12">
        <f>SUM(Z15,AZ15)</f>
        <v>397417</v>
      </c>
    </row>
  </sheetData>
  <sheetProtection/>
  <printOptions/>
  <pageMargins left="0.2362204724409449" right="0.15748031496062992" top="0.7874015748031497" bottom="0.35433070866141736" header="0.5118110236220472" footer="0.2362204724409449"/>
  <pageSetup horizontalDpi="600" verticalDpi="600" orientation="landscape" paperSize="9" scale="31" r:id="rId1"/>
  <headerFooter>
    <oddHeader>&amp;L&amp;"Arial CE,Pogrubiony"&amp;24Zachorowania na grypę w latach 2010-2022 w podziale na tygodnie sprawozdawcze</oddHeader>
  </headerFooter>
  <colBreaks count="1" manualBreakCount="1">
    <brk id="26" max="65535" man="1"/>
  </colBreaks>
  <ignoredErrors>
    <ignoredError sqref="Z14 Z2:Z7 AZ2:AZ7 Z8 AZ8 Z9 AZ9 Z10:Z12 AZ10:AZ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Sebastian Dirks</cp:lastModifiedBy>
  <cp:lastPrinted>2022-10-24T09:52:01Z</cp:lastPrinted>
  <dcterms:created xsi:type="dcterms:W3CDTF">1997-02-26T13:46:56Z</dcterms:created>
  <dcterms:modified xsi:type="dcterms:W3CDTF">2023-05-04T05:43:49Z</dcterms:modified>
  <cp:category/>
  <cp:version/>
  <cp:contentType/>
  <cp:contentStatus/>
</cp:coreProperties>
</file>