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C13" i="46"/>
  <c r="E13" i="46" s="1"/>
  <c r="G12" i="46"/>
  <c r="E12" i="46"/>
  <c r="G11" i="46"/>
  <c r="E11" i="46"/>
  <c r="G10" i="46"/>
  <c r="E10" i="46"/>
  <c r="I9" i="46"/>
  <c r="G9" i="46"/>
  <c r="E9" i="46"/>
  <c r="G8" i="46"/>
  <c r="E8" i="46"/>
  <c r="G13" i="46" l="1"/>
  <c r="K314" i="36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<sst xmlns="http://schemas.openxmlformats.org/spreadsheetml/2006/main" count="5062" uniqueCount="385">
  <si>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</si>
  <si>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</si>
  <si>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</si>
  <si>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</si>
  <si>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</si>
  <si>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</si>
  <si>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</si>
  <si>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</si>
  <si>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</si>
  <si>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</si>
  <si>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</si>
  <si>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</si>
  <si>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</si>
  <si>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</si>
  <si>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</si>
  <si>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</si>
  <si>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</si>
  <si>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</si>
  <si>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</si>
  <si>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</si>
  <si>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</si>
  <si>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</si>
  <si>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</si>
  <si>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</si>
  <si>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</si>
  <si>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</si>
  <si>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</si>
  <si>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</si>
  <si>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</si>
  <si>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</si>
  <si>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</si>
  <si>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</si>
  <si>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</si>
  <si>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</si>
  <si>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</si>
  <si>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</si>
  <si>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</si>
  <si>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</si>
  <si>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</si>
  <si>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</si>
  <si>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</si>
  <si>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</si>
  <si>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</si>
  <si>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</si>
  <si>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</si>
  <si>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</si>
  <si>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</si>
  <si>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</si>
  <si>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</si>
  <si>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</si>
  <si>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</si>
  <si>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</si>
  <si>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</si>
  <si>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</si>
  <si>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</si>
  <si>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</si>
  <si>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</si>
  <si>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</si>
  <si>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</si>
  <si>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</si>
  <si>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</si>
  <si>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</si>
  <si>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</si>
  <si>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</si>
  <si>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</si>
  <si>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</si>
  <si>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</si>
  <si>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</si>
  <si>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</si>
  <si>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</si>
  <si>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</si>
  <si>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</si>
  <si>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</si>
  <si>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</si>
  <si>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</si>
  <si>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</si>
  <si>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</si>
  <si>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</si>
  <si>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</si>
  <si>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</si>
  <si>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</si>
  <si>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</si>
  <si>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</si>
  <si>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</si>
  <si>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</si>
  <si>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</si>
  <si>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</si>
  <si>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</si>
  <si>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</si>
  <si>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</si>
  <si>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</si>
  <si>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</si>
  <si>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</si>
  <si>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</si>
  <si>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</si>
  <si>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</si>
  <si>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</si>
  <si>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</si>
  <si>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</si>
  <si>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</si>
  <si>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</si>
  <si>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</si>
  <si>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</si>
  <si>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</si>
  <si>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</si>
  <si>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</si>
  <si>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</si>
  <si>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</si>
  <si>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</si>
  <si>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</si>
  <si>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</si>
  <si>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</si>
  <si>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</si>
  <si>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</si>
  <si>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</si>
  <si>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</si>
  <si>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</si>
  <si>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</si>
  <si>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</si>
  <si>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</si>
  <si>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</si>
  <si>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</si>
  <si>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</si>
  <si>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</si>
  <si>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</si>
  <si>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</si>
  <si>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</si>
  <si>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</si>
  <si>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</si>
  <si>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</si>
  <si>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</si>
  <si>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</si>
  <si>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</si>
  <si>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</si>
  <si>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</si>
  <si>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</si>
  <si>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</si>
  <si>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</si>
  <si>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</si>
  <si>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</si>
  <si>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</si>
  <si>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</si>
  <si>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</si>
  <si>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</si>
  <si>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</si>
  <si>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</si>
  <si>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</si>
  <si>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</si>
  <si>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</si>
  <si>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</si>
  <si>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</si>
  <si>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</si>
  <si>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</si>
  <si>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</si>
  <si>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</si>
  <si>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</si>
  <si>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</si>
  <si>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</si>
  <si>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</si>
  <si>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</si>
  <si>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</si>
  <si>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</si>
  <si>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</si>
  <si>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</si>
  <si>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</si>
  <si>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</si>
  <si>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</si>
  <si>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</si>
  <si>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</si>
  <si>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</si>
  <si>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</si>
  <si>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</si>
  <si>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</si>
  <si>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</si>
  <si>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</si>
  <si>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</si>
  <si>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</si>
  <si>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</si>
  <si>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</si>
  <si>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</si>
  <si>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</si>
  <si>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</si>
  <si>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</si>
  <si>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</si>
  <si>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</si>
  <si>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</si>
  <si>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</si>
  <si>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</si>
  <si>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</si>
  <si>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</si>
  <si>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</si>
  <si>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</si>
  <si>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</si>
  <si>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</si>
  <si>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</si>
  <si>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</si>
  <si>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</si>
  <si>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</si>
  <si>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</si>
  <si>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</si>
  <si>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</si>
  <si>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</si>
  <si>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</si>
  <si>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</si>
  <si>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</si>
  <si>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</si>
  <si>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</si>
  <si>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</si>
  <si>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</si>
  <si>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</si>
  <si>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</si>
  <si>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</si>
  <si>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</si>
  <si>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</si>
  <si>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</si>
  <si>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</si>
  <si>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</si>
  <si>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</si>
  <si>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</si>
  <si>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</si>
  <si>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</si>
  <si>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</si>
  <si>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</si>
  <si>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</si>
  <si>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</si>
  <si>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</si>
  <si>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</si>
  <si>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</si>
  <si>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</si>
  <si>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</si>
  <si>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</si>
  <si>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</si>
  <si>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</si>
  <si>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</si>
  <si>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</si>
  <si>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</si>
  <si>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</si>
  <si>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</si>
  <si>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</si>
  <si>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</si>
  <si>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</si>
  <si>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</si>
  <si>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</si>
  <si>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</si>
  <si>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</si>
  <si>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</si>
  <si>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</si>
  <si>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</si>
  <si>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</si>
  <si>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</si>
  <si>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</si>
  <si>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</si>
  <si>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</si>
  <si>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</si>
  <si>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</si>
  <si>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</si>
  <si>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</si>
  <si>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</si>
  <si>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</si>
  <si>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</si>
  <si>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</si>
  <si>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</si>
  <si>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</si>
  <si>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</si>
  <si>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</si>
  <si>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</si>
  <si>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</si>
  <si>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</si>
  <si>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</si>
  <si>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</si>
  <si>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</si>
  <si>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</si>
  <si>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</si>
  <si>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</si>
  <si>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</si>
  <si>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</si>
  <si>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</si>
  <si>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</si>
  <si>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</si>
  <si>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</si>
  <si>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</si>
  <si>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</si>
  <si>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</si>
  <si>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</si>
  <si>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</si>
  <si>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</si>
  <si>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</si>
  <si>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</si>
  <si>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</si>
  <si>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</si>
  <si>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</si>
  <si>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</si>
  <si>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</si>
  <si>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</si>
  <si>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</si>
  <si>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</si>
  <si>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</si>
  <si>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</si>
  <si>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</si>
  <si>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</si>
  <si>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</si>
  <si>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</si>
  <si>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</si>
  <si>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</si>
  <si>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</si>
  <si>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</si>
  <si>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</si>
  <si>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</si>
  <si>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</si>
  <si>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</si>
  <si>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</si>
  <si>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</si>
  <si>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</si>
  <si>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</si>
  <si>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</si>
  <si>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</si>
  <si>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</si>
  <si>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</si>
  <si>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</si>
  <si>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</si>
  <si>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</si>
  <si>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</si>
  <si>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</si>
  <si>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</si>
  <si>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</si>
  <si>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</si>
  <si>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</si>
  <si>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</si>
  <si>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</si>
  <si>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</si>
  <si>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</si>
  <si>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</si>
  <si>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</si>
  <si>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</si>
  <si>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</si>
  <si>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</si>
  <si>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</si>
  <si>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</si>
  <si>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</si>
  <si>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</si>
  <si>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</si>
  <si>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</si>
  <si>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</si>
  <si>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</si>
  <si>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</si>
  <si>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</si>
  <si>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</si>
  <si>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</si>
  <si>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</si>
  <si>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</si>
  <si>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</si>
  <si>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</si>
  <si>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</si>
  <si>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</si>
  <si>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</si>
  <si>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</si>
  <si>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</si>
  <si>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</si>
  <si>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</si>
  <si>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</si>
  <si>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</si>
  <si>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</si>
  <si>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</si>
  <si>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</si>
  <si>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</si>
  <si>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</si>
  <si>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</si>
  <si>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</si>
  <si>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I-XII 2018 r. (dane wstępne) </t>
    </r>
    <r>
      <rPr>
        <b/>
        <sz val="11"/>
        <rFont val="Times New Roman"/>
        <family val="1"/>
        <charset val="238"/>
      </rPr>
      <t xml:space="preserve">w porównaniu do I-XII  2017 r. </t>
    </r>
    <r>
      <rPr>
        <i/>
        <sz val="11"/>
        <rFont val="Times New Roman"/>
        <family val="1"/>
        <charset val="238"/>
      </rPr>
      <t>(wg wstępnych danych Min. Finansów).</t>
    </r>
  </si>
  <si>
    <t>I-XII 2018 r. (wstępne)</t>
  </si>
  <si>
    <t>I-XII 2017 r.</t>
  </si>
  <si>
    <t>zmiana I-XII 2018 /I-XII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</si>
  <si>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I-XII 2018 r. (dane wstępne) </t>
    </r>
    <r>
      <rPr>
        <b/>
        <sz val="11"/>
        <rFont val="Times New Roman"/>
        <family val="1"/>
        <charset val="238"/>
      </rPr>
      <t>w porównaniu do  I-XII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</si>
  <si>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I-XII 2018r. (dane wstępne)</t>
  </si>
  <si>
    <t>OKRES: I-XII 2018 r. (wstępne) - ważniejsze państwa</t>
  </si>
  <si>
    <t>Kierunki, wartość, wolumen oraz średnia cena uzyskana w imporcie bydła żywego i mięsa wołowego w I-XII 2018r. (dane wstępne)</t>
  </si>
  <si>
    <t>2019-02-04 - 2019-02-10</t>
  </si>
  <si>
    <t>Tabl.3. Średnie ceny zakupu bydła rzeźnego w Polsce w okresie 4 lub 5 tygodni każdego miesiąca w latach 2003- 2019</t>
  </si>
  <si>
    <t>2019-02-24</t>
  </si>
  <si>
    <t xml:space="preserve"> Źródło: Zintegrowany System Rolniczej Informacji Rolniczej (ZSRIR – MRiRW)</t>
  </si>
  <si>
    <t>NR 09/2019</t>
  </si>
  <si>
    <t>07.03.2019 r.</t>
  </si>
  <si>
    <t>Notowania z okresu: 25.02 - 03.03.2019r.</t>
  </si>
  <si>
    <t>2019-03-03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</si>
  <si>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25.02 - 03.03.2019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</si>
</sst>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19" xfId="0" quotePrefix="1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154" fillId="0" borderId="62" xfId="188" applyNumberFormat="1" applyFont="1" applyFill="1" applyBorder="1" applyAlignment="1"/>
    <xf numFmtId="2" fontId="38" fillId="2" borderId="26" xfId="0" quotePrefix="1" applyNumberFormat="1" applyFont="1" applyFill="1" applyBorder="1" applyAlignment="1">
      <alignment horizontal="right" vertical="center" wrapText="1"/>
    </xf>
    <xf numFmtId="2" fontId="36" fillId="0" borderId="43" xfId="0" applyNumberFormat="1" applyFont="1" applyFill="1" applyBorder="1" applyAlignment="1">
      <alignment vertical="center" wrapText="1"/>
    </xf>
    <xf numFmtId="2" fontId="36" fillId="0" borderId="39" xfId="0" applyNumberFormat="1" applyFont="1" applyBorder="1" applyAlignment="1">
      <alignment vertical="center" wrapText="1"/>
    </xf>
    <xf numFmtId="164" fontId="154" fillId="0" borderId="96" xfId="0" applyNumberFormat="1" applyFont="1" applyBorder="1" applyAlignment="1">
      <alignment vertical="center" wrapText="1"/>
    </xf>
    <xf numFmtId="164" fontId="154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64" fontId="154" fillId="0" borderId="21" xfId="0" applyNumberFormat="1" applyFont="1" applyBorder="1" applyAlignment="1">
      <alignment vertical="center" wrapText="1"/>
    </xf>
    <xf numFmtId="164" fontId="154" fillId="0" borderId="29" xfId="0" applyNumberFormat="1" applyFont="1" applyBorder="1" applyAlignment="1">
      <alignment vertical="center" wrapText="1"/>
    </xf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3" fontId="35" fillId="60" borderId="46" xfId="0" quotePrefix="1" applyNumberFormat="1" applyFont="1" applyFill="1" applyBorder="1" applyAlignment="1">
      <alignment horizontal="center"/>
    </xf>
    <xf numFmtId="14" fontId="180" fillId="0" borderId="4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2" borderId="1" xfId="0" applyNumberFormat="1" applyFont="1" applyFill="1" applyBorder="1"/>
    <xf numFmtId="2" fontId="5" fillId="0" borderId="35" xfId="0" applyNumberFormat="1" applyFont="1" applyFill="1" applyBorder="1"/>
    <xf numFmtId="164" fontId="5" fillId="0" borderId="57" xfId="0" applyNumberFormat="1" applyFont="1" applyFill="1" applyBorder="1"/>
    <xf numFmtId="164" fontId="5" fillId="0" borderId="8" xfId="0" applyNumberFormat="1" applyFont="1" applyFill="1" applyBorder="1"/>
    <xf numFmtId="164" fontId="14" fillId="0" borderId="45" xfId="0" applyNumberFormat="1" applyFont="1" applyFill="1" applyBorder="1"/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106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526415</xdr:colOff>
      <xdr:row>42</xdr:row>
      <xdr:rowOff>54610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526415</xdr:colOff>
      <xdr:row>63</xdr:row>
      <xdr:rowOff>64135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526415</xdr:colOff>
      <xdr:row>84</xdr:row>
      <xdr:rowOff>54610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367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381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356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380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382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23"/>
      <c r="C14" s="1018"/>
      <c r="D14" s="1019"/>
      <c r="E14" s="1019"/>
      <c r="F14" s="1019"/>
      <c r="G14" s="1019"/>
      <c r="H14" s="1019"/>
      <c r="I14" s="1019"/>
      <c r="J14" s="1020"/>
      <c r="K14" s="1021"/>
      <c r="L14" s="1021"/>
      <c r="M14" s="1021"/>
      <c r="N14" s="1021"/>
      <c r="O14" s="102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3"/>
      <c r="C15" s="1024"/>
      <c r="D15" s="1023"/>
      <c r="E15" s="1023"/>
      <c r="F15" s="1023"/>
      <c r="G15" s="1023"/>
      <c r="H15" s="1023"/>
      <c r="I15" s="1023"/>
      <c r="J15" s="1023"/>
      <c r="K15" s="1025"/>
      <c r="L15" s="1025"/>
      <c r="M15" s="1025"/>
      <c r="N15" s="1025"/>
      <c r="O15" s="1026"/>
      <c r="P15" s="1027"/>
      <c r="Q15" s="1027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3"/>
      <c r="C16" s="1024"/>
      <c r="D16" s="1023"/>
      <c r="E16" s="1023"/>
      <c r="F16" s="1023"/>
      <c r="G16" s="1023"/>
      <c r="H16" s="1023"/>
      <c r="I16" s="1023"/>
      <c r="J16" s="1023"/>
      <c r="K16" s="1025"/>
      <c r="L16" s="1025"/>
      <c r="M16" s="1025"/>
      <c r="N16" s="1025"/>
      <c r="O16" s="1026"/>
      <c r="P16" s="1027"/>
      <c r="Q16" s="1027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8"/>
      <c r="C17" s="1018"/>
      <c r="D17" s="1019"/>
      <c r="E17" s="1019"/>
      <c r="F17" s="1019"/>
      <c r="G17" s="1019"/>
      <c r="H17" s="1019"/>
      <c r="I17" s="1019"/>
      <c r="J17" s="1019"/>
      <c r="K17" s="1022"/>
      <c r="L17" s="1022"/>
      <c r="M17" s="1022"/>
      <c r="N17" s="1022"/>
      <c r="O17" s="102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344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355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325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337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24" t="s">
        <v>368</v>
      </c>
      <c r="C5" s="1224"/>
      <c r="D5" s="1224"/>
      <c r="E5" s="1224"/>
      <c r="F5" s="1224"/>
      <c r="G5" s="1224"/>
      <c r="I5" s="690" t="s">
        <v>338</v>
      </c>
    </row>
    <row r="6" spans="2:11" ht="15.75" customHeight="1" thickBot="1">
      <c r="B6" s="1225" t="s">
        <v>172</v>
      </c>
      <c r="C6" s="1227" t="s">
        <v>369</v>
      </c>
      <c r="D6" s="1228"/>
      <c r="E6" s="1229"/>
      <c r="F6" s="1230" t="s">
        <v>370</v>
      </c>
      <c r="G6" s="1225" t="s">
        <v>371</v>
      </c>
    </row>
    <row r="7" spans="2:11" ht="31.5" customHeight="1" thickBot="1">
      <c r="B7" s="1226"/>
      <c r="C7" s="948" t="s">
        <v>318</v>
      </c>
      <c r="D7" s="948" t="s">
        <v>327</v>
      </c>
      <c r="E7" s="948" t="s">
        <v>328</v>
      </c>
      <c r="F7" s="1231"/>
      <c r="G7" s="1226"/>
    </row>
    <row r="8" spans="2:11" ht="17.25" customHeight="1" thickBot="1">
      <c r="B8" s="949" t="s">
        <v>173</v>
      </c>
      <c r="C8" s="802">
        <v>10982.861999999999</v>
      </c>
      <c r="D8" s="802">
        <v>3111.462</v>
      </c>
      <c r="E8" s="1040">
        <f>(D8/C8)*100</f>
        <v>28.330156565747615</v>
      </c>
      <c r="F8" s="802">
        <v>13459.419</v>
      </c>
      <c r="G8" s="1039">
        <f>((C8-F8)/F8)*100</f>
        <v>-18.400177600533876</v>
      </c>
      <c r="I8" s="731" t="s">
        <v>174</v>
      </c>
    </row>
    <row r="9" spans="2:11" ht="18" customHeight="1" thickBot="1">
      <c r="B9" s="950" t="s">
        <v>175</v>
      </c>
      <c r="C9" s="803">
        <v>51235</v>
      </c>
      <c r="D9" s="803">
        <v>8060</v>
      </c>
      <c r="E9" s="1041">
        <f t="shared" ref="E9:E13" si="0">(D9/C9)*100</f>
        <v>15.731433590319119</v>
      </c>
      <c r="F9" s="803">
        <v>66171</v>
      </c>
      <c r="G9" s="1040">
        <f t="shared" ref="G9:G13" si="1">((C9-F9)/F9)*100</f>
        <v>-22.571821492798961</v>
      </c>
      <c r="I9" s="689">
        <f>C9-F9</f>
        <v>-14936</v>
      </c>
    </row>
    <row r="10" spans="2:11" ht="15" customHeight="1" thickBot="1">
      <c r="B10" s="951" t="s">
        <v>309</v>
      </c>
      <c r="C10" s="804">
        <v>25823</v>
      </c>
      <c r="D10" s="805">
        <v>0</v>
      </c>
      <c r="E10" s="1040">
        <f t="shared" si="0"/>
        <v>0</v>
      </c>
      <c r="F10" s="806">
        <v>34635</v>
      </c>
      <c r="G10" s="1040">
        <f t="shared" si="1"/>
        <v>-25.442471488378811</v>
      </c>
    </row>
    <row r="11" spans="2:11" ht="17.25" customHeight="1" thickBot="1">
      <c r="B11" s="952" t="s">
        <v>176</v>
      </c>
      <c r="C11" s="807">
        <v>302047.598</v>
      </c>
      <c r="D11" s="808">
        <v>46800.419000000002</v>
      </c>
      <c r="E11" s="1041">
        <f t="shared" si="0"/>
        <v>15.494385424644234</v>
      </c>
      <c r="F11" s="808">
        <v>306287.821</v>
      </c>
      <c r="G11" s="1041">
        <f t="shared" si="1"/>
        <v>-1.3843916438322887</v>
      </c>
      <c r="K11" s="946"/>
    </row>
    <row r="12" spans="2:11" ht="15" customHeight="1" thickBot="1">
      <c r="B12" s="949" t="s">
        <v>177</v>
      </c>
      <c r="C12" s="802">
        <v>88456.911999999997</v>
      </c>
      <c r="D12" s="802">
        <v>15554.675999999999</v>
      </c>
      <c r="E12" s="1040">
        <f t="shared" si="0"/>
        <v>17.5844664349124</v>
      </c>
      <c r="F12" s="802">
        <v>100300.11199999999</v>
      </c>
      <c r="G12" s="1040">
        <f t="shared" si="1"/>
        <v>-11.807763484850344</v>
      </c>
    </row>
    <row r="13" spans="2:11" ht="15" customHeight="1" thickBot="1">
      <c r="B13" s="949" t="s">
        <v>178</v>
      </c>
      <c r="C13" s="802">
        <f t="shared" ref="C13:D13" si="2">C11+C12</f>
        <v>390504.51</v>
      </c>
      <c r="D13" s="802">
        <f t="shared" si="2"/>
        <v>62355.095000000001</v>
      </c>
      <c r="E13" s="1042">
        <f t="shared" si="0"/>
        <v>15.967829667319336</v>
      </c>
      <c r="F13" s="802">
        <f t="shared" ref="F13" si="3">F11+F12</f>
        <v>406587.93299999996</v>
      </c>
      <c r="G13" s="1042">
        <f t="shared" si="1"/>
        <v>-3.955705935817813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24" t="s">
        <v>372</v>
      </c>
      <c r="C18" s="1224"/>
      <c r="D18" s="1224"/>
      <c r="E18" s="1224"/>
      <c r="F18" s="1224"/>
      <c r="G18" s="1224"/>
      <c r="L18" s="127"/>
      <c r="M18" s="127"/>
    </row>
    <row r="19" spans="1:13" ht="24.75" customHeight="1" thickBot="1">
      <c r="B19" s="1220" t="s">
        <v>179</v>
      </c>
      <c r="C19" s="1233" t="s">
        <v>369</v>
      </c>
      <c r="D19" s="1234"/>
      <c r="E19" s="1235"/>
      <c r="F19" s="1236" t="s">
        <v>370</v>
      </c>
      <c r="G19" s="1220" t="s">
        <v>371</v>
      </c>
      <c r="K19" s="127"/>
      <c r="L19" s="127"/>
      <c r="M19" s="127"/>
    </row>
    <row r="20" spans="1:13" ht="21" customHeight="1" thickBot="1">
      <c r="B20" s="1232"/>
      <c r="C20" s="1017" t="s">
        <v>318</v>
      </c>
      <c r="D20" s="1017" t="s">
        <v>327</v>
      </c>
      <c r="E20" s="1017" t="s">
        <v>328</v>
      </c>
      <c r="F20" s="1237"/>
      <c r="G20" s="1221"/>
      <c r="K20" s="127"/>
      <c r="L20" s="127"/>
      <c r="M20" s="1043"/>
    </row>
    <row r="21" spans="1:13" ht="15.75" thickBot="1">
      <c r="B21" s="594" t="s">
        <v>173</v>
      </c>
      <c r="C21" s="802">
        <v>43707.273000000001</v>
      </c>
      <c r="D21" s="809">
        <v>0</v>
      </c>
      <c r="E21" s="1039">
        <f>(D21/C21)*100</f>
        <v>0</v>
      </c>
      <c r="F21" s="802">
        <v>41316.317999999999</v>
      </c>
      <c r="G21" s="1039">
        <f>((C21-F21)/F21)*100</f>
        <v>5.7869508120254123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186150</v>
      </c>
      <c r="D22" s="809">
        <v>0</v>
      </c>
      <c r="E22" s="1040">
        <f t="shared" ref="E22:E26" si="4">(D22/C22)*100</f>
        <v>0</v>
      </c>
      <c r="F22" s="802">
        <v>166936</v>
      </c>
      <c r="G22" s="1040">
        <f t="shared" ref="G22:G26" si="5">((C22-F22)/F22)*100</f>
        <v>11.509800162936694</v>
      </c>
      <c r="I22" s="689">
        <f>C22-F22</f>
        <v>19214</v>
      </c>
      <c r="L22" s="127"/>
      <c r="M22" s="127"/>
    </row>
    <row r="23" spans="1:13" ht="15.75" thickBot="1">
      <c r="B23" s="595" t="s">
        <v>309</v>
      </c>
      <c r="C23" s="806">
        <v>52167</v>
      </c>
      <c r="D23" s="810">
        <v>0</v>
      </c>
      <c r="E23" s="1040">
        <f t="shared" si="4"/>
        <v>0</v>
      </c>
      <c r="F23" s="806">
        <v>42445</v>
      </c>
      <c r="G23" s="1040">
        <f t="shared" si="5"/>
        <v>22.904935799269644</v>
      </c>
    </row>
    <row r="24" spans="1:13" ht="15.75" thickBot="1">
      <c r="B24" s="594" t="s">
        <v>176</v>
      </c>
      <c r="C24" s="802">
        <v>17052.196</v>
      </c>
      <c r="D24" s="811">
        <v>0</v>
      </c>
      <c r="E24" s="1041">
        <f t="shared" si="4"/>
        <v>0</v>
      </c>
      <c r="F24" s="802">
        <v>17275.151999999998</v>
      </c>
      <c r="G24" s="1041">
        <f t="shared" si="5"/>
        <v>-1.2906167193203182</v>
      </c>
    </row>
    <row r="25" spans="1:13" ht="15.75" thickBot="1">
      <c r="B25" s="594" t="s">
        <v>177</v>
      </c>
      <c r="C25" s="802">
        <v>5348.9610000000002</v>
      </c>
      <c r="D25" s="811">
        <v>116.242</v>
      </c>
      <c r="E25" s="1040">
        <f t="shared" si="4"/>
        <v>2.1731697052941685</v>
      </c>
      <c r="F25" s="802">
        <v>6178.2420000000002</v>
      </c>
      <c r="G25" s="1040">
        <f t="shared" si="5"/>
        <v>-13.422604682691288</v>
      </c>
    </row>
    <row r="26" spans="1:13" ht="15.75" thickBot="1">
      <c r="B26" s="594" t="s">
        <v>178</v>
      </c>
      <c r="C26" s="802">
        <f t="shared" ref="C26:D26" si="6">C24+C25</f>
        <v>22401.156999999999</v>
      </c>
      <c r="D26" s="812">
        <f t="shared" si="6"/>
        <v>116.242</v>
      </c>
      <c r="E26" s="1042">
        <f t="shared" si="4"/>
        <v>0.51891069733585637</v>
      </c>
      <c r="F26" s="802">
        <f>F24+F25</f>
        <v>23453.394</v>
      </c>
      <c r="G26" s="1042">
        <f t="shared" si="5"/>
        <v>-4.486502038894673</v>
      </c>
    </row>
    <row r="27" spans="1:13" ht="16.5" customHeight="1">
      <c r="B27" s="1222"/>
      <c r="C27" s="1222"/>
      <c r="D27" s="1222"/>
      <c r="E27" s="1222"/>
      <c r="F27" s="1222"/>
      <c r="G27" s="1222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43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23"/>
      <c r="E32" s="1223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43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23"/>
      <c r="D43" s="1223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Q36" sqref="Q3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38" t="s">
        <v>373</v>
      </c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</row>
    <row r="3" spans="2:25" ht="15.75" customHeight="1">
      <c r="B3" s="1239" t="s">
        <v>374</v>
      </c>
      <c r="C3" s="1239"/>
      <c r="D3" s="1239"/>
      <c r="E3" s="1239"/>
      <c r="F3" s="1239"/>
      <c r="G3" s="1239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40" t="s">
        <v>182</v>
      </c>
      <c r="D5" s="1240"/>
      <c r="E5" s="618"/>
      <c r="F5" s="618"/>
      <c r="G5" s="617" t="s">
        <v>183</v>
      </c>
      <c r="H5" s="619" t="s">
        <v>184</v>
      </c>
      <c r="I5" s="1128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29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194</v>
      </c>
      <c r="C7" s="629">
        <v>7679.732</v>
      </c>
      <c r="D7" s="629">
        <v>13570</v>
      </c>
      <c r="E7" s="988">
        <v>2.6326571259225333</v>
      </c>
      <c r="G7" s="632" t="s">
        <v>196</v>
      </c>
      <c r="H7" s="633">
        <v>2748.2649999999999</v>
      </c>
      <c r="I7" s="633">
        <v>13001</v>
      </c>
      <c r="J7" s="953">
        <v>3.0061144685389261</v>
      </c>
      <c r="L7" s="813" t="s">
        <v>194</v>
      </c>
      <c r="M7" s="629">
        <v>289565.20699999999</v>
      </c>
      <c r="N7" s="629">
        <v>77345.107000000004</v>
      </c>
      <c r="O7" s="798">
        <v>3.7438076981391983</v>
      </c>
      <c r="Q7" s="630" t="s">
        <v>195</v>
      </c>
      <c r="R7" s="631">
        <v>65898.601999999999</v>
      </c>
      <c r="S7" s="631">
        <v>17983.295999999998</v>
      </c>
      <c r="T7" s="693">
        <v>3.6644340392328529</v>
      </c>
    </row>
    <row r="8" spans="2:25" ht="15.75">
      <c r="B8" s="632" t="s">
        <v>206</v>
      </c>
      <c r="C8" s="633">
        <v>4315.3630000000003</v>
      </c>
      <c r="D8" s="633">
        <v>2873</v>
      </c>
      <c r="E8" s="953">
        <v>2.3564800480539514</v>
      </c>
      <c r="G8" s="632" t="s">
        <v>194</v>
      </c>
      <c r="H8" s="633">
        <v>1856.8340000000001</v>
      </c>
      <c r="I8" s="633">
        <v>7357</v>
      </c>
      <c r="J8" s="953">
        <v>3.8395356579385416</v>
      </c>
      <c r="L8" s="632" t="s">
        <v>197</v>
      </c>
      <c r="M8" s="633">
        <v>141522.97399999999</v>
      </c>
      <c r="N8" s="633">
        <v>38332.510999999999</v>
      </c>
      <c r="O8" s="691">
        <v>3.6919828706238418</v>
      </c>
      <c r="Q8" s="632" t="s">
        <v>197</v>
      </c>
      <c r="R8" s="633">
        <v>40051.487000000001</v>
      </c>
      <c r="S8" s="633">
        <v>12360.746999999999</v>
      </c>
      <c r="T8" s="693">
        <v>3.2402157410065917</v>
      </c>
    </row>
    <row r="9" spans="2:25" ht="16.5" thickBot="1">
      <c r="B9" s="632" t="s">
        <v>204</v>
      </c>
      <c r="C9" s="633">
        <v>4236.5420000000004</v>
      </c>
      <c r="D9" s="633">
        <v>3367</v>
      </c>
      <c r="E9" s="953">
        <v>2.3847769820781837</v>
      </c>
      <c r="G9" s="632" t="s">
        <v>311</v>
      </c>
      <c r="H9" s="633">
        <v>1196.8610000000001</v>
      </c>
      <c r="I9" s="633">
        <v>4661</v>
      </c>
      <c r="J9" s="953">
        <v>3.6649896192500142</v>
      </c>
      <c r="L9" s="632" t="s">
        <v>341</v>
      </c>
      <c r="M9" s="633">
        <v>111586.443</v>
      </c>
      <c r="N9" s="633">
        <v>33569.705000000002</v>
      </c>
      <c r="O9" s="691">
        <v>3.3240221503286964</v>
      </c>
      <c r="Q9" s="632" t="s">
        <v>201</v>
      </c>
      <c r="R9" s="633">
        <v>37344.406999999999</v>
      </c>
      <c r="S9" s="633">
        <v>6672.2550000000001</v>
      </c>
      <c r="T9" s="693">
        <v>5.5969693904084901</v>
      </c>
    </row>
    <row r="10" spans="2:25" ht="16.5" thickBot="1">
      <c r="B10" s="632" t="s">
        <v>202</v>
      </c>
      <c r="C10" s="633">
        <v>3873.9059999999999</v>
      </c>
      <c r="D10" s="633">
        <v>5746</v>
      </c>
      <c r="E10" s="953">
        <v>2.8087678606515714</v>
      </c>
      <c r="G10" s="1132" t="s">
        <v>329</v>
      </c>
      <c r="H10" s="636">
        <v>5957.84</v>
      </c>
      <c r="I10" s="636">
        <v>25823</v>
      </c>
      <c r="J10" s="1133">
        <v>3.3422398545037586</v>
      </c>
      <c r="L10" s="632" t="s">
        <v>196</v>
      </c>
      <c r="M10" s="633">
        <v>102523.163</v>
      </c>
      <c r="N10" s="633">
        <v>26201.277999999998</v>
      </c>
      <c r="O10" s="691">
        <v>3.9129069582025733</v>
      </c>
      <c r="Q10" s="632" t="s">
        <v>198</v>
      </c>
      <c r="R10" s="633">
        <v>23950.316999999999</v>
      </c>
      <c r="S10" s="633">
        <v>5174.2910000000002</v>
      </c>
      <c r="T10" s="693">
        <v>4.6287147359899157</v>
      </c>
    </row>
    <row r="11" spans="2:25" ht="15.75">
      <c r="B11" s="632" t="s">
        <v>196</v>
      </c>
      <c r="C11" s="633">
        <v>2748.2649999999999</v>
      </c>
      <c r="D11" s="633">
        <v>13001</v>
      </c>
      <c r="E11" s="953">
        <v>3.0061144685389261</v>
      </c>
      <c r="G11" s="127"/>
      <c r="H11" s="127"/>
      <c r="I11" s="127"/>
      <c r="J11" s="127"/>
      <c r="L11" s="632" t="s">
        <v>311</v>
      </c>
      <c r="M11" s="633">
        <v>80340.906000000003</v>
      </c>
      <c r="N11" s="633">
        <v>24324.15</v>
      </c>
      <c r="O11" s="691">
        <v>3.3029275843143542</v>
      </c>
      <c r="Q11" s="632" t="s">
        <v>196</v>
      </c>
      <c r="R11" s="633">
        <v>23373.871999999999</v>
      </c>
      <c r="S11" s="633">
        <v>5544.7359999999999</v>
      </c>
      <c r="T11" s="693">
        <v>4.2155067436934779</v>
      </c>
    </row>
    <row r="12" spans="2:25" ht="15.75">
      <c r="B12" s="632" t="s">
        <v>200</v>
      </c>
      <c r="C12" s="633">
        <v>2091.1410000000001</v>
      </c>
      <c r="D12" s="633">
        <v>4165</v>
      </c>
      <c r="E12" s="953">
        <v>2.7875227112462495</v>
      </c>
      <c r="I12" s="708"/>
      <c r="L12" s="632" t="s">
        <v>203</v>
      </c>
      <c r="M12" s="633">
        <v>70217.881999999998</v>
      </c>
      <c r="N12" s="633">
        <v>14449.343999999999</v>
      </c>
      <c r="O12" s="691">
        <v>4.8595896118190556</v>
      </c>
      <c r="Q12" s="632" t="s">
        <v>311</v>
      </c>
      <c r="R12" s="633">
        <v>18523.661</v>
      </c>
      <c r="S12" s="633">
        <v>6445.4290000000001</v>
      </c>
      <c r="T12" s="693">
        <v>2.8739221237252011</v>
      </c>
    </row>
    <row r="13" spans="2:25" ht="15.75">
      <c r="B13" s="632" t="s">
        <v>311</v>
      </c>
      <c r="C13" s="633">
        <v>1705.5219999999999</v>
      </c>
      <c r="D13" s="633">
        <v>5691</v>
      </c>
      <c r="E13" s="953">
        <v>3.2669330493280411</v>
      </c>
      <c r="L13" s="632" t="s">
        <v>201</v>
      </c>
      <c r="M13" s="633">
        <v>40665.839999999997</v>
      </c>
      <c r="N13" s="633">
        <v>6468.3090000000002</v>
      </c>
      <c r="O13" s="691">
        <v>6.2869352716451852</v>
      </c>
      <c r="Q13" s="632" t="s">
        <v>203</v>
      </c>
      <c r="R13" s="633">
        <v>14405.473</v>
      </c>
      <c r="S13" s="633">
        <v>3847.9630000000002</v>
      </c>
      <c r="T13" s="693">
        <v>3.7436620362513877</v>
      </c>
    </row>
    <row r="14" spans="2:25" ht="16.5" thickBot="1">
      <c r="B14" s="632" t="s">
        <v>359</v>
      </c>
      <c r="C14" s="633">
        <v>1554.7850000000001</v>
      </c>
      <c r="D14" s="633">
        <v>765</v>
      </c>
      <c r="E14" s="953">
        <v>4.0038859803409057</v>
      </c>
      <c r="G14" s="709"/>
      <c r="L14" s="632" t="s">
        <v>195</v>
      </c>
      <c r="M14" s="633">
        <v>40221.141000000003</v>
      </c>
      <c r="N14" s="633">
        <v>9372.1710000000003</v>
      </c>
      <c r="O14" s="691">
        <v>4.2915500581455461</v>
      </c>
      <c r="Q14" s="632" t="s">
        <v>205</v>
      </c>
      <c r="R14" s="633">
        <v>9723.2639999999992</v>
      </c>
      <c r="S14" s="633">
        <v>3439.0120000000002</v>
      </c>
      <c r="T14" s="693">
        <v>2.8273422715593894</v>
      </c>
    </row>
    <row r="15" spans="2:25" ht="16.5" thickBot="1">
      <c r="B15" s="1132" t="s">
        <v>329</v>
      </c>
      <c r="C15" s="636">
        <v>29546.678</v>
      </c>
      <c r="D15" s="636">
        <v>51235</v>
      </c>
      <c r="E15" s="1133">
        <v>2.690253050616497</v>
      </c>
      <c r="F15" s="923"/>
      <c r="G15" s="709"/>
      <c r="L15" s="632" t="s">
        <v>199</v>
      </c>
      <c r="M15" s="633">
        <v>36219.748</v>
      </c>
      <c r="N15" s="633">
        <v>9940.4259999999995</v>
      </c>
      <c r="O15" s="691">
        <v>3.6436816691759488</v>
      </c>
      <c r="Q15" s="632" t="s">
        <v>204</v>
      </c>
      <c r="R15" s="633">
        <v>9520.8250000000007</v>
      </c>
      <c r="S15" s="633">
        <v>2592.8780000000002</v>
      </c>
      <c r="T15" s="693">
        <v>3.6719139890114385</v>
      </c>
    </row>
    <row r="16" spans="2:25" ht="15.75">
      <c r="F16" s="709"/>
      <c r="L16" s="632" t="s">
        <v>204</v>
      </c>
      <c r="M16" s="633">
        <v>33304.250999999997</v>
      </c>
      <c r="N16" s="633">
        <v>9298.3510000000006</v>
      </c>
      <c r="O16" s="691">
        <v>3.5817373424599688</v>
      </c>
      <c r="Q16" s="632" t="s">
        <v>211</v>
      </c>
      <c r="R16" s="633">
        <v>8151.4539999999997</v>
      </c>
      <c r="S16" s="633">
        <v>2694.3249999999998</v>
      </c>
      <c r="T16" s="693">
        <v>3.0254160132871872</v>
      </c>
    </row>
    <row r="17" spans="2:20" ht="15.75">
      <c r="B17" s="127"/>
      <c r="C17" s="127"/>
      <c r="D17" s="127"/>
      <c r="E17" s="127"/>
      <c r="L17" s="632" t="s">
        <v>210</v>
      </c>
      <c r="M17" s="633">
        <v>24150.632000000001</v>
      </c>
      <c r="N17" s="633">
        <v>4399.6400000000003</v>
      </c>
      <c r="O17" s="691">
        <v>5.4892291187460795</v>
      </c>
      <c r="Q17" s="632" t="s">
        <v>194</v>
      </c>
      <c r="R17" s="633">
        <v>7678.33</v>
      </c>
      <c r="S17" s="633">
        <v>2240.373</v>
      </c>
      <c r="T17" s="693">
        <v>3.4272551936664115</v>
      </c>
    </row>
    <row r="18" spans="2:20" ht="15.75">
      <c r="B18" s="127"/>
      <c r="C18" s="127"/>
      <c r="D18" s="127"/>
      <c r="E18" s="127"/>
      <c r="L18" s="632" t="s">
        <v>208</v>
      </c>
      <c r="M18" s="633">
        <v>22709.335999999999</v>
      </c>
      <c r="N18" s="633">
        <v>5682.4849999999997</v>
      </c>
      <c r="O18" s="691">
        <v>3.9963741215330968</v>
      </c>
      <c r="Q18" s="632" t="s">
        <v>215</v>
      </c>
      <c r="R18" s="633">
        <v>6580.64</v>
      </c>
      <c r="S18" s="633">
        <v>1679.51</v>
      </c>
      <c r="T18" s="693">
        <v>3.9181904245881243</v>
      </c>
    </row>
    <row r="19" spans="2:20" ht="15.75">
      <c r="B19" s="127"/>
      <c r="C19" s="127"/>
      <c r="D19" s="127"/>
      <c r="E19" s="127"/>
      <c r="L19" s="632" t="s">
        <v>212</v>
      </c>
      <c r="M19" s="633">
        <v>21132.937999999998</v>
      </c>
      <c r="N19" s="633">
        <v>6880.1270000000004</v>
      </c>
      <c r="O19" s="691">
        <v>3.0715912656844848</v>
      </c>
      <c r="Q19" s="632" t="s">
        <v>208</v>
      </c>
      <c r="R19" s="633">
        <v>5403.2640000000001</v>
      </c>
      <c r="S19" s="633">
        <v>1343.038</v>
      </c>
      <c r="T19" s="693">
        <v>4.0231653907037623</v>
      </c>
    </row>
    <row r="20" spans="2:20" ht="15.75">
      <c r="B20" s="127"/>
      <c r="C20" s="127"/>
      <c r="D20" s="127"/>
      <c r="E20" s="127"/>
      <c r="L20" s="632" t="s">
        <v>209</v>
      </c>
      <c r="M20" s="633">
        <v>19907.415000000001</v>
      </c>
      <c r="N20" s="633">
        <v>5033.6049999999996</v>
      </c>
      <c r="O20" s="691">
        <v>3.9549021029659661</v>
      </c>
      <c r="Q20" s="632" t="s">
        <v>213</v>
      </c>
      <c r="R20" s="633">
        <v>4956.9210000000003</v>
      </c>
      <c r="S20" s="633">
        <v>1336.683</v>
      </c>
      <c r="T20" s="693">
        <v>3.7083743864476473</v>
      </c>
    </row>
    <row r="21" spans="2:20" ht="15.75">
      <c r="B21" s="127"/>
      <c r="C21" s="127"/>
      <c r="D21" s="127"/>
      <c r="E21" s="127"/>
      <c r="L21" s="632" t="s">
        <v>202</v>
      </c>
      <c r="M21" s="633">
        <v>18168.623</v>
      </c>
      <c r="N21" s="633">
        <v>6364.7920000000004</v>
      </c>
      <c r="O21" s="691">
        <v>2.8545509421203392</v>
      </c>
      <c r="Q21" s="632" t="s">
        <v>199</v>
      </c>
      <c r="R21" s="633">
        <v>4757.4629999999997</v>
      </c>
      <c r="S21" s="633">
        <v>1726.8969999999999</v>
      </c>
      <c r="T21" s="693">
        <v>2.7549199517979357</v>
      </c>
    </row>
    <row r="22" spans="2:20" ht="15.75">
      <c r="B22" s="127"/>
      <c r="C22" s="127"/>
      <c r="D22" s="127"/>
      <c r="E22" s="127"/>
      <c r="F22" s="127"/>
      <c r="G22" s="127"/>
      <c r="H22" s="127"/>
      <c r="I22" s="1134"/>
      <c r="L22" s="632" t="s">
        <v>211</v>
      </c>
      <c r="M22" s="633">
        <v>14845.614</v>
      </c>
      <c r="N22" s="633">
        <v>4501.45</v>
      </c>
      <c r="O22" s="691">
        <v>3.2979626564773574</v>
      </c>
      <c r="Q22" s="632" t="s">
        <v>216</v>
      </c>
      <c r="R22" s="633">
        <v>4661.9399999999996</v>
      </c>
      <c r="S22" s="633">
        <v>1663.643</v>
      </c>
      <c r="T22" s="693">
        <v>2.8022478380277498</v>
      </c>
    </row>
    <row r="23" spans="2:20" ht="15.75">
      <c r="B23" s="127"/>
      <c r="C23" s="127"/>
      <c r="D23" s="127"/>
      <c r="E23" s="127"/>
      <c r="F23" s="127"/>
      <c r="G23" s="127"/>
      <c r="H23" s="127"/>
      <c r="I23" s="1134"/>
      <c r="L23" s="632" t="s">
        <v>198</v>
      </c>
      <c r="M23" s="633">
        <v>14017.179</v>
      </c>
      <c r="N23" s="633">
        <v>3018.8490000000002</v>
      </c>
      <c r="O23" s="691">
        <v>4.6432196509331867</v>
      </c>
      <c r="Q23" s="632" t="s">
        <v>214</v>
      </c>
      <c r="R23" s="633">
        <v>3313.299</v>
      </c>
      <c r="S23" s="633">
        <v>967.36699999999996</v>
      </c>
      <c r="T23" s="693">
        <v>3.4250692860103769</v>
      </c>
    </row>
    <row r="24" spans="2:20" ht="15.75">
      <c r="F24" s="127"/>
      <c r="G24" s="127"/>
      <c r="H24" s="127"/>
      <c r="I24" s="1134"/>
      <c r="L24" s="632" t="s">
        <v>200</v>
      </c>
      <c r="M24" s="633">
        <v>11113.217000000001</v>
      </c>
      <c r="N24" s="633">
        <v>4404.8019999999997</v>
      </c>
      <c r="O24" s="691">
        <v>2.5229776503007404</v>
      </c>
      <c r="Q24" s="632" t="s">
        <v>209</v>
      </c>
      <c r="R24" s="633">
        <v>3299.9050000000002</v>
      </c>
      <c r="S24" s="633">
        <v>921.22299999999996</v>
      </c>
      <c r="T24" s="693">
        <v>3.5820914154336143</v>
      </c>
    </row>
    <row r="25" spans="2:20" ht="15.75">
      <c r="B25" s="127"/>
      <c r="C25" s="127"/>
      <c r="D25" s="127"/>
      <c r="E25" s="127"/>
      <c r="F25" s="127"/>
      <c r="G25" s="127"/>
      <c r="H25" s="127"/>
      <c r="I25" s="1134"/>
      <c r="J25" s="127"/>
      <c r="L25" s="632" t="s">
        <v>347</v>
      </c>
      <c r="M25" s="633">
        <v>9832.5859999999993</v>
      </c>
      <c r="N25" s="633">
        <v>2967.8240000000001</v>
      </c>
      <c r="O25" s="691">
        <v>3.3130623648841708</v>
      </c>
      <c r="Q25" s="632" t="s">
        <v>352</v>
      </c>
      <c r="R25" s="633">
        <v>2665.9810000000002</v>
      </c>
      <c r="S25" s="633">
        <v>641.904</v>
      </c>
      <c r="T25" s="693">
        <v>4.1532394252100007</v>
      </c>
    </row>
    <row r="26" spans="2:20" ht="15.75">
      <c r="B26" s="127"/>
      <c r="C26" s="127"/>
      <c r="D26" s="127"/>
      <c r="E26" s="127"/>
      <c r="F26" s="127"/>
      <c r="G26" s="127"/>
      <c r="H26" s="127"/>
      <c r="I26" s="1134"/>
      <c r="J26" s="127"/>
      <c r="K26" s="127"/>
      <c r="L26" s="632" t="s">
        <v>207</v>
      </c>
      <c r="M26" s="633">
        <v>6840.768</v>
      </c>
      <c r="N26" s="633">
        <v>1731.1130000000001</v>
      </c>
      <c r="O26" s="691">
        <v>3.9516588460718625</v>
      </c>
      <c r="Q26" s="632" t="s">
        <v>348</v>
      </c>
      <c r="R26" s="633">
        <v>2653.261</v>
      </c>
      <c r="S26" s="633">
        <v>620.31500000000005</v>
      </c>
      <c r="T26" s="693">
        <v>4.2772800915663813</v>
      </c>
    </row>
    <row r="27" spans="2:20" ht="15.75">
      <c r="B27" s="127"/>
      <c r="C27" s="127"/>
      <c r="D27" s="127"/>
      <c r="E27" s="127"/>
      <c r="F27" s="127"/>
      <c r="G27" s="127"/>
      <c r="H27" s="127"/>
      <c r="I27" s="1134"/>
      <c r="J27" s="127"/>
      <c r="K27" s="127"/>
      <c r="L27" s="632" t="s">
        <v>213</v>
      </c>
      <c r="M27" s="633">
        <v>5731.7030000000004</v>
      </c>
      <c r="N27" s="633">
        <v>2210.7269999999999</v>
      </c>
      <c r="O27" s="691">
        <v>2.5926778837911697</v>
      </c>
      <c r="Q27" s="632" t="s">
        <v>212</v>
      </c>
      <c r="R27" s="633">
        <v>2230.4490000000001</v>
      </c>
      <c r="S27" s="633">
        <v>679.26800000000003</v>
      </c>
      <c r="T27" s="693">
        <v>3.2836067649293064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134"/>
      <c r="J28" s="127"/>
      <c r="K28" s="127"/>
      <c r="L28" s="1130" t="s">
        <v>361</v>
      </c>
      <c r="M28" s="1131">
        <v>3424.68</v>
      </c>
      <c r="N28" s="1131">
        <v>1178.5070000000001</v>
      </c>
      <c r="O28" s="1135">
        <v>2.9059479493969911</v>
      </c>
      <c r="Q28" s="632" t="s">
        <v>207</v>
      </c>
      <c r="R28" s="633">
        <v>2159.04</v>
      </c>
      <c r="S28" s="633">
        <v>686.91200000000003</v>
      </c>
      <c r="T28" s="693">
        <v>3.14311003447312</v>
      </c>
    </row>
    <row r="29" spans="2:20" ht="16.5" thickBot="1">
      <c r="B29" s="127"/>
      <c r="C29" s="127"/>
      <c r="D29" s="127"/>
      <c r="E29" s="127"/>
      <c r="F29" s="127"/>
      <c r="G29" s="127"/>
      <c r="H29" s="127"/>
      <c r="I29" s="1134"/>
      <c r="J29" s="127"/>
      <c r="K29" s="127"/>
      <c r="L29" s="1132" t="s">
        <v>329</v>
      </c>
      <c r="M29" s="636">
        <v>1136615.0730000001</v>
      </c>
      <c r="N29" s="636">
        <v>302047.598</v>
      </c>
      <c r="O29" s="797">
        <v>3.7630329806496263</v>
      </c>
      <c r="Q29" s="632" t="s">
        <v>206</v>
      </c>
      <c r="R29" s="633">
        <v>2082.8910000000001</v>
      </c>
      <c r="S29" s="633">
        <v>768.14099999999996</v>
      </c>
      <c r="T29" s="693">
        <v>2.7115998234699101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134"/>
      <c r="J30" s="127"/>
      <c r="K30" s="127"/>
      <c r="L30" s="127"/>
      <c r="M30" s="127"/>
      <c r="N30" s="127"/>
      <c r="O30" s="127"/>
      <c r="Q30" s="1132" t="s">
        <v>329</v>
      </c>
      <c r="R30" s="636">
        <v>322647.89600000001</v>
      </c>
      <c r="S30" s="636">
        <v>88456.911999999997</v>
      </c>
      <c r="T30" s="797">
        <v>3.6475148035916063</v>
      </c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H29" sqref="H29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38" t="s">
        <v>375</v>
      </c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  <c r="Z2" s="1238"/>
      <c r="AA2" s="1238"/>
      <c r="AB2" s="1238"/>
    </row>
    <row r="3" spans="2:28" ht="18" customHeight="1">
      <c r="B3" s="1241" t="s">
        <v>374</v>
      </c>
      <c r="C3" s="1241"/>
      <c r="D3" s="1241"/>
      <c r="E3" s="1241"/>
      <c r="F3" s="1241"/>
      <c r="G3" s="1241"/>
      <c r="H3" s="1241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20654.731</v>
      </c>
      <c r="D8" s="1044">
        <v>52982</v>
      </c>
      <c r="E8" s="1045">
        <v>2.1206137221254506</v>
      </c>
      <c r="F8" s="926"/>
      <c r="G8" s="925" t="s">
        <v>213</v>
      </c>
      <c r="H8" s="629">
        <v>7584.6930000000002</v>
      </c>
      <c r="I8" s="1044">
        <v>32526</v>
      </c>
      <c r="J8" s="1045">
        <v>3.1308457547150339</v>
      </c>
      <c r="K8" s="709"/>
      <c r="L8" s="813" t="s">
        <v>194</v>
      </c>
      <c r="M8" s="629">
        <v>8234.4159999999993</v>
      </c>
      <c r="N8" s="629">
        <v>3183.3719999999998</v>
      </c>
      <c r="O8" s="798">
        <v>2.5866961197120535</v>
      </c>
      <c r="P8" s="709"/>
      <c r="Q8" s="813" t="s">
        <v>311</v>
      </c>
      <c r="R8" s="629">
        <v>8096.3879999999999</v>
      </c>
      <c r="S8" s="629">
        <v>1547.3579999999999</v>
      </c>
      <c r="T8" s="798">
        <v>5.2323948304141643</v>
      </c>
    </row>
    <row r="9" spans="2:28" ht="15.75">
      <c r="B9" s="634" t="s">
        <v>209</v>
      </c>
      <c r="C9" s="633">
        <v>18550.166000000001</v>
      </c>
      <c r="D9" s="633">
        <v>31408</v>
      </c>
      <c r="E9" s="691">
        <v>2.1473785373114391</v>
      </c>
      <c r="F9" s="927"/>
      <c r="G9" s="634" t="s">
        <v>311</v>
      </c>
      <c r="H9" s="633">
        <v>2030.105</v>
      </c>
      <c r="I9" s="635">
        <v>9657</v>
      </c>
      <c r="J9" s="692">
        <v>3.2257580139256556</v>
      </c>
      <c r="K9" s="709"/>
      <c r="L9" s="632" t="s">
        <v>197</v>
      </c>
      <c r="M9" s="633">
        <v>7648.1710000000003</v>
      </c>
      <c r="N9" s="633">
        <v>1822.3779999999999</v>
      </c>
      <c r="O9" s="691">
        <v>4.1968082362715089</v>
      </c>
      <c r="P9" s="709"/>
      <c r="Q9" s="632" t="s">
        <v>199</v>
      </c>
      <c r="R9" s="633">
        <v>3785.06</v>
      </c>
      <c r="S9" s="633">
        <v>1134.403</v>
      </c>
      <c r="T9" s="691">
        <v>3.3366096528306075</v>
      </c>
    </row>
    <row r="10" spans="2:28" ht="15.75">
      <c r="B10" s="634" t="s">
        <v>311</v>
      </c>
      <c r="C10" s="633">
        <v>14949.817999999999</v>
      </c>
      <c r="D10" s="635">
        <v>30728</v>
      </c>
      <c r="E10" s="692">
        <v>2.9944282925842427</v>
      </c>
      <c r="F10" s="926"/>
      <c r="G10" s="634" t="s">
        <v>217</v>
      </c>
      <c r="H10" s="633">
        <v>1204.9880000000001</v>
      </c>
      <c r="I10" s="635">
        <v>7211</v>
      </c>
      <c r="J10" s="692">
        <v>2.7850240485176827</v>
      </c>
      <c r="K10" s="709"/>
      <c r="L10" s="632" t="s">
        <v>199</v>
      </c>
      <c r="M10" s="633">
        <v>6526.1369999999997</v>
      </c>
      <c r="N10" s="633">
        <v>1890.866</v>
      </c>
      <c r="O10" s="691">
        <v>3.4514011040443902</v>
      </c>
      <c r="P10" s="709"/>
      <c r="Q10" s="632" t="s">
        <v>197</v>
      </c>
      <c r="R10" s="633">
        <v>3312.7280000000001</v>
      </c>
      <c r="S10" s="633">
        <v>871.82899999999995</v>
      </c>
      <c r="T10" s="691">
        <v>3.7997451335066859</v>
      </c>
    </row>
    <row r="11" spans="2:28" ht="16.5" thickBot="1">
      <c r="B11" s="634" t="s">
        <v>217</v>
      </c>
      <c r="C11" s="633">
        <v>10152.673000000001</v>
      </c>
      <c r="D11" s="633">
        <v>21929</v>
      </c>
      <c r="E11" s="691">
        <v>2.0096475293682641</v>
      </c>
      <c r="F11" s="927"/>
      <c r="G11" s="634" t="s">
        <v>194</v>
      </c>
      <c r="H11" s="633">
        <v>187.821</v>
      </c>
      <c r="I11" s="633">
        <v>1112</v>
      </c>
      <c r="J11" s="691">
        <v>2.7949969493593656</v>
      </c>
      <c r="K11" s="709"/>
      <c r="L11" s="632" t="s">
        <v>203</v>
      </c>
      <c r="M11" s="633">
        <v>6024.5659999999998</v>
      </c>
      <c r="N11" s="633">
        <v>2020.2339999999999</v>
      </c>
      <c r="O11" s="691">
        <v>2.9821129631517933</v>
      </c>
      <c r="P11" s="709"/>
      <c r="Q11" s="632" t="s">
        <v>208</v>
      </c>
      <c r="R11" s="633">
        <v>1669.248</v>
      </c>
      <c r="S11" s="633">
        <v>572.62199999999996</v>
      </c>
      <c r="T11" s="691">
        <v>2.9150958223749703</v>
      </c>
    </row>
    <row r="12" spans="2:28" ht="16.5" thickBot="1">
      <c r="B12" s="634" t="s">
        <v>197</v>
      </c>
      <c r="C12" s="633">
        <v>8832.0730000000003</v>
      </c>
      <c r="D12" s="635">
        <v>10180</v>
      </c>
      <c r="E12" s="692">
        <v>2.5671548735573317</v>
      </c>
      <c r="F12" s="927"/>
      <c r="G12" s="989" t="s">
        <v>329</v>
      </c>
      <c r="H12" s="636">
        <v>11254.664000000001</v>
      </c>
      <c r="I12" s="636">
        <v>52167</v>
      </c>
      <c r="J12" s="797">
        <v>3.0759499448334937</v>
      </c>
      <c r="K12" s="709"/>
      <c r="L12" s="632" t="s">
        <v>216</v>
      </c>
      <c r="M12" s="633">
        <v>5783.1170000000002</v>
      </c>
      <c r="N12" s="633">
        <v>2207.6990000000001</v>
      </c>
      <c r="O12" s="691">
        <v>2.6195224077195305</v>
      </c>
      <c r="P12" s="709"/>
      <c r="Q12" s="632" t="s">
        <v>215</v>
      </c>
      <c r="R12" s="633">
        <v>1606.2729999999999</v>
      </c>
      <c r="S12" s="633">
        <v>321.00799999999998</v>
      </c>
      <c r="T12" s="691">
        <v>5.0038410257688284</v>
      </c>
    </row>
    <row r="13" spans="2:28" ht="15.75">
      <c r="B13" s="634" t="s">
        <v>214</v>
      </c>
      <c r="C13" s="633">
        <v>7187.4870000000001</v>
      </c>
      <c r="D13" s="633">
        <v>11477</v>
      </c>
      <c r="E13" s="691">
        <v>2.0780086584091633</v>
      </c>
      <c r="F13" s="927"/>
      <c r="G13" s="127"/>
      <c r="H13" s="127"/>
      <c r="I13" s="127"/>
      <c r="J13" s="127"/>
      <c r="K13" s="709"/>
      <c r="L13" s="632" t="s">
        <v>311</v>
      </c>
      <c r="M13" s="633">
        <v>5168.0789999999997</v>
      </c>
      <c r="N13" s="633">
        <v>979.96100000000001</v>
      </c>
      <c r="O13" s="691">
        <v>5.273759874117439</v>
      </c>
      <c r="P13" s="709"/>
      <c r="Q13" s="632" t="s">
        <v>194</v>
      </c>
      <c r="R13" s="633">
        <v>1110.3499999999999</v>
      </c>
      <c r="S13" s="633">
        <v>328.072</v>
      </c>
      <c r="T13" s="691">
        <v>3.3844704820892972</v>
      </c>
    </row>
    <row r="14" spans="2:28" ht="15.75">
      <c r="B14" s="634" t="s">
        <v>208</v>
      </c>
      <c r="C14" s="633">
        <v>6771.2470000000003</v>
      </c>
      <c r="D14" s="635">
        <v>4618</v>
      </c>
      <c r="E14" s="692">
        <v>2.8374138613778408</v>
      </c>
      <c r="F14" s="927"/>
      <c r="G14" s="127"/>
      <c r="H14" s="127"/>
      <c r="I14" s="127"/>
      <c r="J14" s="127"/>
      <c r="K14" s="709"/>
      <c r="L14" s="632" t="s">
        <v>217</v>
      </c>
      <c r="M14" s="633">
        <v>3566.2370000000001</v>
      </c>
      <c r="N14" s="633">
        <v>1578.2449999999999</v>
      </c>
      <c r="O14" s="691">
        <v>2.2596219218182223</v>
      </c>
      <c r="P14" s="709"/>
      <c r="Q14" s="632" t="s">
        <v>360</v>
      </c>
      <c r="R14" s="633">
        <v>328.39100000000002</v>
      </c>
      <c r="S14" s="633">
        <v>42.372999999999998</v>
      </c>
      <c r="T14" s="691">
        <v>7.7500058999834813</v>
      </c>
    </row>
    <row r="15" spans="2:28" ht="16.5" thickBot="1">
      <c r="B15" s="632" t="s">
        <v>199</v>
      </c>
      <c r="C15" s="633">
        <v>4798.558</v>
      </c>
      <c r="D15" s="633">
        <v>4592</v>
      </c>
      <c r="E15" s="691">
        <v>1.886764810541377</v>
      </c>
      <c r="F15" s="927"/>
      <c r="G15" s="127"/>
      <c r="H15" s="127"/>
      <c r="I15" s="127"/>
      <c r="J15" s="127"/>
      <c r="K15" s="709"/>
      <c r="L15" s="632" t="s">
        <v>215</v>
      </c>
      <c r="M15" s="633">
        <v>3531.931</v>
      </c>
      <c r="N15" s="633">
        <v>794.601</v>
      </c>
      <c r="O15" s="691">
        <v>4.4449113454425557</v>
      </c>
      <c r="P15" s="709"/>
      <c r="Q15" s="632" t="s">
        <v>196</v>
      </c>
      <c r="R15" s="633">
        <v>310.82600000000002</v>
      </c>
      <c r="S15" s="633">
        <v>87.647999999999996</v>
      </c>
      <c r="T15" s="691">
        <v>3.5462988316903985</v>
      </c>
    </row>
    <row r="16" spans="2:28" ht="16.5" thickBot="1">
      <c r="B16" s="632" t="s">
        <v>194</v>
      </c>
      <c r="C16" s="633">
        <v>2630.75</v>
      </c>
      <c r="D16" s="633">
        <v>11284</v>
      </c>
      <c r="E16" s="691">
        <v>3.1189202839186656</v>
      </c>
      <c r="F16" s="927"/>
      <c r="K16" s="709"/>
      <c r="L16" s="632" t="s">
        <v>207</v>
      </c>
      <c r="M16" s="633">
        <v>3319.393</v>
      </c>
      <c r="N16" s="633">
        <v>1243.742</v>
      </c>
      <c r="O16" s="691">
        <v>2.6688758601060352</v>
      </c>
      <c r="P16" s="709"/>
      <c r="Q16" s="1132" t="s">
        <v>329</v>
      </c>
      <c r="R16" s="636">
        <v>21546.022000000001</v>
      </c>
      <c r="S16" s="636">
        <v>5348.9610000000002</v>
      </c>
      <c r="T16" s="797">
        <v>4.0280761067429731</v>
      </c>
    </row>
    <row r="17" spans="2:21" ht="15.75">
      <c r="B17" s="634" t="s">
        <v>207</v>
      </c>
      <c r="C17" s="633">
        <v>2595.8739999999998</v>
      </c>
      <c r="D17" s="635">
        <v>2791</v>
      </c>
      <c r="E17" s="692">
        <v>1.833803815853424</v>
      </c>
      <c r="F17" s="926"/>
      <c r="K17" s="709"/>
      <c r="L17" s="632" t="s">
        <v>208</v>
      </c>
      <c r="M17" s="633">
        <v>1243.4269999999999</v>
      </c>
      <c r="N17" s="633">
        <v>358.017</v>
      </c>
      <c r="O17" s="691">
        <v>3.4730948530377046</v>
      </c>
      <c r="P17" s="709"/>
      <c r="Q17" s="127"/>
      <c r="R17" s="127"/>
      <c r="S17" s="127"/>
      <c r="T17" s="127"/>
      <c r="U17" s="127"/>
    </row>
    <row r="18" spans="2:21" ht="16.5" thickBot="1">
      <c r="B18" s="1130" t="s">
        <v>215</v>
      </c>
      <c r="C18" s="1131">
        <v>1349.7919999999999</v>
      </c>
      <c r="D18" s="1131">
        <v>2948</v>
      </c>
      <c r="E18" s="1135">
        <v>2.4063165738754972</v>
      </c>
      <c r="F18" s="928"/>
      <c r="H18" s="127"/>
      <c r="I18" s="127"/>
      <c r="J18" s="127"/>
      <c r="K18" s="127"/>
      <c r="L18" s="632" t="s">
        <v>213</v>
      </c>
      <c r="M18" s="633">
        <v>1116.9159999999999</v>
      </c>
      <c r="N18" s="633">
        <v>430.62700000000001</v>
      </c>
      <c r="O18" s="691">
        <v>2.5936970974880813</v>
      </c>
      <c r="P18" s="709"/>
      <c r="Q18" s="127"/>
      <c r="R18" s="127"/>
      <c r="S18" s="127"/>
      <c r="T18" s="127"/>
      <c r="U18" s="127"/>
    </row>
    <row r="19" spans="2:21" ht="16.5" thickBot="1">
      <c r="B19" s="989" t="s">
        <v>329</v>
      </c>
      <c r="C19" s="636">
        <v>99409.967999999993</v>
      </c>
      <c r="D19" s="636">
        <v>186150</v>
      </c>
      <c r="E19" s="797">
        <v>2.2744491059874634</v>
      </c>
      <c r="F19" s="929"/>
      <c r="K19" s="709"/>
      <c r="L19" s="1132" t="s">
        <v>329</v>
      </c>
      <c r="M19" s="636">
        <v>54876.322</v>
      </c>
      <c r="N19" s="636">
        <v>17052.196</v>
      </c>
      <c r="O19" s="797">
        <v>3.2181381213305311</v>
      </c>
      <c r="P19" s="709"/>
      <c r="U19" s="127"/>
    </row>
    <row r="20" spans="2:21" ht="15" customHeight="1">
      <c r="B20" s="127"/>
      <c r="C20" s="127"/>
      <c r="D20" s="127"/>
      <c r="E20" s="127"/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L31" s="127"/>
      <c r="M31" s="127"/>
      <c r="N31" s="127"/>
      <c r="O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94" zoomScale="80" zoomScaleNormal="80" workbookViewId="0">
      <selection activeCell="O531" sqref="O531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243" t="s">
        <v>261</v>
      </c>
      <c r="C5" s="1243"/>
      <c r="D5" s="1243"/>
      <c r="E5" s="1243"/>
      <c r="F5" s="1243"/>
      <c r="G5" s="1243"/>
      <c r="H5" s="1243"/>
      <c r="I5" s="1243"/>
      <c r="J5" s="1243"/>
      <c r="K5" s="1243"/>
      <c r="L5" s="1243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244" t="s">
        <v>263</v>
      </c>
      <c r="C7" s="1246" t="s">
        <v>22</v>
      </c>
      <c r="D7" s="1246" t="s">
        <v>264</v>
      </c>
      <c r="E7" s="1248" t="s">
        <v>265</v>
      </c>
      <c r="F7" s="1249"/>
      <c r="G7" s="1250"/>
      <c r="H7" s="1251" t="s">
        <v>266</v>
      </c>
      <c r="I7" s="1253" t="s">
        <v>267</v>
      </c>
      <c r="J7" s="1254"/>
      <c r="K7" s="1254"/>
      <c r="L7" s="1244"/>
    </row>
    <row r="8" spans="2:13">
      <c r="B8" s="1245"/>
      <c r="C8" s="1247"/>
      <c r="D8" s="1247"/>
      <c r="E8" s="1255" t="s">
        <v>268</v>
      </c>
      <c r="F8" s="1246" t="s">
        <v>269</v>
      </c>
      <c r="G8" s="1246" t="s">
        <v>270</v>
      </c>
      <c r="H8" s="1252"/>
      <c r="I8" s="1255" t="s">
        <v>271</v>
      </c>
      <c r="J8" s="1255" t="s">
        <v>24</v>
      </c>
      <c r="K8" s="1246" t="s">
        <v>272</v>
      </c>
      <c r="L8" s="1255" t="s">
        <v>273</v>
      </c>
    </row>
    <row r="9" spans="2:13">
      <c r="B9" s="1245"/>
      <c r="C9" s="1247"/>
      <c r="D9" s="1247"/>
      <c r="E9" s="1256"/>
      <c r="F9" s="1247"/>
      <c r="G9" s="1247"/>
      <c r="H9" s="1252"/>
      <c r="I9" s="1256"/>
      <c r="J9" s="1256"/>
      <c r="K9" s="1271"/>
      <c r="L9" s="1256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42"/>
      <c r="O105" s="1242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42"/>
      <c r="O121" s="1242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42"/>
      <c r="O145" s="1242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42"/>
      <c r="O171" s="1242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76" t="s">
        <v>299</v>
      </c>
      <c r="D177" s="1276"/>
      <c r="E177" s="1276"/>
      <c r="F177" s="1276"/>
      <c r="G177" s="1276"/>
      <c r="H177" s="1276"/>
      <c r="I177" s="1276"/>
      <c r="J177" s="1276"/>
      <c r="K177" s="1276"/>
      <c r="L177" s="1277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57" t="s">
        <v>263</v>
      </c>
      <c r="C194" s="1259" t="s">
        <v>22</v>
      </c>
      <c r="D194" s="1259" t="s">
        <v>264</v>
      </c>
      <c r="E194" s="1261" t="s">
        <v>265</v>
      </c>
      <c r="F194" s="1262"/>
      <c r="G194" s="1263"/>
      <c r="H194" s="1264" t="s">
        <v>266</v>
      </c>
      <c r="I194" s="1266" t="s">
        <v>267</v>
      </c>
      <c r="J194" s="1267"/>
      <c r="K194" s="1267"/>
      <c r="L194" s="1268"/>
    </row>
    <row r="195" spans="2:12" ht="12.75" customHeight="1">
      <c r="B195" s="1258"/>
      <c r="C195" s="1260"/>
      <c r="D195" s="1260"/>
      <c r="E195" s="1269" t="s">
        <v>268</v>
      </c>
      <c r="F195" s="1259" t="s">
        <v>269</v>
      </c>
      <c r="G195" s="1259" t="s">
        <v>270</v>
      </c>
      <c r="H195" s="1265"/>
      <c r="I195" s="1269" t="s">
        <v>271</v>
      </c>
      <c r="J195" s="1269" t="s">
        <v>24</v>
      </c>
      <c r="K195" s="1259" t="s">
        <v>272</v>
      </c>
      <c r="L195" s="1274" t="s">
        <v>273</v>
      </c>
    </row>
    <row r="196" spans="2:12" ht="12.75" customHeight="1">
      <c r="B196" s="1258"/>
      <c r="C196" s="1260"/>
      <c r="D196" s="1260"/>
      <c r="E196" s="1270"/>
      <c r="F196" s="1260"/>
      <c r="G196" s="1260"/>
      <c r="H196" s="1265"/>
      <c r="I196" s="1272"/>
      <c r="J196" s="1272"/>
      <c r="K196" s="1273"/>
      <c r="L196" s="1275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76" t="s">
        <v>300</v>
      </c>
      <c r="D199" s="1276"/>
      <c r="E199" s="1276"/>
      <c r="F199" s="1276"/>
      <c r="G199" s="1276"/>
      <c r="H199" s="1276"/>
      <c r="I199" s="1276"/>
      <c r="J199" s="1276"/>
      <c r="K199" s="1276"/>
      <c r="L199" s="1277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80" t="s">
        <v>263</v>
      </c>
      <c r="C234" s="1259" t="s">
        <v>22</v>
      </c>
      <c r="D234" s="1259" t="s">
        <v>264</v>
      </c>
      <c r="E234" s="1261" t="s">
        <v>265</v>
      </c>
      <c r="F234" s="1262"/>
      <c r="G234" s="1263"/>
      <c r="H234" s="1264" t="s">
        <v>266</v>
      </c>
      <c r="I234" s="1261" t="s">
        <v>267</v>
      </c>
      <c r="J234" s="1262"/>
      <c r="K234" s="1262"/>
      <c r="L234" s="1262"/>
    </row>
    <row r="235" spans="2:12">
      <c r="B235" s="1281"/>
      <c r="C235" s="1260"/>
      <c r="D235" s="1260"/>
      <c r="E235" s="1269" t="s">
        <v>268</v>
      </c>
      <c r="F235" s="1259" t="s">
        <v>269</v>
      </c>
      <c r="G235" s="1259" t="s">
        <v>270</v>
      </c>
      <c r="H235" s="1265"/>
      <c r="I235" s="1269" t="s">
        <v>271</v>
      </c>
      <c r="J235" s="1269" t="s">
        <v>24</v>
      </c>
      <c r="K235" s="1259" t="s">
        <v>272</v>
      </c>
      <c r="L235" s="1266" t="s">
        <v>273</v>
      </c>
    </row>
    <row r="236" spans="2:12">
      <c r="B236" s="1281"/>
      <c r="C236" s="1260"/>
      <c r="D236" s="1260"/>
      <c r="E236" s="1270"/>
      <c r="F236" s="1260"/>
      <c r="G236" s="1260"/>
      <c r="H236" s="1265"/>
      <c r="I236" s="1270"/>
      <c r="J236" s="1270"/>
      <c r="K236" s="1260"/>
      <c r="L236" s="1278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79" t="s">
        <v>274</v>
      </c>
      <c r="D239" s="1279"/>
      <c r="E239" s="1279"/>
      <c r="F239" s="1279"/>
      <c r="G239" s="1279"/>
      <c r="H239" s="1279"/>
      <c r="I239" s="1279"/>
      <c r="J239" s="1279"/>
      <c r="K239" s="1279"/>
      <c r="L239" s="1279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76" t="s">
        <v>299</v>
      </c>
      <c r="D256" s="1276"/>
      <c r="E256" s="1276"/>
      <c r="F256" s="1276"/>
      <c r="G256" s="1276"/>
      <c r="H256" s="1276"/>
      <c r="I256" s="1276"/>
      <c r="J256" s="1276"/>
      <c r="K256" s="1276"/>
      <c r="L256" s="1276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82" t="s">
        <v>263</v>
      </c>
      <c r="C273" s="1259" t="s">
        <v>22</v>
      </c>
      <c r="D273" s="1259" t="s">
        <v>264</v>
      </c>
      <c r="E273" s="1261" t="s">
        <v>265</v>
      </c>
      <c r="F273" s="1262"/>
      <c r="G273" s="1263"/>
      <c r="H273" s="1264" t="s">
        <v>266</v>
      </c>
      <c r="I273" s="1266" t="s">
        <v>267</v>
      </c>
      <c r="J273" s="1267"/>
      <c r="K273" s="1267"/>
      <c r="L273" s="1267"/>
    </row>
    <row r="274" spans="2:12" ht="11.25" customHeight="1">
      <c r="B274" s="1283"/>
      <c r="C274" s="1260"/>
      <c r="D274" s="1260"/>
      <c r="E274" s="1269" t="s">
        <v>268</v>
      </c>
      <c r="F274" s="1259" t="s">
        <v>269</v>
      </c>
      <c r="G274" s="1259" t="s">
        <v>270</v>
      </c>
      <c r="H274" s="1265"/>
      <c r="I274" s="1269" t="s">
        <v>271</v>
      </c>
      <c r="J274" s="1269" t="s">
        <v>24</v>
      </c>
      <c r="K274" s="1259" t="s">
        <v>272</v>
      </c>
      <c r="L274" s="1266" t="s">
        <v>273</v>
      </c>
    </row>
    <row r="275" spans="2:12" ht="11.25" customHeight="1">
      <c r="B275" s="1283"/>
      <c r="C275" s="1260"/>
      <c r="D275" s="1260"/>
      <c r="E275" s="1270"/>
      <c r="F275" s="1260"/>
      <c r="G275" s="1260"/>
      <c r="H275" s="1265"/>
      <c r="I275" s="1272"/>
      <c r="J275" s="1272"/>
      <c r="K275" s="1273"/>
      <c r="L275" s="1278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76" t="s">
        <v>300</v>
      </c>
      <c r="D278" s="1276"/>
      <c r="E278" s="1276"/>
      <c r="F278" s="1276"/>
      <c r="G278" s="1276"/>
      <c r="H278" s="1276"/>
      <c r="I278" s="1276"/>
      <c r="J278" s="1276"/>
      <c r="K278" s="1276"/>
      <c r="L278" s="1276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69" t="s">
        <v>263</v>
      </c>
      <c r="C313" s="1259" t="s">
        <v>22</v>
      </c>
      <c r="D313" s="1259" t="s">
        <v>264</v>
      </c>
      <c r="E313" s="1261" t="s">
        <v>265</v>
      </c>
      <c r="F313" s="1262"/>
      <c r="G313" s="1263"/>
      <c r="H313" s="1259" t="s">
        <v>266</v>
      </c>
      <c r="I313" s="1261" t="s">
        <v>267</v>
      </c>
      <c r="J313" s="1262"/>
      <c r="K313" s="1262"/>
      <c r="L313" s="1263"/>
    </row>
    <row r="314" spans="2:12" ht="11.25" customHeight="1">
      <c r="B314" s="1270"/>
      <c r="C314" s="1260"/>
      <c r="D314" s="1260"/>
      <c r="E314" s="1286" t="s">
        <v>304</v>
      </c>
      <c r="F314" s="1289" t="s">
        <v>305</v>
      </c>
      <c r="G314" s="1289" t="s">
        <v>306</v>
      </c>
      <c r="H314" s="1260"/>
      <c r="I314" s="1269" t="s">
        <v>271</v>
      </c>
      <c r="J314" s="1269" t="s">
        <v>24</v>
      </c>
      <c r="K314" s="1259" t="s">
        <v>272</v>
      </c>
      <c r="L314" s="1269" t="s">
        <v>273</v>
      </c>
    </row>
    <row r="315" spans="2:12" ht="11.25" customHeight="1">
      <c r="B315" s="1272"/>
      <c r="C315" s="1273"/>
      <c r="D315" s="1273"/>
      <c r="E315" s="1288"/>
      <c r="F315" s="1290"/>
      <c r="G315" s="1290"/>
      <c r="H315" s="1273"/>
      <c r="I315" s="1272"/>
      <c r="J315" s="1272"/>
      <c r="K315" s="1273"/>
      <c r="L315" s="1272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79" t="s">
        <v>274</v>
      </c>
      <c r="D318" s="1279"/>
      <c r="E318" s="1279"/>
      <c r="F318" s="1279"/>
      <c r="G318" s="1279"/>
      <c r="H318" s="1279"/>
      <c r="I318" s="1279"/>
      <c r="J318" s="1279"/>
      <c r="K318" s="1279"/>
      <c r="L318" s="1292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76" t="s">
        <v>299</v>
      </c>
      <c r="D335" s="1276"/>
      <c r="E335" s="1276"/>
      <c r="F335" s="1276"/>
      <c r="G335" s="1276"/>
      <c r="H335" s="1276"/>
      <c r="I335" s="1276"/>
      <c r="J335" s="1276"/>
      <c r="K335" s="1276"/>
      <c r="L335" s="1293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84" t="s">
        <v>263</v>
      </c>
      <c r="C352" s="1259" t="s">
        <v>22</v>
      </c>
      <c r="D352" s="1259" t="s">
        <v>264</v>
      </c>
      <c r="E352" s="1261" t="s">
        <v>265</v>
      </c>
      <c r="F352" s="1262"/>
      <c r="G352" s="1263"/>
      <c r="H352" s="1264" t="s">
        <v>266</v>
      </c>
      <c r="I352" s="1266" t="s">
        <v>267</v>
      </c>
      <c r="J352" s="1267"/>
      <c r="K352" s="1267"/>
      <c r="L352" s="1280"/>
    </row>
    <row r="353" spans="2:12" ht="11.25" customHeight="1">
      <c r="B353" s="1285"/>
      <c r="C353" s="1260"/>
      <c r="D353" s="1260"/>
      <c r="E353" s="1286" t="s">
        <v>304</v>
      </c>
      <c r="F353" s="1289" t="s">
        <v>305</v>
      </c>
      <c r="G353" s="1289" t="s">
        <v>306</v>
      </c>
      <c r="H353" s="1265"/>
      <c r="I353" s="1269" t="s">
        <v>271</v>
      </c>
      <c r="J353" s="1269" t="s">
        <v>24</v>
      </c>
      <c r="K353" s="1259" t="s">
        <v>272</v>
      </c>
      <c r="L353" s="1269" t="s">
        <v>273</v>
      </c>
    </row>
    <row r="354" spans="2:12" ht="11.25" customHeight="1">
      <c r="B354" s="1285"/>
      <c r="C354" s="1260"/>
      <c r="D354" s="1260"/>
      <c r="E354" s="1287"/>
      <c r="F354" s="1291"/>
      <c r="G354" s="1291"/>
      <c r="H354" s="1265"/>
      <c r="I354" s="1272"/>
      <c r="J354" s="1272"/>
      <c r="K354" s="1273"/>
      <c r="L354" s="1272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76" t="s">
        <v>300</v>
      </c>
      <c r="D357" s="1276"/>
      <c r="E357" s="1276"/>
      <c r="F357" s="1276"/>
      <c r="G357" s="1276"/>
      <c r="H357" s="1276"/>
      <c r="I357" s="1276"/>
      <c r="J357" s="1276"/>
      <c r="K357" s="1276"/>
      <c r="L357" s="1293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326</v>
      </c>
    </row>
    <row r="393" spans="2:12" ht="12.75" customHeight="1">
      <c r="B393" s="1294" t="s">
        <v>263</v>
      </c>
      <c r="C393" s="1296" t="s">
        <v>22</v>
      </c>
      <c r="D393" s="1296" t="s">
        <v>264</v>
      </c>
      <c r="E393" s="1301" t="s">
        <v>265</v>
      </c>
      <c r="F393" s="1302"/>
      <c r="G393" s="1303"/>
      <c r="H393" s="1304" t="s">
        <v>266</v>
      </c>
      <c r="I393" s="1301" t="s">
        <v>267</v>
      </c>
      <c r="J393" s="1302"/>
      <c r="K393" s="1302"/>
      <c r="L393" s="1303"/>
    </row>
    <row r="394" spans="2:12" ht="11.25" customHeight="1">
      <c r="B394" s="1295"/>
      <c r="C394" s="1297"/>
      <c r="D394" s="1297"/>
      <c r="E394" s="1306" t="s">
        <v>304</v>
      </c>
      <c r="F394" s="1308" t="s">
        <v>305</v>
      </c>
      <c r="G394" s="1308" t="s">
        <v>306</v>
      </c>
      <c r="H394" s="1305"/>
      <c r="I394" s="1294" t="s">
        <v>271</v>
      </c>
      <c r="J394" s="1294" t="s">
        <v>24</v>
      </c>
      <c r="K394" s="1296" t="s">
        <v>272</v>
      </c>
      <c r="L394" s="1294" t="s">
        <v>273</v>
      </c>
    </row>
    <row r="395" spans="2:12" ht="11.25" customHeight="1">
      <c r="B395" s="1295"/>
      <c r="C395" s="1297"/>
      <c r="D395" s="1297"/>
      <c r="E395" s="1307"/>
      <c r="F395" s="1309"/>
      <c r="G395" s="1309"/>
      <c r="H395" s="1305"/>
      <c r="I395" s="1295"/>
      <c r="J395" s="1295"/>
      <c r="K395" s="1297"/>
      <c r="L395" s="1298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99" t="s">
        <v>274</v>
      </c>
      <c r="D398" s="1299"/>
      <c r="E398" s="1299"/>
      <c r="F398" s="1299"/>
      <c r="G398" s="1299"/>
      <c r="H398" s="1299"/>
      <c r="I398" s="1299"/>
      <c r="J398" s="1299"/>
      <c r="K398" s="1299"/>
      <c r="L398" s="1300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310" t="s">
        <v>299</v>
      </c>
      <c r="D415" s="1310"/>
      <c r="E415" s="1310"/>
      <c r="F415" s="1310"/>
      <c r="G415" s="1310"/>
      <c r="H415" s="1310"/>
      <c r="I415" s="1310"/>
      <c r="J415" s="1310"/>
      <c r="K415" s="1310"/>
      <c r="L415" s="1311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312" t="s">
        <v>263</v>
      </c>
      <c r="C432" s="1296" t="s">
        <v>22</v>
      </c>
      <c r="D432" s="1296" t="s">
        <v>264</v>
      </c>
      <c r="E432" s="1301" t="s">
        <v>265</v>
      </c>
      <c r="F432" s="1302"/>
      <c r="G432" s="1303"/>
      <c r="H432" s="1304" t="s">
        <v>266</v>
      </c>
      <c r="I432" s="1314" t="s">
        <v>267</v>
      </c>
      <c r="J432" s="1315"/>
      <c r="K432" s="1315"/>
      <c r="L432" s="1316"/>
    </row>
    <row r="433" spans="2:12" ht="11.25" customHeight="1">
      <c r="B433" s="1313"/>
      <c r="C433" s="1297"/>
      <c r="D433" s="1297"/>
      <c r="E433" s="1306" t="s">
        <v>304</v>
      </c>
      <c r="F433" s="1308" t="s">
        <v>305</v>
      </c>
      <c r="G433" s="1308" t="s">
        <v>306</v>
      </c>
      <c r="H433" s="1305"/>
      <c r="I433" s="1294" t="s">
        <v>271</v>
      </c>
      <c r="J433" s="1294" t="s">
        <v>24</v>
      </c>
      <c r="K433" s="1296" t="s">
        <v>272</v>
      </c>
      <c r="L433" s="1294" t="s">
        <v>273</v>
      </c>
    </row>
    <row r="434" spans="2:12" ht="11.25" customHeight="1">
      <c r="B434" s="1313"/>
      <c r="C434" s="1297"/>
      <c r="D434" s="1297"/>
      <c r="E434" s="1307"/>
      <c r="F434" s="1309"/>
      <c r="G434" s="1309"/>
      <c r="H434" s="1305"/>
      <c r="I434" s="1298"/>
      <c r="J434" s="1298"/>
      <c r="K434" s="1317"/>
      <c r="L434" s="1298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310" t="s">
        <v>300</v>
      </c>
      <c r="D437" s="1310"/>
      <c r="E437" s="1310"/>
      <c r="F437" s="1310"/>
      <c r="G437" s="1310"/>
      <c r="H437" s="1310"/>
      <c r="I437" s="1310"/>
      <c r="J437" s="1310"/>
      <c r="K437" s="1310"/>
      <c r="L437" s="1311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7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7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7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7" ht="18">
      <c r="B472" s="572" t="s">
        <v>351</v>
      </c>
    </row>
    <row r="474" spans="2:17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7" ht="12.75" customHeight="1">
      <c r="B475" s="1294" t="s">
        <v>263</v>
      </c>
      <c r="C475" s="1296" t="s">
        <v>22</v>
      </c>
      <c r="D475" s="1296" t="s">
        <v>264</v>
      </c>
      <c r="E475" s="1301" t="s">
        <v>265</v>
      </c>
      <c r="F475" s="1302"/>
      <c r="G475" s="1303"/>
      <c r="H475" s="1304" t="s">
        <v>266</v>
      </c>
      <c r="I475" s="1301" t="s">
        <v>267</v>
      </c>
      <c r="J475" s="1302"/>
      <c r="K475" s="1302"/>
      <c r="L475" s="1303"/>
    </row>
    <row r="476" spans="2:17" ht="11.25" customHeight="1">
      <c r="B476" s="1295"/>
      <c r="C476" s="1297"/>
      <c r="D476" s="1297"/>
      <c r="E476" s="1306" t="s">
        <v>304</v>
      </c>
      <c r="F476" s="1308" t="s">
        <v>305</v>
      </c>
      <c r="G476" s="1308" t="s">
        <v>306</v>
      </c>
      <c r="H476" s="1305"/>
      <c r="I476" s="1294" t="s">
        <v>271</v>
      </c>
      <c r="J476" s="1294" t="s">
        <v>24</v>
      </c>
      <c r="K476" s="1296" t="s">
        <v>272</v>
      </c>
      <c r="L476" s="1294" t="s">
        <v>273</v>
      </c>
    </row>
    <row r="477" spans="2:17" ht="11.25" customHeight="1">
      <c r="B477" s="1295"/>
      <c r="C477" s="1297"/>
      <c r="D477" s="1297"/>
      <c r="E477" s="1307"/>
      <c r="F477" s="1309"/>
      <c r="G477" s="1309"/>
      <c r="H477" s="1305"/>
      <c r="I477" s="1295"/>
      <c r="J477" s="1295"/>
      <c r="K477" s="1297"/>
      <c r="L477" s="1298"/>
    </row>
    <row r="478" spans="2:17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  <c r="Q478" s="746"/>
    </row>
    <row r="479" spans="2:17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  <c r="Q479" s="746"/>
    </row>
    <row r="480" spans="2:17" ht="14.25">
      <c r="B480" s="766"/>
      <c r="C480" s="1299" t="s">
        <v>274</v>
      </c>
      <c r="D480" s="1299"/>
      <c r="E480" s="1299"/>
      <c r="F480" s="1299"/>
      <c r="G480" s="1299"/>
      <c r="H480" s="1299"/>
      <c r="I480" s="1299"/>
      <c r="J480" s="1299"/>
      <c r="K480" s="1299"/>
      <c r="L480" s="1300"/>
      <c r="Q480" s="746"/>
    </row>
    <row r="481" spans="2:17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  <c r="Q481" s="746"/>
    </row>
    <row r="482" spans="2:17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  <c r="Q482" s="771"/>
    </row>
    <row r="483" spans="2:17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  <c r="Q483" s="746"/>
    </row>
    <row r="484" spans="2:17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  <c r="Q484" s="746"/>
    </row>
    <row r="485" spans="2:17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  <c r="Q485" s="746"/>
    </row>
    <row r="486" spans="2:17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  <c r="Q486" s="746"/>
    </row>
    <row r="487" spans="2:17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  <c r="Q487" s="799"/>
    </row>
    <row r="488" spans="2:17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7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7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7" ht="15">
      <c r="B491" s="911" t="s">
        <v>284</v>
      </c>
      <c r="C491" s="1076">
        <v>176881</v>
      </c>
      <c r="D491" s="1078">
        <v>4941</v>
      </c>
      <c r="E491" s="1079">
        <v>1899</v>
      </c>
      <c r="F491" s="1079">
        <v>2767</v>
      </c>
      <c r="G491" s="1079">
        <v>275</v>
      </c>
      <c r="H491" s="1077">
        <v>171940</v>
      </c>
      <c r="I491" s="1079">
        <v>28983</v>
      </c>
      <c r="J491" s="1079">
        <v>60425</v>
      </c>
      <c r="K491" s="1079">
        <v>82532</v>
      </c>
      <c r="L491" s="748"/>
    </row>
    <row r="492" spans="2:17" ht="15">
      <c r="B492" s="911" t="s">
        <v>285</v>
      </c>
      <c r="C492" s="1076">
        <v>157650</v>
      </c>
      <c r="D492" s="1079">
        <v>4336</v>
      </c>
      <c r="E492" s="1079">
        <v>1814</v>
      </c>
      <c r="F492" s="1079">
        <v>2017</v>
      </c>
      <c r="G492" s="1079">
        <v>505</v>
      </c>
      <c r="H492" s="1079">
        <v>153314</v>
      </c>
      <c r="I492" s="1079">
        <v>26176</v>
      </c>
      <c r="J492" s="1079">
        <v>53316</v>
      </c>
      <c r="K492" s="1079">
        <v>73822</v>
      </c>
      <c r="L492" s="748"/>
    </row>
    <row r="493" spans="2:17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7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7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7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310" t="s">
        <v>299</v>
      </c>
      <c r="D497" s="1310"/>
      <c r="E497" s="1310"/>
      <c r="F497" s="1310"/>
      <c r="G497" s="1310"/>
      <c r="H497" s="1310"/>
      <c r="I497" s="1310"/>
      <c r="J497" s="1310"/>
      <c r="K497" s="1310"/>
      <c r="L497" s="1311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80">
        <v>51567073</v>
      </c>
      <c r="D508" s="1082">
        <v>269087</v>
      </c>
      <c r="E508" s="1082">
        <v>66984</v>
      </c>
      <c r="F508" s="1082">
        <v>160926</v>
      </c>
      <c r="G508" s="1082">
        <v>41177</v>
      </c>
      <c r="H508" s="1081">
        <v>51297986</v>
      </c>
      <c r="I508" s="1082">
        <v>7715024</v>
      </c>
      <c r="J508" s="1082">
        <v>16353050</v>
      </c>
      <c r="K508" s="1082">
        <v>27229912</v>
      </c>
      <c r="L508" s="748"/>
    </row>
    <row r="509" spans="2:12" ht="12.75">
      <c r="B509" s="767" t="s">
        <v>285</v>
      </c>
      <c r="C509" s="1080">
        <v>46086574</v>
      </c>
      <c r="D509" s="1082">
        <v>232053</v>
      </c>
      <c r="E509" s="1082">
        <v>58546</v>
      </c>
      <c r="F509" s="1082">
        <v>113020</v>
      </c>
      <c r="G509" s="1082">
        <v>60487</v>
      </c>
      <c r="H509" s="1082">
        <v>45854521</v>
      </c>
      <c r="I509" s="1082">
        <v>6971766</v>
      </c>
      <c r="J509" s="1082">
        <v>14390917</v>
      </c>
      <c r="K509" s="1082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7"/>
      <c r="C513" s="753"/>
      <c r="D513" s="753"/>
      <c r="E513" s="753"/>
      <c r="F513" s="753"/>
      <c r="G513" s="753"/>
      <c r="H513" s="753"/>
      <c r="I513" s="753"/>
      <c r="J513" s="753"/>
      <c r="K513" s="753"/>
      <c r="L513" s="998"/>
    </row>
    <row r="514" spans="2:12" ht="12.75" customHeight="1">
      <c r="B514" s="1312" t="s">
        <v>263</v>
      </c>
      <c r="C514" s="1296" t="s">
        <v>22</v>
      </c>
      <c r="D514" s="1296" t="s">
        <v>264</v>
      </c>
      <c r="E514" s="1301" t="s">
        <v>265</v>
      </c>
      <c r="F514" s="1302"/>
      <c r="G514" s="1303"/>
      <c r="H514" s="1304" t="s">
        <v>266</v>
      </c>
      <c r="I514" s="1314" t="s">
        <v>267</v>
      </c>
      <c r="J514" s="1315"/>
      <c r="K514" s="1315"/>
      <c r="L514" s="1316"/>
    </row>
    <row r="515" spans="2:12" ht="11.25" customHeight="1">
      <c r="B515" s="1313"/>
      <c r="C515" s="1297"/>
      <c r="D515" s="1297"/>
      <c r="E515" s="1306" t="s">
        <v>304</v>
      </c>
      <c r="F515" s="1308" t="s">
        <v>305</v>
      </c>
      <c r="G515" s="1308" t="s">
        <v>306</v>
      </c>
      <c r="H515" s="1305"/>
      <c r="I515" s="1294" t="s">
        <v>271</v>
      </c>
      <c r="J515" s="1294" t="s">
        <v>24</v>
      </c>
      <c r="K515" s="1296" t="s">
        <v>272</v>
      </c>
      <c r="L515" s="1294" t="s">
        <v>273</v>
      </c>
    </row>
    <row r="516" spans="2:12" ht="11.25" customHeight="1">
      <c r="B516" s="1313"/>
      <c r="C516" s="1297"/>
      <c r="D516" s="1297"/>
      <c r="E516" s="1307"/>
      <c r="F516" s="1309"/>
      <c r="G516" s="1309"/>
      <c r="H516" s="1305"/>
      <c r="I516" s="1298"/>
      <c r="J516" s="1298"/>
      <c r="K516" s="1317"/>
      <c r="L516" s="1298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310" t="s">
        <v>300</v>
      </c>
      <c r="D519" s="1310"/>
      <c r="E519" s="1310"/>
      <c r="F519" s="1310"/>
      <c r="G519" s="1310"/>
      <c r="H519" s="1310"/>
      <c r="I519" s="1310"/>
      <c r="J519" s="1310"/>
      <c r="K519" s="1310"/>
      <c r="L519" s="1311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83">
        <v>103129786</v>
      </c>
      <c r="D530" s="1085">
        <v>466381</v>
      </c>
      <c r="E530" s="1085">
        <v>115783</v>
      </c>
      <c r="F530" s="1085">
        <v>279344</v>
      </c>
      <c r="G530" s="1085">
        <v>71254</v>
      </c>
      <c r="H530" s="1084">
        <v>102663405</v>
      </c>
      <c r="I530" s="1085">
        <v>15418876</v>
      </c>
      <c r="J530" s="1085">
        <v>33786806</v>
      </c>
      <c r="K530" s="1085">
        <v>53457723</v>
      </c>
      <c r="L530" s="748"/>
    </row>
    <row r="531" spans="2:12" ht="12.75">
      <c r="B531" s="767" t="s">
        <v>285</v>
      </c>
      <c r="C531" s="1083">
        <v>92254109</v>
      </c>
      <c r="D531" s="1085">
        <v>409307</v>
      </c>
      <c r="E531" s="1085">
        <v>101133</v>
      </c>
      <c r="F531" s="1085">
        <v>196225</v>
      </c>
      <c r="G531" s="1086">
        <v>111949</v>
      </c>
      <c r="H531" s="1087">
        <v>91844802</v>
      </c>
      <c r="I531" s="1085">
        <v>13938872</v>
      </c>
      <c r="J531" s="1085">
        <v>29955939</v>
      </c>
      <c r="K531" s="1085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37" workbookViewId="0">
      <selection activeCell="T39" sqref="T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18" t="s">
        <v>363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</row>
    <row r="2" spans="1:14" ht="13.5" thickBot="1">
      <c r="B2" s="1104"/>
      <c r="C2" s="1104"/>
      <c r="D2" s="1104"/>
      <c r="E2" s="1104"/>
      <c r="F2" s="1104"/>
      <c r="G2" s="1105" t="s">
        <v>364</v>
      </c>
      <c r="H2" s="1104"/>
      <c r="I2" s="1104"/>
      <c r="J2" s="1104"/>
      <c r="K2" s="1104"/>
      <c r="L2" s="1104"/>
      <c r="M2" s="1104"/>
      <c r="N2" s="1104"/>
    </row>
    <row r="3" spans="1:14" ht="14.25" thickBot="1">
      <c r="A3" s="1106" t="s">
        <v>365</v>
      </c>
      <c r="B3" s="1107" t="s">
        <v>223</v>
      </c>
      <c r="C3" s="1107" t="s">
        <v>224</v>
      </c>
      <c r="D3" s="1107" t="s">
        <v>225</v>
      </c>
      <c r="E3" s="1107" t="s">
        <v>226</v>
      </c>
      <c r="F3" s="1107" t="s">
        <v>227</v>
      </c>
      <c r="G3" s="1107" t="s">
        <v>228</v>
      </c>
      <c r="H3" s="1107" t="s">
        <v>229</v>
      </c>
      <c r="I3" s="1107" t="s">
        <v>230</v>
      </c>
      <c r="J3" s="1107" t="s">
        <v>231</v>
      </c>
      <c r="K3" s="1107" t="s">
        <v>232</v>
      </c>
      <c r="L3" s="1107" t="s">
        <v>233</v>
      </c>
      <c r="M3" s="1107" t="s">
        <v>234</v>
      </c>
      <c r="N3" s="1107" t="s">
        <v>241</v>
      </c>
    </row>
    <row r="4" spans="1:14" ht="13.5">
      <c r="A4" s="1108">
        <v>2004</v>
      </c>
      <c r="B4" s="1109">
        <v>299.39999999999998</v>
      </c>
      <c r="C4" s="1109">
        <v>296.39999999999998</v>
      </c>
      <c r="D4" s="1109">
        <v>293.7</v>
      </c>
      <c r="E4" s="1109">
        <v>293.5</v>
      </c>
      <c r="F4" s="1109">
        <v>293.5</v>
      </c>
      <c r="G4" s="1109">
        <v>291.60000000000002</v>
      </c>
      <c r="H4" s="1109">
        <v>290.2</v>
      </c>
      <c r="I4" s="1109">
        <v>286.3</v>
      </c>
      <c r="J4" s="1109">
        <v>285.39999999999998</v>
      </c>
      <c r="K4" s="1109">
        <v>285.10000000000002</v>
      </c>
      <c r="L4" s="1109">
        <v>291.2</v>
      </c>
      <c r="M4" s="1109">
        <v>297.8</v>
      </c>
      <c r="N4" s="1110">
        <v>291.3</v>
      </c>
    </row>
    <row r="5" spans="1:14" ht="13.5">
      <c r="A5" s="1111">
        <v>2005</v>
      </c>
      <c r="B5" s="1112">
        <v>304.10000000000002</v>
      </c>
      <c r="C5" s="1112">
        <v>308.10000000000002</v>
      </c>
      <c r="D5" s="1112">
        <v>308.2</v>
      </c>
      <c r="E5" s="1112">
        <v>310.89999999999998</v>
      </c>
      <c r="F5" s="1112">
        <v>309.89999999999998</v>
      </c>
      <c r="G5" s="1112">
        <v>309.10000000000002</v>
      </c>
      <c r="H5" s="1112">
        <v>307</v>
      </c>
      <c r="I5" s="1112">
        <v>300.60000000000002</v>
      </c>
      <c r="J5" s="1112">
        <v>303.3</v>
      </c>
      <c r="K5" s="1112">
        <v>304.3</v>
      </c>
      <c r="L5" s="1112">
        <v>311.8</v>
      </c>
      <c r="M5" s="1112">
        <v>315.5</v>
      </c>
      <c r="N5" s="1113">
        <v>307.60000000000002</v>
      </c>
    </row>
    <row r="6" spans="1:14" ht="13.5">
      <c r="A6" s="1111">
        <v>2006</v>
      </c>
      <c r="B6" s="1112">
        <v>317.10000000000002</v>
      </c>
      <c r="C6" s="1112">
        <v>319.89999999999998</v>
      </c>
      <c r="D6" s="1112">
        <v>324</v>
      </c>
      <c r="E6" s="1112">
        <v>319.5</v>
      </c>
      <c r="F6" s="1112">
        <v>325.8</v>
      </c>
      <c r="G6" s="1112">
        <v>323.8</v>
      </c>
      <c r="H6" s="1112">
        <v>312.8</v>
      </c>
      <c r="I6" s="1112">
        <v>313</v>
      </c>
      <c r="J6" s="1112">
        <v>315.2</v>
      </c>
      <c r="K6" s="1112">
        <v>311.2</v>
      </c>
      <c r="L6" s="1112">
        <v>316.2</v>
      </c>
      <c r="M6" s="1112">
        <v>321.8</v>
      </c>
      <c r="N6" s="1113">
        <v>318.7</v>
      </c>
    </row>
    <row r="7" spans="1:14" ht="13.5">
      <c r="A7" s="1111">
        <v>2007</v>
      </c>
      <c r="B7" s="1112">
        <v>325.7</v>
      </c>
      <c r="C7" s="1112">
        <v>327.9</v>
      </c>
      <c r="D7" s="1112">
        <v>329.1</v>
      </c>
      <c r="E7" s="1112">
        <v>329.9</v>
      </c>
      <c r="F7" s="1112">
        <v>328.7</v>
      </c>
      <c r="G7" s="1112">
        <v>330</v>
      </c>
      <c r="H7" s="1112">
        <v>327.9</v>
      </c>
      <c r="I7" s="1112">
        <v>324</v>
      </c>
      <c r="J7" s="1112">
        <v>329.3</v>
      </c>
      <c r="K7" s="1112">
        <v>312.8</v>
      </c>
      <c r="L7" s="1112">
        <v>317.5</v>
      </c>
      <c r="M7" s="1112">
        <v>319</v>
      </c>
      <c r="N7" s="1113">
        <v>325.39999999999998</v>
      </c>
    </row>
    <row r="8" spans="1:14" ht="13.5">
      <c r="A8" s="1111">
        <v>2008</v>
      </c>
      <c r="B8" s="1112">
        <v>326.5</v>
      </c>
      <c r="C8" s="1112">
        <v>327</v>
      </c>
      <c r="D8" s="1112">
        <v>324.5</v>
      </c>
      <c r="E8" s="1112">
        <v>322.60000000000002</v>
      </c>
      <c r="F8" s="1112">
        <v>325.7</v>
      </c>
      <c r="G8" s="1112">
        <v>323.8</v>
      </c>
      <c r="H8" s="1112">
        <v>317</v>
      </c>
      <c r="I8" s="1112">
        <v>314.39999999999998</v>
      </c>
      <c r="J8" s="1112">
        <v>314.60000000000002</v>
      </c>
      <c r="K8" s="1112">
        <v>310.5</v>
      </c>
      <c r="L8" s="1112">
        <v>315.10000000000002</v>
      </c>
      <c r="M8" s="1112">
        <v>321.7</v>
      </c>
      <c r="N8" s="1113">
        <v>320.39999999999998</v>
      </c>
    </row>
    <row r="9" spans="1:14" ht="13.5">
      <c r="A9" s="1111">
        <v>2009</v>
      </c>
      <c r="B9" s="1112">
        <v>322.2</v>
      </c>
      <c r="C9" s="1112">
        <v>324.3</v>
      </c>
      <c r="D9" s="1112">
        <v>325.89999999999998</v>
      </c>
      <c r="E9" s="1112">
        <v>324.2</v>
      </c>
      <c r="F9" s="1112">
        <v>325.3</v>
      </c>
      <c r="G9" s="1112">
        <v>324.5</v>
      </c>
      <c r="H9" s="1112">
        <v>323.3</v>
      </c>
      <c r="I9" s="1112">
        <v>316.2</v>
      </c>
      <c r="J9" s="1112">
        <v>320.10000000000002</v>
      </c>
      <c r="K9" s="1112">
        <v>320</v>
      </c>
      <c r="L9" s="1112">
        <v>324.5</v>
      </c>
      <c r="M9" s="1112">
        <v>330</v>
      </c>
      <c r="N9" s="1114">
        <v>323.60000000000002</v>
      </c>
    </row>
    <row r="10" spans="1:14" ht="13.5">
      <c r="A10" s="1111">
        <v>2010</v>
      </c>
      <c r="B10" s="1112">
        <v>333.4</v>
      </c>
      <c r="C10" s="1112">
        <v>341.3</v>
      </c>
      <c r="D10" s="1112">
        <v>335.1</v>
      </c>
      <c r="E10" s="1112">
        <v>343.1</v>
      </c>
      <c r="F10" s="1112">
        <v>346.2</v>
      </c>
      <c r="G10" s="1112">
        <v>345.9</v>
      </c>
      <c r="H10" s="1112">
        <v>340.4</v>
      </c>
      <c r="I10" s="1112">
        <v>336.9</v>
      </c>
      <c r="J10" s="1112">
        <v>334.2</v>
      </c>
      <c r="K10" s="1112">
        <v>325.7</v>
      </c>
      <c r="L10" s="1112">
        <v>326.39999999999998</v>
      </c>
      <c r="M10" s="1112">
        <v>326.3</v>
      </c>
      <c r="N10" s="1114">
        <v>335.8</v>
      </c>
    </row>
    <row r="11" spans="1:14" ht="13.5">
      <c r="A11" s="1111">
        <v>2011</v>
      </c>
      <c r="B11" s="1112">
        <v>325.60000000000002</v>
      </c>
      <c r="C11" s="1112">
        <v>323.5</v>
      </c>
      <c r="D11" s="1112">
        <v>322.8</v>
      </c>
      <c r="E11" s="1112">
        <v>323</v>
      </c>
      <c r="F11" s="1112">
        <v>326.89999999999998</v>
      </c>
      <c r="G11" s="1112">
        <v>323.39999999999998</v>
      </c>
      <c r="H11" s="1112">
        <v>321.10000000000002</v>
      </c>
      <c r="I11" s="1112">
        <v>317.7</v>
      </c>
      <c r="J11" s="1112">
        <v>313</v>
      </c>
      <c r="K11" s="1112">
        <v>312.89999999999998</v>
      </c>
      <c r="L11" s="1112">
        <v>315.60000000000002</v>
      </c>
      <c r="M11" s="1112">
        <v>322.10000000000002</v>
      </c>
      <c r="N11" s="1114">
        <v>320.7</v>
      </c>
    </row>
    <row r="12" spans="1:14" ht="13.5">
      <c r="A12" s="1115">
        <v>2012</v>
      </c>
      <c r="B12" s="1116">
        <v>324.89999999999998</v>
      </c>
      <c r="C12" s="1116">
        <v>327.2</v>
      </c>
      <c r="D12" s="1116">
        <v>329</v>
      </c>
      <c r="E12" s="1116">
        <v>329.8</v>
      </c>
      <c r="F12" s="1116">
        <v>334.6</v>
      </c>
      <c r="G12" s="1116">
        <v>336.3</v>
      </c>
      <c r="H12" s="1116">
        <v>330.7</v>
      </c>
      <c r="I12" s="1116">
        <v>326.3</v>
      </c>
      <c r="J12" s="1116">
        <v>325.7</v>
      </c>
      <c r="K12" s="1116">
        <v>322</v>
      </c>
      <c r="L12" s="1116">
        <v>327.2</v>
      </c>
      <c r="M12" s="1116">
        <v>330.6</v>
      </c>
      <c r="N12" s="1117">
        <v>328.9</v>
      </c>
    </row>
    <row r="13" spans="1:14" ht="13.5">
      <c r="A13" s="1115">
        <v>2013</v>
      </c>
      <c r="B13" s="1116">
        <v>334</v>
      </c>
      <c r="C13" s="1116">
        <v>336.5</v>
      </c>
      <c r="D13" s="1116">
        <v>334.9</v>
      </c>
      <c r="E13" s="1116">
        <v>338</v>
      </c>
      <c r="F13" s="1116">
        <v>338.8</v>
      </c>
      <c r="G13" s="1116">
        <v>343</v>
      </c>
      <c r="H13" s="1116">
        <v>338.6</v>
      </c>
      <c r="I13" s="1116">
        <v>334</v>
      </c>
      <c r="J13" s="1116">
        <v>329.8</v>
      </c>
      <c r="K13" s="1116">
        <v>328.9</v>
      </c>
      <c r="L13" s="1116">
        <v>331</v>
      </c>
      <c r="M13" s="1116">
        <v>333.1</v>
      </c>
      <c r="N13" s="1117">
        <v>335.2</v>
      </c>
    </row>
    <row r="14" spans="1:14" ht="13.5">
      <c r="A14" s="1115">
        <v>2014</v>
      </c>
      <c r="B14" s="1116">
        <v>335.3</v>
      </c>
      <c r="C14" s="1116">
        <v>339.5</v>
      </c>
      <c r="D14" s="1116">
        <v>336</v>
      </c>
      <c r="E14" s="1116">
        <v>338.1</v>
      </c>
      <c r="F14" s="1116">
        <v>336</v>
      </c>
      <c r="G14" s="1116">
        <v>336.1</v>
      </c>
      <c r="H14" s="1116">
        <v>331.4</v>
      </c>
      <c r="I14" s="1116">
        <v>332.4</v>
      </c>
      <c r="J14" s="1116">
        <v>327.3</v>
      </c>
      <c r="K14" s="1116">
        <v>326.3</v>
      </c>
      <c r="L14" s="1116">
        <v>328.5</v>
      </c>
      <c r="M14" s="1116">
        <v>340.6</v>
      </c>
      <c r="N14" s="1117">
        <v>333.6</v>
      </c>
    </row>
    <row r="15" spans="1:14" ht="13.5">
      <c r="A15" s="1118">
        <v>2015</v>
      </c>
      <c r="B15" s="1119">
        <v>336</v>
      </c>
      <c r="C15" s="1119">
        <v>338.9</v>
      </c>
      <c r="D15" s="1119">
        <v>339.7</v>
      </c>
      <c r="E15" s="1119">
        <v>340.8</v>
      </c>
      <c r="F15" s="1119">
        <v>346.1</v>
      </c>
      <c r="G15" s="1119">
        <v>343.9</v>
      </c>
      <c r="H15" s="1119">
        <v>339.4</v>
      </c>
      <c r="I15" s="1119">
        <v>334</v>
      </c>
      <c r="J15" s="1119">
        <v>332.9</v>
      </c>
      <c r="K15" s="1119">
        <v>331.2</v>
      </c>
      <c r="L15" s="1119">
        <v>332.8</v>
      </c>
      <c r="M15" s="1119">
        <v>335.4</v>
      </c>
      <c r="N15" s="1120">
        <v>337.6</v>
      </c>
    </row>
    <row r="16" spans="1:14" ht="13.5">
      <c r="A16" s="1118">
        <v>2016</v>
      </c>
      <c r="B16" s="1119">
        <v>335.2</v>
      </c>
      <c r="C16" s="1119">
        <v>337.7</v>
      </c>
      <c r="D16" s="1119">
        <v>338.5</v>
      </c>
      <c r="E16" s="1119">
        <v>340.3</v>
      </c>
      <c r="F16" s="1119">
        <v>345.4</v>
      </c>
      <c r="G16" s="1119">
        <v>342.5</v>
      </c>
      <c r="H16" s="1119">
        <v>339.1</v>
      </c>
      <c r="I16" s="1119">
        <v>336.7</v>
      </c>
      <c r="J16" s="1119">
        <v>336</v>
      </c>
      <c r="K16" s="1119">
        <v>338.1</v>
      </c>
      <c r="L16" s="1119">
        <v>339.8</v>
      </c>
      <c r="M16" s="1119">
        <v>343.5</v>
      </c>
      <c r="N16" s="1120">
        <v>339.5</v>
      </c>
    </row>
    <row r="17" spans="1:14" ht="13.5">
      <c r="A17" s="1118">
        <v>2017</v>
      </c>
      <c r="B17" s="1119">
        <v>343.84877560849145</v>
      </c>
      <c r="C17" s="1119">
        <v>344.01260355448568</v>
      </c>
      <c r="D17" s="1119">
        <v>345.08323788722237</v>
      </c>
      <c r="E17" s="1119">
        <v>349.4260933003689</v>
      </c>
      <c r="F17" s="1119">
        <v>351.85998819252393</v>
      </c>
      <c r="G17" s="1119">
        <v>351.12109667545815</v>
      </c>
      <c r="H17" s="1119">
        <v>346.75726994620067</v>
      </c>
      <c r="I17" s="1119">
        <v>344.85589941972938</v>
      </c>
      <c r="J17" s="1119">
        <v>342.09908231074832</v>
      </c>
      <c r="K17" s="1119">
        <v>340.25607000681453</v>
      </c>
      <c r="L17" s="1119">
        <v>343.96423731809307</v>
      </c>
      <c r="M17" s="1119">
        <v>345.17611667491775</v>
      </c>
      <c r="N17" s="1120">
        <v>345.73613890143946</v>
      </c>
    </row>
    <row r="18" spans="1:14" ht="13.5">
      <c r="A18" s="1118">
        <v>2018</v>
      </c>
      <c r="B18" s="1119">
        <v>328.68883172082138</v>
      </c>
      <c r="C18" s="1119">
        <v>335.33083028686195</v>
      </c>
      <c r="D18" s="1119">
        <v>339.13477331184731</v>
      </c>
      <c r="E18" s="1119">
        <v>352.1288362407397</v>
      </c>
      <c r="F18" s="1119">
        <v>354.40806226015781</v>
      </c>
      <c r="G18" s="1119">
        <v>352.31798629918734</v>
      </c>
      <c r="H18" s="1119">
        <v>349.02563708344542</v>
      </c>
      <c r="I18" s="1119">
        <v>347.00933631012759</v>
      </c>
      <c r="J18" s="1119">
        <v>345.11329021489684</v>
      </c>
      <c r="K18" s="1119">
        <v>347.11988043981063</v>
      </c>
      <c r="L18" s="1119">
        <v>349.40972512323503</v>
      </c>
      <c r="M18" s="1119">
        <v>350.98601398601369</v>
      </c>
      <c r="N18" s="1120">
        <v>345.25543478260863</v>
      </c>
    </row>
    <row r="19" spans="1:14" ht="14.25" thickBot="1">
      <c r="A19" s="1121">
        <v>2019</v>
      </c>
      <c r="B19" s="1122">
        <v>354.37491656654714</v>
      </c>
      <c r="C19" s="1122"/>
      <c r="D19" s="1122"/>
      <c r="E19" s="1122"/>
      <c r="F19" s="1122"/>
      <c r="G19" s="1122"/>
      <c r="H19" s="1122"/>
      <c r="I19" s="1122"/>
      <c r="J19" s="1122"/>
      <c r="K19" s="1122"/>
      <c r="L19" s="1122"/>
      <c r="M19" s="1122"/>
      <c r="N19" s="1123"/>
    </row>
    <row r="20" spans="1:14" ht="13.5" thickBot="1">
      <c r="B20" s="1104"/>
      <c r="C20" s="1104"/>
      <c r="D20" s="1104"/>
      <c r="E20" s="1104"/>
      <c r="F20" s="1104"/>
      <c r="G20" s="1124" t="s">
        <v>366</v>
      </c>
      <c r="H20" s="1104"/>
      <c r="I20" s="1104"/>
      <c r="J20" s="1104"/>
      <c r="K20" s="1104"/>
      <c r="L20" s="1104"/>
      <c r="M20" s="1104"/>
      <c r="N20" s="1125"/>
    </row>
    <row r="21" spans="1:14" ht="14.25" thickBot="1">
      <c r="A21" s="1106" t="s">
        <v>365</v>
      </c>
      <c r="B21" s="1107" t="s">
        <v>223</v>
      </c>
      <c r="C21" s="1107" t="s">
        <v>224</v>
      </c>
      <c r="D21" s="1107" t="s">
        <v>225</v>
      </c>
      <c r="E21" s="1107" t="s">
        <v>226</v>
      </c>
      <c r="F21" s="1107" t="s">
        <v>227</v>
      </c>
      <c r="G21" s="1107" t="s">
        <v>228</v>
      </c>
      <c r="H21" s="1107" t="s">
        <v>229</v>
      </c>
      <c r="I21" s="1107" t="s">
        <v>230</v>
      </c>
      <c r="J21" s="1107" t="s">
        <v>231</v>
      </c>
      <c r="K21" s="1107" t="s">
        <v>232</v>
      </c>
      <c r="L21" s="1107" t="s">
        <v>233</v>
      </c>
      <c r="M21" s="1107" t="s">
        <v>234</v>
      </c>
      <c r="N21" s="1107" t="s">
        <v>241</v>
      </c>
    </row>
    <row r="22" spans="1:14" ht="13.5">
      <c r="A22" s="1108">
        <v>2004</v>
      </c>
      <c r="B22" s="1109">
        <v>272.2</v>
      </c>
      <c r="C22" s="1109">
        <v>271.5</v>
      </c>
      <c r="D22" s="1109">
        <v>272</v>
      </c>
      <c r="E22" s="1109">
        <v>273.10000000000002</v>
      </c>
      <c r="F22" s="1109">
        <v>267.2</v>
      </c>
      <c r="G22" s="1109">
        <v>269.60000000000002</v>
      </c>
      <c r="H22" s="1109">
        <v>261.5</v>
      </c>
      <c r="I22" s="1109">
        <v>261.39999999999998</v>
      </c>
      <c r="J22" s="1109">
        <v>264.8</v>
      </c>
      <c r="K22" s="1109">
        <v>267</v>
      </c>
      <c r="L22" s="1109">
        <v>266.39999999999998</v>
      </c>
      <c r="M22" s="1109">
        <v>271.3</v>
      </c>
      <c r="N22" s="1110">
        <v>267.3</v>
      </c>
    </row>
    <row r="23" spans="1:14" ht="13.5">
      <c r="A23" s="1111">
        <v>2005</v>
      </c>
      <c r="B23" s="1112">
        <v>272.10000000000002</v>
      </c>
      <c r="C23" s="1112">
        <v>274.8</v>
      </c>
      <c r="D23" s="1112">
        <v>271.8</v>
      </c>
      <c r="E23" s="1112">
        <v>273.39999999999998</v>
      </c>
      <c r="F23" s="1112">
        <v>271</v>
      </c>
      <c r="G23" s="1112">
        <v>266.39999999999998</v>
      </c>
      <c r="H23" s="1112">
        <v>264.60000000000002</v>
      </c>
      <c r="I23" s="1112">
        <v>261.10000000000002</v>
      </c>
      <c r="J23" s="1112">
        <v>266.60000000000002</v>
      </c>
      <c r="K23" s="1112">
        <v>272.5</v>
      </c>
      <c r="L23" s="1112">
        <v>270.60000000000002</v>
      </c>
      <c r="M23" s="1112">
        <v>272.39999999999998</v>
      </c>
      <c r="N23" s="1113">
        <v>269.2</v>
      </c>
    </row>
    <row r="24" spans="1:14" ht="13.5">
      <c r="A24" s="1111">
        <v>2006</v>
      </c>
      <c r="B24" s="1112">
        <v>275.10000000000002</v>
      </c>
      <c r="C24" s="1112">
        <v>273.39999999999998</v>
      </c>
      <c r="D24" s="1112">
        <v>273.39999999999998</v>
      </c>
      <c r="E24" s="1112">
        <v>272.89999999999998</v>
      </c>
      <c r="F24" s="1112">
        <v>270.39999999999998</v>
      </c>
      <c r="G24" s="1112">
        <v>264.2</v>
      </c>
      <c r="H24" s="1112">
        <v>260.2</v>
      </c>
      <c r="I24" s="1112">
        <v>258.10000000000002</v>
      </c>
      <c r="J24" s="1112">
        <v>263.5</v>
      </c>
      <c r="K24" s="1112">
        <v>263.89999999999998</v>
      </c>
      <c r="L24" s="1112">
        <v>264.89999999999998</v>
      </c>
      <c r="M24" s="1112">
        <v>266.89999999999998</v>
      </c>
      <c r="N24" s="1113">
        <v>267.5</v>
      </c>
    </row>
    <row r="25" spans="1:14" ht="13.5">
      <c r="A25" s="1111">
        <v>2007</v>
      </c>
      <c r="B25" s="1112">
        <v>274.10000000000002</v>
      </c>
      <c r="C25" s="1112">
        <v>274.89999999999998</v>
      </c>
      <c r="D25" s="1112">
        <v>274</v>
      </c>
      <c r="E25" s="1112">
        <v>272.3</v>
      </c>
      <c r="F25" s="1112">
        <v>271.89999999999998</v>
      </c>
      <c r="G25" s="1112">
        <v>269.2</v>
      </c>
      <c r="H25" s="1112">
        <v>267.89999999999998</v>
      </c>
      <c r="I25" s="1112">
        <v>264.60000000000002</v>
      </c>
      <c r="J25" s="1112">
        <v>266</v>
      </c>
      <c r="K25" s="1112">
        <v>268.8</v>
      </c>
      <c r="L25" s="1112">
        <v>269.10000000000002</v>
      </c>
      <c r="M25" s="1112">
        <v>271.60000000000002</v>
      </c>
      <c r="N25" s="1113">
        <v>270.2</v>
      </c>
    </row>
    <row r="26" spans="1:14" ht="13.5">
      <c r="A26" s="1111">
        <v>2008</v>
      </c>
      <c r="B26" s="1112">
        <v>273.89999999999998</v>
      </c>
      <c r="C26" s="1112">
        <v>274.89999999999998</v>
      </c>
      <c r="D26" s="1112">
        <v>273.8</v>
      </c>
      <c r="E26" s="1112">
        <v>270</v>
      </c>
      <c r="F26" s="1112">
        <v>271.89999999999998</v>
      </c>
      <c r="G26" s="1112">
        <v>270.5</v>
      </c>
      <c r="H26" s="1112">
        <v>268.60000000000002</v>
      </c>
      <c r="I26" s="1112">
        <v>265</v>
      </c>
      <c r="J26" s="1112">
        <v>266.5</v>
      </c>
      <c r="K26" s="1112">
        <v>266.60000000000002</v>
      </c>
      <c r="L26" s="1112">
        <v>269.7</v>
      </c>
      <c r="M26" s="1112">
        <v>274.60000000000002</v>
      </c>
      <c r="N26" s="1113">
        <v>270.3</v>
      </c>
    </row>
    <row r="27" spans="1:14" ht="13.5">
      <c r="A27" s="1111">
        <v>2009</v>
      </c>
      <c r="B27" s="1112">
        <v>276.8</v>
      </c>
      <c r="C27" s="1112">
        <v>274.3</v>
      </c>
      <c r="D27" s="1112">
        <v>276.39999999999998</v>
      </c>
      <c r="E27" s="1112">
        <v>273.60000000000002</v>
      </c>
      <c r="F27" s="1112">
        <v>273.8</v>
      </c>
      <c r="G27" s="1112">
        <v>272.10000000000002</v>
      </c>
      <c r="H27" s="1112">
        <v>268.60000000000002</v>
      </c>
      <c r="I27" s="1112">
        <v>266.8</v>
      </c>
      <c r="J27" s="1112">
        <v>269.5</v>
      </c>
      <c r="K27" s="1112">
        <v>271.39999999999998</v>
      </c>
      <c r="L27" s="1112">
        <v>275.60000000000002</v>
      </c>
      <c r="M27" s="1112">
        <v>277.10000000000002</v>
      </c>
      <c r="N27" s="1114">
        <v>272.8</v>
      </c>
    </row>
    <row r="28" spans="1:14" ht="13.5">
      <c r="A28" s="1111">
        <v>2010</v>
      </c>
      <c r="B28" s="1112">
        <v>278.5</v>
      </c>
      <c r="C28" s="1112">
        <v>282.10000000000002</v>
      </c>
      <c r="D28" s="1112">
        <v>281.7</v>
      </c>
      <c r="E28" s="1112">
        <v>280.5</v>
      </c>
      <c r="F28" s="1112">
        <v>280.89999999999998</v>
      </c>
      <c r="G28" s="1112">
        <v>279</v>
      </c>
      <c r="H28" s="1112">
        <v>275</v>
      </c>
      <c r="I28" s="1112">
        <v>272.89999999999998</v>
      </c>
      <c r="J28" s="1112">
        <v>275.5</v>
      </c>
      <c r="K28" s="1112">
        <v>275.10000000000002</v>
      </c>
      <c r="L28" s="1112">
        <v>275</v>
      </c>
      <c r="M28" s="1112">
        <v>277.5</v>
      </c>
      <c r="N28" s="1114">
        <v>277.8</v>
      </c>
    </row>
    <row r="29" spans="1:14" ht="13.5">
      <c r="A29" s="1111">
        <v>2011</v>
      </c>
      <c r="B29" s="1112">
        <v>280.2</v>
      </c>
      <c r="C29" s="1112">
        <v>279.3</v>
      </c>
      <c r="D29" s="1112">
        <v>279.5</v>
      </c>
      <c r="E29" s="1112">
        <v>281.39999999999998</v>
      </c>
      <c r="F29" s="1112">
        <v>279.7</v>
      </c>
      <c r="G29" s="1112">
        <v>275.89999999999998</v>
      </c>
      <c r="H29" s="1112">
        <v>274.2</v>
      </c>
      <c r="I29" s="1112">
        <v>268.2</v>
      </c>
      <c r="J29" s="1112">
        <v>259.3</v>
      </c>
      <c r="K29" s="1112">
        <v>260.89999999999998</v>
      </c>
      <c r="L29" s="1112">
        <v>262.89999999999998</v>
      </c>
      <c r="M29" s="1112">
        <v>267.2</v>
      </c>
      <c r="N29" s="1114">
        <v>271.2</v>
      </c>
    </row>
    <row r="30" spans="1:14" s="1104" customFormat="1" ht="13.5">
      <c r="A30" s="1115">
        <v>2012</v>
      </c>
      <c r="B30" s="1116">
        <v>270.2</v>
      </c>
      <c r="C30" s="1116">
        <v>267.8</v>
      </c>
      <c r="D30" s="1116">
        <v>269.60000000000002</v>
      </c>
      <c r="E30" s="1116">
        <v>266.2</v>
      </c>
      <c r="F30" s="1116">
        <v>265.3</v>
      </c>
      <c r="G30" s="1116">
        <v>265.10000000000002</v>
      </c>
      <c r="H30" s="1116">
        <v>259.10000000000002</v>
      </c>
      <c r="I30" s="1116">
        <v>258.3</v>
      </c>
      <c r="J30" s="1116">
        <v>258.89999999999998</v>
      </c>
      <c r="K30" s="1116">
        <v>261.60000000000002</v>
      </c>
      <c r="L30" s="1116">
        <v>263.2</v>
      </c>
      <c r="M30" s="1116">
        <v>267</v>
      </c>
      <c r="N30" s="1117">
        <v>264</v>
      </c>
    </row>
    <row r="31" spans="1:14" s="1104" customFormat="1" ht="13.5">
      <c r="A31" s="1115">
        <v>2013</v>
      </c>
      <c r="B31" s="1116">
        <v>269.39999999999998</v>
      </c>
      <c r="C31" s="1116">
        <v>271.89999999999998</v>
      </c>
      <c r="D31" s="1116">
        <v>270.60000000000002</v>
      </c>
      <c r="E31" s="1116">
        <v>270.89999999999998</v>
      </c>
      <c r="F31" s="1116">
        <v>266.89999999999998</v>
      </c>
      <c r="G31" s="1116">
        <v>265.89999999999998</v>
      </c>
      <c r="H31" s="1116">
        <v>262.5</v>
      </c>
      <c r="I31" s="1116">
        <v>259.3</v>
      </c>
      <c r="J31" s="1116">
        <v>261.2</v>
      </c>
      <c r="K31" s="1116">
        <v>263.10000000000002</v>
      </c>
      <c r="L31" s="1116">
        <v>265.5</v>
      </c>
      <c r="M31" s="1116">
        <v>270.2</v>
      </c>
      <c r="N31" s="1117">
        <v>266.10000000000002</v>
      </c>
    </row>
    <row r="32" spans="1:14" s="1104" customFormat="1" ht="13.5">
      <c r="A32" s="1115">
        <v>2014</v>
      </c>
      <c r="B32" s="1116">
        <v>273</v>
      </c>
      <c r="C32" s="1116">
        <v>274.60000000000002</v>
      </c>
      <c r="D32" s="1116">
        <v>271.8</v>
      </c>
      <c r="E32" s="1116">
        <v>270.39999999999998</v>
      </c>
      <c r="F32" s="1116">
        <v>268.39999999999998</v>
      </c>
      <c r="G32" s="1116">
        <v>268.60000000000002</v>
      </c>
      <c r="H32" s="1116">
        <v>264.5</v>
      </c>
      <c r="I32" s="1116">
        <v>259.7</v>
      </c>
      <c r="J32" s="1116">
        <v>261.60000000000002</v>
      </c>
      <c r="K32" s="1116">
        <v>263.39999999999998</v>
      </c>
      <c r="L32" s="1116">
        <v>264.39999999999998</v>
      </c>
      <c r="M32" s="1116">
        <v>264.8</v>
      </c>
      <c r="N32" s="1117">
        <v>267</v>
      </c>
    </row>
    <row r="33" spans="1:14" s="1104" customFormat="1" ht="13.5">
      <c r="A33" s="1118">
        <v>2015</v>
      </c>
      <c r="B33" s="1119">
        <v>270.5</v>
      </c>
      <c r="C33" s="1119">
        <v>271.5</v>
      </c>
      <c r="D33" s="1119">
        <v>272.60000000000002</v>
      </c>
      <c r="E33" s="1119">
        <v>270.89999999999998</v>
      </c>
      <c r="F33" s="1119">
        <v>273.3</v>
      </c>
      <c r="G33" s="1119">
        <v>272</v>
      </c>
      <c r="H33" s="1119">
        <v>267.8</v>
      </c>
      <c r="I33" s="1119">
        <v>262.10000000000002</v>
      </c>
      <c r="J33" s="1119">
        <v>261.39999999999998</v>
      </c>
      <c r="K33" s="1119">
        <v>264.5</v>
      </c>
      <c r="L33" s="1119">
        <v>266.60000000000002</v>
      </c>
      <c r="M33" s="1119">
        <v>268.10000000000002</v>
      </c>
      <c r="N33" s="1120">
        <v>267.89999999999998</v>
      </c>
    </row>
    <row r="34" spans="1:14" ht="13.5">
      <c r="A34" s="1118">
        <v>2016</v>
      </c>
      <c r="B34" s="1119">
        <v>270.10000000000002</v>
      </c>
      <c r="C34" s="1119">
        <v>272.10000000000002</v>
      </c>
      <c r="D34" s="1119">
        <v>268.7</v>
      </c>
      <c r="E34" s="1119">
        <v>267.7</v>
      </c>
      <c r="F34" s="1119">
        <v>266.10000000000002</v>
      </c>
      <c r="G34" s="1119">
        <v>263.60000000000002</v>
      </c>
      <c r="H34" s="1119">
        <v>259.10000000000002</v>
      </c>
      <c r="I34" s="1119">
        <v>256.7</v>
      </c>
      <c r="J34" s="1119">
        <v>259.60000000000002</v>
      </c>
      <c r="K34" s="1119">
        <v>263.8</v>
      </c>
      <c r="L34" s="1119">
        <v>267.10000000000002</v>
      </c>
      <c r="M34" s="1119">
        <v>271.10000000000002</v>
      </c>
      <c r="N34" s="1120">
        <v>265.2</v>
      </c>
    </row>
    <row r="35" spans="1:14" ht="13.5">
      <c r="A35" s="1118">
        <v>2017</v>
      </c>
      <c r="B35" s="1119">
        <v>272.88640213541373</v>
      </c>
      <c r="C35" s="1119">
        <v>276.25085307594861</v>
      </c>
      <c r="D35" s="1119">
        <v>274.85711246631678</v>
      </c>
      <c r="E35" s="1119">
        <v>274.82589285714283</v>
      </c>
      <c r="F35" s="1119">
        <v>275.79789937320038</v>
      </c>
      <c r="G35" s="1119">
        <v>275.68322171001125</v>
      </c>
      <c r="H35" s="1119">
        <v>271.12366069701773</v>
      </c>
      <c r="I35" s="1119">
        <v>265.89233861961111</v>
      </c>
      <c r="J35" s="1119">
        <v>268.51868601734992</v>
      </c>
      <c r="K35" s="1119">
        <v>269.27624185210152</v>
      </c>
      <c r="L35" s="1119">
        <v>272.87214014486779</v>
      </c>
      <c r="M35" s="1119">
        <v>275.60365369340764</v>
      </c>
      <c r="N35" s="1120">
        <v>272.59345923219968</v>
      </c>
    </row>
    <row r="36" spans="1:14" ht="13.5">
      <c r="A36" s="1118">
        <v>2018</v>
      </c>
      <c r="B36" s="1119">
        <v>271.81169536218374</v>
      </c>
      <c r="C36" s="1119">
        <v>271.62933094384721</v>
      </c>
      <c r="D36" s="1119">
        <v>275.82298136645966</v>
      </c>
      <c r="E36" s="1119">
        <v>276.47664184157117</v>
      </c>
      <c r="F36" s="1119">
        <v>276.53879641485253</v>
      </c>
      <c r="G36" s="1119">
        <v>273.5957050315024</v>
      </c>
      <c r="H36" s="1119">
        <v>267.18371383829231</v>
      </c>
      <c r="I36" s="1119">
        <v>262.45748745224398</v>
      </c>
      <c r="J36" s="1119">
        <v>265.66096423017115</v>
      </c>
      <c r="K36" s="1119">
        <v>270.12991512212</v>
      </c>
      <c r="L36" s="1119">
        <v>273.99583766909478</v>
      </c>
      <c r="M36" s="1119">
        <v>277.44326025733028</v>
      </c>
      <c r="N36" s="1120">
        <v>271.5347702055667</v>
      </c>
    </row>
    <row r="37" spans="1:14" ht="14.25" thickBot="1">
      <c r="A37" s="1121">
        <v>2019</v>
      </c>
      <c r="B37" s="1122">
        <v>281.27826336739287</v>
      </c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3"/>
    </row>
    <row r="38" spans="1:14" ht="13.5" thickBot="1">
      <c r="B38" s="1104"/>
      <c r="C38" s="1104"/>
      <c r="D38" s="1104"/>
      <c r="E38" s="1104"/>
      <c r="F38" s="1104"/>
      <c r="G38" s="1124" t="s">
        <v>367</v>
      </c>
      <c r="H38" s="1104"/>
      <c r="I38" s="1104"/>
      <c r="J38" s="1104"/>
      <c r="K38" s="1104"/>
      <c r="L38" s="1104"/>
      <c r="M38" s="1104"/>
      <c r="N38" s="1125"/>
    </row>
    <row r="39" spans="1:14" ht="14.25" thickBot="1">
      <c r="A39" s="1106" t="s">
        <v>365</v>
      </c>
      <c r="B39" s="1107" t="s">
        <v>223</v>
      </c>
      <c r="C39" s="1107" t="s">
        <v>224</v>
      </c>
      <c r="D39" s="1107" t="s">
        <v>225</v>
      </c>
      <c r="E39" s="1107" t="s">
        <v>226</v>
      </c>
      <c r="F39" s="1107" t="s">
        <v>227</v>
      </c>
      <c r="G39" s="1107" t="s">
        <v>228</v>
      </c>
      <c r="H39" s="1107" t="s">
        <v>229</v>
      </c>
      <c r="I39" s="1107" t="s">
        <v>230</v>
      </c>
      <c r="J39" s="1107" t="s">
        <v>231</v>
      </c>
      <c r="K39" s="1107" t="s">
        <v>232</v>
      </c>
      <c r="L39" s="1107" t="s">
        <v>233</v>
      </c>
      <c r="M39" s="1107" t="s">
        <v>234</v>
      </c>
      <c r="N39" s="1107" t="s">
        <v>241</v>
      </c>
    </row>
    <row r="40" spans="1:14" ht="13.5">
      <c r="A40" s="1108">
        <v>2004</v>
      </c>
      <c r="B40" s="1109">
        <v>240.7</v>
      </c>
      <c r="C40" s="1109">
        <v>241.7</v>
      </c>
      <c r="D40" s="1109">
        <v>243.7</v>
      </c>
      <c r="E40" s="1109">
        <v>237.7</v>
      </c>
      <c r="F40" s="1109">
        <v>240.8</v>
      </c>
      <c r="G40" s="1109">
        <v>241.5</v>
      </c>
      <c r="H40" s="1109">
        <v>243.3</v>
      </c>
      <c r="I40" s="1109">
        <v>237.1</v>
      </c>
      <c r="J40" s="1109">
        <v>241.6</v>
      </c>
      <c r="K40" s="1109">
        <v>238.8</v>
      </c>
      <c r="L40" s="1109">
        <v>245.7</v>
      </c>
      <c r="M40" s="1109">
        <v>249.9</v>
      </c>
      <c r="N40" s="1110">
        <v>242.4</v>
      </c>
    </row>
    <row r="41" spans="1:14" ht="13.5">
      <c r="A41" s="1111">
        <v>2005</v>
      </c>
      <c r="B41" s="1112">
        <v>253.1</v>
      </c>
      <c r="C41" s="1112">
        <v>256.89999999999998</v>
      </c>
      <c r="D41" s="1112">
        <v>255</v>
      </c>
      <c r="E41" s="1112">
        <v>253.3</v>
      </c>
      <c r="F41" s="1112">
        <v>253</v>
      </c>
      <c r="G41" s="1112">
        <v>252.2</v>
      </c>
      <c r="H41" s="1112">
        <v>251.1</v>
      </c>
      <c r="I41" s="1112">
        <v>247.9</v>
      </c>
      <c r="J41" s="1112">
        <v>246.7</v>
      </c>
      <c r="K41" s="1112">
        <v>249.2</v>
      </c>
      <c r="L41" s="1112">
        <v>250.4</v>
      </c>
      <c r="M41" s="1112">
        <v>256.2</v>
      </c>
      <c r="N41" s="1113">
        <v>251.9</v>
      </c>
    </row>
    <row r="42" spans="1:14" ht="13.5">
      <c r="A42" s="1111">
        <v>2006</v>
      </c>
      <c r="B42" s="1112">
        <v>257.8</v>
      </c>
      <c r="C42" s="1112">
        <v>258.60000000000002</v>
      </c>
      <c r="D42" s="1112">
        <v>259.39999999999998</v>
      </c>
      <c r="E42" s="1112">
        <v>256.39999999999998</v>
      </c>
      <c r="F42" s="1112">
        <v>257.60000000000002</v>
      </c>
      <c r="G42" s="1112">
        <v>256.10000000000002</v>
      </c>
      <c r="H42" s="1112">
        <v>250.4</v>
      </c>
      <c r="I42" s="1112">
        <v>248.4</v>
      </c>
      <c r="J42" s="1112">
        <v>249.2</v>
      </c>
      <c r="K42" s="1112">
        <v>246.2</v>
      </c>
      <c r="L42" s="1112">
        <v>246.3</v>
      </c>
      <c r="M42" s="1112">
        <v>251</v>
      </c>
      <c r="N42" s="1113">
        <v>253.1</v>
      </c>
    </row>
    <row r="43" spans="1:14" ht="13.5">
      <c r="A43" s="1111">
        <v>2007</v>
      </c>
      <c r="B43" s="1112">
        <v>257</v>
      </c>
      <c r="C43" s="1112">
        <v>258.60000000000002</v>
      </c>
      <c r="D43" s="1112">
        <v>258.5</v>
      </c>
      <c r="E43" s="1112">
        <v>260.5</v>
      </c>
      <c r="F43" s="1112">
        <v>258.8</v>
      </c>
      <c r="G43" s="1112">
        <v>257.5</v>
      </c>
      <c r="H43" s="1112">
        <v>254.5</v>
      </c>
      <c r="I43" s="1112">
        <v>250.9</v>
      </c>
      <c r="J43" s="1112">
        <v>249.3</v>
      </c>
      <c r="K43" s="1112">
        <v>246.9</v>
      </c>
      <c r="L43" s="1112">
        <v>251.1</v>
      </c>
      <c r="M43" s="1112">
        <v>253</v>
      </c>
      <c r="N43" s="1113">
        <v>254.3</v>
      </c>
    </row>
    <row r="44" spans="1:14" ht="13.5">
      <c r="A44" s="1111">
        <v>2008</v>
      </c>
      <c r="B44" s="1112">
        <v>260</v>
      </c>
      <c r="C44" s="1112">
        <v>259.7</v>
      </c>
      <c r="D44" s="1112">
        <v>256.5</v>
      </c>
      <c r="E44" s="1112">
        <v>253.2</v>
      </c>
      <c r="F44" s="1112">
        <v>257.89999999999998</v>
      </c>
      <c r="G44" s="1112">
        <v>255.5</v>
      </c>
      <c r="H44" s="1112">
        <v>249</v>
      </c>
      <c r="I44" s="1112">
        <v>247.1</v>
      </c>
      <c r="J44" s="1112">
        <v>246.8</v>
      </c>
      <c r="K44" s="1112">
        <v>243.8</v>
      </c>
      <c r="L44" s="1112">
        <v>247.6</v>
      </c>
      <c r="M44" s="1112">
        <v>252.5</v>
      </c>
      <c r="N44" s="1113">
        <v>252.2</v>
      </c>
    </row>
    <row r="45" spans="1:14" ht="13.5">
      <c r="A45" s="1111">
        <v>2009</v>
      </c>
      <c r="B45" s="1112">
        <v>254.8</v>
      </c>
      <c r="C45" s="1112">
        <v>256.39999999999998</v>
      </c>
      <c r="D45" s="1112">
        <v>258.2</v>
      </c>
      <c r="E45" s="1112">
        <v>257.39999999999998</v>
      </c>
      <c r="F45" s="1112">
        <v>257.39999999999998</v>
      </c>
      <c r="G45" s="1112">
        <v>255.2</v>
      </c>
      <c r="H45" s="1112">
        <v>253.6</v>
      </c>
      <c r="I45" s="1112">
        <v>250.6</v>
      </c>
      <c r="J45" s="1112">
        <v>251.8</v>
      </c>
      <c r="K45" s="1112">
        <v>252.9</v>
      </c>
      <c r="L45" s="1112">
        <v>255.6</v>
      </c>
      <c r="M45" s="1112">
        <v>260.8</v>
      </c>
      <c r="N45" s="1113">
        <v>255.4</v>
      </c>
    </row>
    <row r="46" spans="1:14" ht="13.5">
      <c r="A46" s="1111">
        <v>2010</v>
      </c>
      <c r="B46" s="1112">
        <v>261.8</v>
      </c>
      <c r="C46" s="1112">
        <v>267.39999999999998</v>
      </c>
      <c r="D46" s="1112">
        <v>265.7</v>
      </c>
      <c r="E46" s="1112">
        <v>267.89999999999998</v>
      </c>
      <c r="F46" s="1112">
        <v>268.8</v>
      </c>
      <c r="G46" s="1112">
        <v>266.89999999999998</v>
      </c>
      <c r="H46" s="1112">
        <v>264.39999999999998</v>
      </c>
      <c r="I46" s="1112">
        <v>259.89999999999998</v>
      </c>
      <c r="J46" s="1112">
        <v>258.10000000000002</v>
      </c>
      <c r="K46" s="1112">
        <v>254.5</v>
      </c>
      <c r="L46" s="1112">
        <v>258.10000000000002</v>
      </c>
      <c r="M46" s="1112">
        <v>262.5</v>
      </c>
      <c r="N46" s="1113">
        <v>262.8</v>
      </c>
    </row>
    <row r="47" spans="1:14" ht="13.5">
      <c r="A47" s="1111">
        <v>2011</v>
      </c>
      <c r="B47" s="1112">
        <v>262.7</v>
      </c>
      <c r="C47" s="1112">
        <v>262.60000000000002</v>
      </c>
      <c r="D47" s="1112">
        <v>262.2</v>
      </c>
      <c r="E47" s="1112">
        <v>261.5</v>
      </c>
      <c r="F47" s="1112">
        <v>261.2</v>
      </c>
      <c r="G47" s="1112">
        <v>258</v>
      </c>
      <c r="H47" s="1112">
        <v>256.2</v>
      </c>
      <c r="I47" s="1112">
        <v>251.1</v>
      </c>
      <c r="J47" s="1112">
        <v>250.5</v>
      </c>
      <c r="K47" s="1112">
        <v>251.1</v>
      </c>
      <c r="L47" s="1112">
        <v>253.3</v>
      </c>
      <c r="M47" s="1112">
        <v>259.5</v>
      </c>
      <c r="N47" s="1113">
        <v>257.2</v>
      </c>
    </row>
    <row r="48" spans="1:14" ht="13.5">
      <c r="A48" s="1111">
        <v>2012</v>
      </c>
      <c r="B48" s="1112">
        <v>263.39999999999998</v>
      </c>
      <c r="C48" s="1112">
        <v>263.8</v>
      </c>
      <c r="D48" s="1112">
        <v>264</v>
      </c>
      <c r="E48" s="1112">
        <v>262.5</v>
      </c>
      <c r="F48" s="1112">
        <v>265.3</v>
      </c>
      <c r="G48" s="1112">
        <v>262.2</v>
      </c>
      <c r="H48" s="1112">
        <v>260.3</v>
      </c>
      <c r="I48" s="1112">
        <v>256</v>
      </c>
      <c r="J48" s="1112">
        <v>256.2</v>
      </c>
      <c r="K48" s="1112">
        <v>257.60000000000002</v>
      </c>
      <c r="L48" s="1112">
        <v>260.7</v>
      </c>
      <c r="M48" s="1112">
        <v>263.5</v>
      </c>
      <c r="N48" s="1113">
        <v>261.3</v>
      </c>
    </row>
    <row r="49" spans="1:14" ht="13.5">
      <c r="A49" s="1111">
        <v>2013</v>
      </c>
      <c r="B49" s="1112">
        <v>263.7</v>
      </c>
      <c r="C49" s="1112">
        <v>268.2</v>
      </c>
      <c r="D49" s="1112">
        <v>266.3</v>
      </c>
      <c r="E49" s="1112">
        <v>267.2</v>
      </c>
      <c r="F49" s="1112">
        <v>267</v>
      </c>
      <c r="G49" s="1112">
        <v>269.39999999999998</v>
      </c>
      <c r="H49" s="1112">
        <v>265.3</v>
      </c>
      <c r="I49" s="1112">
        <v>261.7</v>
      </c>
      <c r="J49" s="1112">
        <v>261.2</v>
      </c>
      <c r="K49" s="1112">
        <v>259.89999999999998</v>
      </c>
      <c r="L49" s="1112">
        <v>263.3</v>
      </c>
      <c r="M49" s="1112">
        <v>265.8</v>
      </c>
      <c r="N49" s="1113">
        <v>264.8</v>
      </c>
    </row>
    <row r="50" spans="1:14" ht="13.5">
      <c r="A50" s="1115">
        <v>2014</v>
      </c>
      <c r="B50" s="1112">
        <v>267.7</v>
      </c>
      <c r="C50" s="1112">
        <v>270.8</v>
      </c>
      <c r="D50" s="1112">
        <v>267.3</v>
      </c>
      <c r="E50" s="1112">
        <v>267.2</v>
      </c>
      <c r="F50" s="1112">
        <v>267.7</v>
      </c>
      <c r="G50" s="1112">
        <v>267.39999999999998</v>
      </c>
      <c r="H50" s="1112">
        <v>264.89999999999998</v>
      </c>
      <c r="I50" s="1112">
        <v>263.3</v>
      </c>
      <c r="J50" s="1112">
        <v>260.39999999999998</v>
      </c>
      <c r="K50" s="1112">
        <v>262</v>
      </c>
      <c r="L50" s="1112">
        <v>263.3</v>
      </c>
      <c r="M50" s="1112">
        <v>267.89999999999998</v>
      </c>
      <c r="N50" s="1113">
        <v>265.7</v>
      </c>
    </row>
    <row r="51" spans="1:14" ht="13.5">
      <c r="A51" s="1118">
        <v>2015</v>
      </c>
      <c r="B51" s="1126">
        <v>270.89999999999998</v>
      </c>
      <c r="C51" s="1126">
        <v>271.7</v>
      </c>
      <c r="D51" s="1126">
        <v>270.89999999999998</v>
      </c>
      <c r="E51" s="1126">
        <v>272.5</v>
      </c>
      <c r="F51" s="1126">
        <v>274.8</v>
      </c>
      <c r="G51" s="1126">
        <v>275.7</v>
      </c>
      <c r="H51" s="1126">
        <v>272.39999999999998</v>
      </c>
      <c r="I51" s="1126">
        <v>268.60000000000002</v>
      </c>
      <c r="J51" s="1126">
        <v>266.3</v>
      </c>
      <c r="K51" s="1126">
        <v>266.10000000000002</v>
      </c>
      <c r="L51" s="1126">
        <v>268.7</v>
      </c>
      <c r="M51" s="1126">
        <v>270.39999999999998</v>
      </c>
      <c r="N51" s="1127">
        <v>270.5</v>
      </c>
    </row>
    <row r="52" spans="1:14" ht="13.5">
      <c r="A52" s="1118">
        <v>2016</v>
      </c>
      <c r="B52" s="1126">
        <v>271.7</v>
      </c>
      <c r="C52" s="1126">
        <v>271.89999999999998</v>
      </c>
      <c r="D52" s="1126">
        <v>270.2</v>
      </c>
      <c r="E52" s="1126">
        <v>272.2</v>
      </c>
      <c r="F52" s="1126">
        <v>275.5</v>
      </c>
      <c r="G52" s="1126">
        <v>274.2</v>
      </c>
      <c r="H52" s="1126">
        <v>270.5</v>
      </c>
      <c r="I52" s="1126">
        <v>268.7</v>
      </c>
      <c r="J52" s="1126">
        <v>268</v>
      </c>
      <c r="K52" s="1126">
        <v>270</v>
      </c>
      <c r="L52" s="1126">
        <v>273.2</v>
      </c>
      <c r="M52" s="1126">
        <v>276.5</v>
      </c>
      <c r="N52" s="1127">
        <v>271.8</v>
      </c>
    </row>
    <row r="53" spans="1:14" ht="13.5">
      <c r="A53" s="1118">
        <v>2017</v>
      </c>
      <c r="B53" s="1126">
        <v>276.69926282533487</v>
      </c>
      <c r="C53" s="1126">
        <v>276.47892871209154</v>
      </c>
      <c r="D53" s="1126">
        <v>278.22339935513622</v>
      </c>
      <c r="E53" s="1126">
        <v>279.34229084700496</v>
      </c>
      <c r="F53" s="1126">
        <v>281.69560720701139</v>
      </c>
      <c r="G53" s="1126">
        <v>282.87137778735314</v>
      </c>
      <c r="H53" s="1126">
        <v>277.47576558713354</v>
      </c>
      <c r="I53" s="1126">
        <v>274.10388337620998</v>
      </c>
      <c r="J53" s="1126">
        <v>273.58284883720944</v>
      </c>
      <c r="K53" s="1126">
        <v>274.03936753791561</v>
      </c>
      <c r="L53" s="1126">
        <v>275.29776603686923</v>
      </c>
      <c r="M53" s="1126">
        <v>280.80114332380572</v>
      </c>
      <c r="N53" s="1120">
        <v>277.62487398742144</v>
      </c>
    </row>
    <row r="54" spans="1:14" ht="13.5">
      <c r="A54" s="1118">
        <v>2018</v>
      </c>
      <c r="B54" s="1119">
        <v>279.54637865311327</v>
      </c>
      <c r="C54" s="1119">
        <v>282.17688062735988</v>
      </c>
      <c r="D54" s="1119">
        <v>283.66516998075673</v>
      </c>
      <c r="E54" s="1119">
        <v>284.39577732607717</v>
      </c>
      <c r="F54" s="1119">
        <v>286.91837000390598</v>
      </c>
      <c r="G54" s="1119">
        <v>286.16812790097981</v>
      </c>
      <c r="H54" s="1119">
        <v>281.7233466698047</v>
      </c>
      <c r="I54" s="1119">
        <v>279.00896414342645</v>
      </c>
      <c r="J54" s="1119">
        <v>276.36222177119254</v>
      </c>
      <c r="K54" s="1119">
        <v>278.71065267650755</v>
      </c>
      <c r="L54" s="1119">
        <v>284.00026838432649</v>
      </c>
      <c r="M54" s="1119">
        <v>284.93782985955824</v>
      </c>
      <c r="N54" s="1120">
        <v>282.28926615670917</v>
      </c>
    </row>
    <row r="55" spans="1:14" ht="14.25" thickBot="1">
      <c r="A55" s="1121">
        <v>2019</v>
      </c>
      <c r="B55" s="1122">
        <v>287.03444832750858</v>
      </c>
      <c r="C55" s="1122"/>
      <c r="D55" s="1122"/>
      <c r="E55" s="1122"/>
      <c r="F55" s="1122"/>
      <c r="G55" s="1122"/>
      <c r="H55" s="1122"/>
      <c r="I55" s="1122"/>
      <c r="J55" s="1122"/>
      <c r="K55" s="1122"/>
      <c r="L55" s="1122"/>
      <c r="M55" s="1122"/>
      <c r="N55" s="1123"/>
    </row>
    <row r="56" spans="1:14">
      <c r="I56" s="110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4" zoomScale="75" workbookViewId="0">
      <selection activeCell="AE471" sqref="AE47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20" t="s">
        <v>377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1320"/>
      <c r="M2" s="1320"/>
    </row>
    <row r="3" spans="1:29" ht="12.75" hidden="1" customHeight="1">
      <c r="A3" s="1320"/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</row>
    <row r="4" spans="1:29" ht="12.75" hidden="1" customHeight="1">
      <c r="A4" s="1320"/>
      <c r="B4" s="1320"/>
      <c r="C4" s="1320"/>
      <c r="D4" s="1320"/>
      <c r="E4" s="1320"/>
      <c r="F4" s="1320"/>
      <c r="G4" s="1320"/>
      <c r="H4" s="1320"/>
      <c r="I4" s="1320"/>
      <c r="J4" s="1320"/>
      <c r="K4" s="1320"/>
      <c r="L4" s="1320"/>
      <c r="M4" s="1320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9" t="s">
        <v>220</v>
      </c>
      <c r="R7" s="1319"/>
      <c r="S7" s="1319"/>
      <c r="T7" s="165"/>
      <c r="U7" s="162">
        <v>2003</v>
      </c>
      <c r="V7" s="1319" t="s">
        <v>221</v>
      </c>
      <c r="W7" s="1321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9" t="s">
        <v>220</v>
      </c>
      <c r="Q16" s="1319"/>
      <c r="R16" s="1319"/>
      <c r="S16" s="1319"/>
      <c r="T16" s="163"/>
      <c r="U16" s="162">
        <v>2004</v>
      </c>
      <c r="V16" s="1319" t="s">
        <v>221</v>
      </c>
      <c r="W16" s="1319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9" t="s">
        <v>220</v>
      </c>
      <c r="Q25" s="1319"/>
      <c r="R25" s="1319"/>
      <c r="S25" s="1319"/>
      <c r="T25" s="163"/>
      <c r="U25" s="162">
        <v>2005</v>
      </c>
      <c r="V25" s="1319" t="s">
        <v>221</v>
      </c>
      <c r="W25" s="1319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9" t="s">
        <v>220</v>
      </c>
      <c r="Q34" s="1319"/>
      <c r="R34" s="1319"/>
      <c r="S34" s="1319"/>
      <c r="T34" s="163"/>
      <c r="U34" s="162">
        <v>2006</v>
      </c>
      <c r="V34" s="1319" t="s">
        <v>221</v>
      </c>
      <c r="W34" s="1319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9" t="s">
        <v>220</v>
      </c>
      <c r="Q43" s="1319"/>
      <c r="R43" s="1319"/>
      <c r="S43" s="1319"/>
      <c r="T43" s="163"/>
      <c r="U43" s="162">
        <v>2007</v>
      </c>
      <c r="V43" s="1319" t="s">
        <v>221</v>
      </c>
      <c r="W43" s="1319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9" t="s">
        <v>220</v>
      </c>
      <c r="Q52" s="1319"/>
      <c r="R52" s="1319"/>
      <c r="S52" s="1319"/>
      <c r="T52" s="163"/>
      <c r="U52" s="162">
        <v>2008</v>
      </c>
      <c r="V52" s="1319" t="s">
        <v>221</v>
      </c>
      <c r="W52" s="1319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9" t="s">
        <v>220</v>
      </c>
      <c r="Q61" s="1319"/>
      <c r="R61" s="1319"/>
      <c r="S61" s="1319"/>
      <c r="T61" s="163"/>
      <c r="U61" s="162">
        <v>2009</v>
      </c>
      <c r="V61" s="1319" t="s">
        <v>221</v>
      </c>
      <c r="W61" s="1319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9" t="s">
        <v>220</v>
      </c>
      <c r="Q70" s="1319"/>
      <c r="R70" s="1319"/>
      <c r="S70" s="1319"/>
      <c r="T70" s="163"/>
      <c r="U70" s="162">
        <v>2010</v>
      </c>
      <c r="V70" s="1319" t="s">
        <v>221</v>
      </c>
      <c r="W70" s="1319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9" t="s">
        <v>220</v>
      </c>
      <c r="Q79" s="1319"/>
      <c r="R79" s="1319"/>
      <c r="S79" s="1319"/>
      <c r="T79" s="163"/>
      <c r="U79" s="162">
        <v>2011</v>
      </c>
      <c r="V79" s="1319" t="s">
        <v>221</v>
      </c>
      <c r="W79" s="1319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9" t="s">
        <v>220</v>
      </c>
      <c r="Q88" s="1319"/>
      <c r="R88" s="1319"/>
      <c r="S88" s="1319"/>
      <c r="T88" s="163"/>
      <c r="U88" s="162">
        <v>2012</v>
      </c>
      <c r="V88" s="1319" t="s">
        <v>221</v>
      </c>
      <c r="W88" s="1319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9" t="s">
        <v>220</v>
      </c>
      <c r="Q97" s="1319"/>
      <c r="R97" s="1319"/>
      <c r="S97" s="1319"/>
      <c r="T97" s="163"/>
      <c r="U97" s="162">
        <v>2013</v>
      </c>
      <c r="V97" s="1319" t="s">
        <v>221</v>
      </c>
      <c r="W97" s="1319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9" t="s">
        <v>220</v>
      </c>
      <c r="Q106" s="1319"/>
      <c r="R106" s="1319"/>
      <c r="S106" s="1319"/>
      <c r="T106" s="163"/>
      <c r="U106" s="162">
        <v>2014</v>
      </c>
      <c r="V106" s="1319" t="s">
        <v>221</v>
      </c>
      <c r="W106" s="1319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9" t="s">
        <v>220</v>
      </c>
      <c r="Q116" s="1319"/>
      <c r="R116" s="1319"/>
      <c r="S116" s="1319"/>
      <c r="T116" s="163"/>
      <c r="U116" s="162">
        <v>2015</v>
      </c>
      <c r="V116" s="1319" t="s">
        <v>221</v>
      </c>
      <c r="W116" s="1319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9" t="s">
        <v>220</v>
      </c>
      <c r="Q126" s="1319"/>
      <c r="R126" s="1319"/>
      <c r="S126" s="1319"/>
      <c r="T126" s="163"/>
      <c r="U126" s="162">
        <v>2016</v>
      </c>
      <c r="V126" s="1319" t="s">
        <v>221</v>
      </c>
      <c r="W126" s="1319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9" t="s">
        <v>220</v>
      </c>
      <c r="Q136" s="1319"/>
      <c r="R136" s="1319"/>
      <c r="S136" s="1319"/>
      <c r="T136" s="163"/>
      <c r="U136" s="162">
        <v>2017</v>
      </c>
      <c r="V136" s="1319" t="s">
        <v>221</v>
      </c>
      <c r="W136" s="1319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46"/>
      <c r="AD145" s="1146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9" t="s">
        <v>220</v>
      </c>
      <c r="Q146" s="1319"/>
      <c r="R146" s="1319"/>
      <c r="S146" s="1319"/>
      <c r="T146" s="163"/>
      <c r="U146" s="162">
        <v>2018</v>
      </c>
      <c r="V146" s="1319" t="s">
        <v>221</v>
      </c>
      <c r="W146" s="1319"/>
      <c r="X146" s="163"/>
      <c r="Y146" s="249">
        <v>2018</v>
      </c>
      <c r="Z146" s="163"/>
      <c r="AA146" s="184"/>
      <c r="AB146"/>
      <c r="AC146" s="1146"/>
      <c r="AD146" s="1146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19" t="s">
        <v>220</v>
      </c>
      <c r="Q156" s="1319"/>
      <c r="R156" s="1319"/>
      <c r="S156" s="1319"/>
      <c r="T156" s="163"/>
      <c r="U156" s="162">
        <v>2019</v>
      </c>
      <c r="V156" s="1319" t="s">
        <v>221</v>
      </c>
      <c r="W156" s="1319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353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F32" sqref="F3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60" t="s">
        <v>88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66" t="s">
        <v>99</v>
      </c>
      <c r="C3" s="1167"/>
      <c r="D3" s="1167"/>
      <c r="E3" s="1167"/>
      <c r="F3" s="1168"/>
      <c r="G3" s="1162" t="s">
        <v>71</v>
      </c>
      <c r="H3" s="1163"/>
      <c r="I3" s="1169" t="s">
        <v>319</v>
      </c>
      <c r="J3" s="1164" t="s">
        <v>72</v>
      </c>
      <c r="K3" s="1165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70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30" t="s">
        <v>383</v>
      </c>
      <c r="C5" s="1030" t="s">
        <v>383</v>
      </c>
      <c r="D5" s="1030" t="s">
        <v>383</v>
      </c>
      <c r="E5" s="840" t="s">
        <v>127</v>
      </c>
      <c r="F5" s="841" t="s">
        <v>79</v>
      </c>
      <c r="G5" s="1030" t="s">
        <v>383</v>
      </c>
      <c r="H5" s="842" t="s">
        <v>90</v>
      </c>
      <c r="I5" s="947"/>
      <c r="J5" s="1030" t="s">
        <v>383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6.5943968408391305</v>
      </c>
      <c r="C6" s="815">
        <v>12730.495831735772</v>
      </c>
      <c r="D6" s="815">
        <v>12985.105748370488</v>
      </c>
      <c r="E6" s="816">
        <v>1.2291899895450313</v>
      </c>
      <c r="F6" s="817">
        <v>-3.3063918640250551</v>
      </c>
      <c r="G6" s="818">
        <v>328.74662349094564</v>
      </c>
      <c r="H6" s="816">
        <v>2.0040396811227001</v>
      </c>
      <c r="I6" s="818">
        <v>15.321586541947646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91">
        <v>7.148216085651991</v>
      </c>
      <c r="C7" s="1092">
        <v>13261.996448333935</v>
      </c>
      <c r="D7" s="1092">
        <v>13527.236377300615</v>
      </c>
      <c r="E7" s="1093">
        <v>3.3558458841366914</v>
      </c>
      <c r="F7" s="1094">
        <v>-1.1025290497060836</v>
      </c>
      <c r="G7" s="821">
        <v>250.75384615384615</v>
      </c>
      <c r="H7" s="822">
        <v>-5.9649568162280859</v>
      </c>
      <c r="I7" s="822">
        <v>-13.333333333333334</v>
      </c>
      <c r="J7" s="822">
        <v>8.1740442655935622E-2</v>
      </c>
      <c r="K7" s="823">
        <v>-2.7026144248567308E-2</v>
      </c>
    </row>
    <row r="8" spans="1:12" s="127" customFormat="1" ht="24" customHeight="1">
      <c r="A8" s="935" t="s">
        <v>104</v>
      </c>
      <c r="B8" s="1095">
        <v>7.1753084619469938</v>
      </c>
      <c r="C8" s="824">
        <v>13462.117189393985</v>
      </c>
      <c r="D8" s="824">
        <v>13731.359533181865</v>
      </c>
      <c r="E8" s="825">
        <v>0.99976219477862527</v>
      </c>
      <c r="F8" s="826">
        <v>-3.189288794372251</v>
      </c>
      <c r="G8" s="827">
        <v>361.21509022118744</v>
      </c>
      <c r="H8" s="828">
        <v>2.2795381367347023</v>
      </c>
      <c r="I8" s="828">
        <v>22.845906328208795</v>
      </c>
      <c r="J8" s="828">
        <v>43.209255533199197</v>
      </c>
      <c r="K8" s="829">
        <v>2.6465697236132328</v>
      </c>
    </row>
    <row r="9" spans="1:12" s="127" customFormat="1" ht="24" customHeight="1">
      <c r="A9" s="935" t="s">
        <v>105</v>
      </c>
      <c r="B9" s="1095">
        <v>7.0735979291444817</v>
      </c>
      <c r="C9" s="824">
        <v>13271.290673817039</v>
      </c>
      <c r="D9" s="824">
        <v>13536.716487293379</v>
      </c>
      <c r="E9" s="825">
        <v>0.77100614988515193</v>
      </c>
      <c r="F9" s="826">
        <v>-3.3410251002016529</v>
      </c>
      <c r="G9" s="830">
        <v>386.94137507673418</v>
      </c>
      <c r="H9" s="831">
        <v>0.52531009745450596</v>
      </c>
      <c r="I9" s="831">
        <v>22.20555138784696</v>
      </c>
      <c r="J9" s="831">
        <v>10.242706237424546</v>
      </c>
      <c r="K9" s="832">
        <v>0.57698221451105169</v>
      </c>
    </row>
    <row r="10" spans="1:12" s="127" customFormat="1" ht="24" customHeight="1">
      <c r="A10" s="935" t="s">
        <v>106</v>
      </c>
      <c r="B10" s="1152" t="s">
        <v>100</v>
      </c>
      <c r="C10" s="920" t="s">
        <v>100</v>
      </c>
      <c r="D10" s="920" t="s">
        <v>100</v>
      </c>
      <c r="E10" s="833" t="s">
        <v>100</v>
      </c>
      <c r="F10" s="1152" t="s">
        <v>100</v>
      </c>
      <c r="G10" s="1090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95">
        <v>5.1560615524875333</v>
      </c>
      <c r="C11" s="824">
        <v>10587.395384984668</v>
      </c>
      <c r="D11" s="824">
        <v>10799.143292684361</v>
      </c>
      <c r="E11" s="825">
        <v>0.44829487238295629</v>
      </c>
      <c r="F11" s="826">
        <v>-8.8342758337049716</v>
      </c>
      <c r="G11" s="830">
        <v>283.5126636515115</v>
      </c>
      <c r="H11" s="831">
        <v>0.31513197947531979</v>
      </c>
      <c r="I11" s="831">
        <v>9.4010416666666661</v>
      </c>
      <c r="J11" s="831">
        <v>26.414738430583501</v>
      </c>
      <c r="K11" s="832">
        <v>-1.4295078169692488</v>
      </c>
    </row>
    <row r="12" spans="1:12" s="127" customFormat="1" ht="24" customHeight="1" thickBot="1">
      <c r="A12" s="936" t="s">
        <v>107</v>
      </c>
      <c r="B12" s="1096">
        <v>6.8156725436580006</v>
      </c>
      <c r="C12" s="834">
        <v>13157.669003200774</v>
      </c>
      <c r="D12" s="834">
        <v>13420.822383264789</v>
      </c>
      <c r="E12" s="835">
        <v>0.77196392626288457</v>
      </c>
      <c r="F12" s="836">
        <v>-0.17140128625804818</v>
      </c>
      <c r="G12" s="837">
        <v>288.95961116337412</v>
      </c>
      <c r="H12" s="838">
        <v>0.31709068713562444</v>
      </c>
      <c r="I12" s="838">
        <v>6.0172872340425529</v>
      </c>
      <c r="J12" s="838">
        <v>20.051559356136821</v>
      </c>
      <c r="K12" s="839">
        <v>-1.7597668711128343</v>
      </c>
    </row>
    <row r="13" spans="1:12" s="127" customFormat="1" ht="15">
      <c r="A13" s="1088"/>
      <c r="B13" s="1089"/>
    </row>
    <row r="14" spans="1:12" s="127" customFormat="1" ht="46.5" customHeight="1">
      <c r="A14" s="1161" t="s">
        <v>126</v>
      </c>
      <c r="B14" s="1161"/>
      <c r="C14" s="1161"/>
      <c r="D14" s="1161"/>
      <c r="E14" s="1161"/>
      <c r="F14" s="1161"/>
      <c r="G14" s="1161"/>
      <c r="H14" s="1161"/>
      <c r="I14" s="1161"/>
      <c r="J14" s="1161"/>
      <c r="K14" s="1161"/>
    </row>
    <row r="15" spans="1:12" s="127" customFormat="1" ht="33.75" customHeight="1">
      <c r="A15" s="1161" t="s">
        <v>349</v>
      </c>
      <c r="B15" s="1161"/>
      <c r="C15" s="1161"/>
      <c r="D15" s="1161"/>
      <c r="E15" s="1161"/>
      <c r="F15" s="1161"/>
      <c r="G15" s="1161"/>
      <c r="H15" s="1161"/>
      <c r="I15" s="1161"/>
      <c r="J15" s="1161"/>
      <c r="K15" s="1161"/>
    </row>
    <row r="16" spans="1:12" s="127" customFormat="1">
      <c r="A16" s="1161" t="s">
        <v>171</v>
      </c>
      <c r="B16" s="1161"/>
      <c r="C16" s="1161"/>
      <c r="D16" s="1161"/>
      <c r="E16" s="1161"/>
      <c r="F16" s="1161"/>
      <c r="G16" s="1161"/>
      <c r="H16" s="1161"/>
      <c r="I16" s="1161"/>
      <c r="J16" s="1161"/>
      <c r="K16" s="1161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6"/>
  <sheetViews>
    <sheetView showGridLines="0" topLeftCell="A49" workbookViewId="0">
      <selection activeCell="C93" sqref="C93"/>
    </sheetView>
  </sheetViews>
  <sheetFormatPr defaultRowHeight="12.75"/>
  <sheetData>
    <row r="22" s="127" customFormat="1"/>
    <row r="23" s="127" customFormat="1"/>
    <row r="24" s="127" customFormat="1"/>
    <row r="44" s="127" customFormat="1" ht="12" customHeight="1"/>
    <row r="58" spans="1:8">
      <c r="A58" s="695"/>
      <c r="B58" s="127"/>
      <c r="C58" s="127"/>
      <c r="D58" s="127"/>
      <c r="E58" s="127"/>
      <c r="F58" s="127"/>
      <c r="G58" s="127"/>
      <c r="H58" s="127"/>
    </row>
    <row r="85" spans="1:7" ht="18" customHeight="1">
      <c r="A85" s="1151" t="s">
        <v>379</v>
      </c>
    </row>
    <row r="86" spans="1:7">
      <c r="A86" s="127"/>
      <c r="B86" s="127"/>
      <c r="C86" s="127"/>
      <c r="D86" s="127"/>
      <c r="E86" s="127"/>
      <c r="F86" s="127"/>
      <c r="G86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1" t="s">
        <v>87</v>
      </c>
      <c r="B1" s="1171"/>
      <c r="C1" s="1171"/>
      <c r="D1" s="1171"/>
      <c r="E1" s="1171"/>
      <c r="F1" s="1171"/>
      <c r="G1" s="1171"/>
      <c r="H1" s="1171"/>
      <c r="I1" s="1171"/>
      <c r="J1" s="1171"/>
      <c r="K1" s="152"/>
    </row>
    <row r="2" spans="1:11" ht="19.5" thickBot="1">
      <c r="A2" s="1185" t="s">
        <v>350</v>
      </c>
      <c r="B2" s="1186"/>
      <c r="C2" s="1186"/>
      <c r="D2" s="1186"/>
      <c r="E2" s="1186"/>
      <c r="F2" s="1186"/>
      <c r="G2" s="1186"/>
      <c r="H2" s="1186"/>
      <c r="I2" s="1186"/>
      <c r="J2" s="1187"/>
    </row>
    <row r="3" spans="1:11" ht="26.25" thickBot="1">
      <c r="A3" s="791"/>
      <c r="B3" s="902"/>
      <c r="C3" s="903" t="s">
        <v>82</v>
      </c>
      <c r="D3" s="155"/>
      <c r="E3" s="847"/>
      <c r="F3" s="848" t="s">
        <v>332</v>
      </c>
      <c r="G3" s="849" t="s">
        <v>333</v>
      </c>
      <c r="H3" s="850" t="s">
        <v>91</v>
      </c>
      <c r="I3" s="848" t="s">
        <v>334</v>
      </c>
      <c r="J3" s="849" t="s">
        <v>335</v>
      </c>
    </row>
    <row r="4" spans="1:11" ht="27">
      <c r="A4" s="792" t="s">
        <v>73</v>
      </c>
      <c r="B4" s="851" t="s">
        <v>83</v>
      </c>
      <c r="C4" s="852" t="s">
        <v>84</v>
      </c>
      <c r="D4" s="1097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30" t="s">
        <v>383</v>
      </c>
      <c r="C5" s="1030" t="s">
        <v>383</v>
      </c>
      <c r="D5" s="1030" t="s">
        <v>383</v>
      </c>
      <c r="E5" s="858" t="s">
        <v>70</v>
      </c>
      <c r="F5" s="1030" t="s">
        <v>383</v>
      </c>
      <c r="G5" s="859" t="s">
        <v>94</v>
      </c>
      <c r="H5" s="860" t="s">
        <v>90</v>
      </c>
      <c r="I5" s="1030" t="s">
        <v>383</v>
      </c>
      <c r="J5" s="861" t="s">
        <v>80</v>
      </c>
    </row>
    <row r="6" spans="1:11" ht="16.5" thickBot="1">
      <c r="A6" s="862" t="s">
        <v>339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6.6624057692126692</v>
      </c>
      <c r="C7" s="867">
        <v>12861.787199252256</v>
      </c>
      <c r="D7" s="868">
        <v>13119.022943237302</v>
      </c>
      <c r="E7" s="869">
        <v>1.6949079569630019</v>
      </c>
      <c r="F7" s="870">
        <v>331.99544139766289</v>
      </c>
      <c r="G7" s="869">
        <v>3.3951037711739991</v>
      </c>
      <c r="H7" s="869">
        <v>23.542024013722127</v>
      </c>
      <c r="I7" s="869">
        <v>100</v>
      </c>
      <c r="J7" s="871" t="s">
        <v>23</v>
      </c>
    </row>
    <row r="8" spans="1:11" ht="15">
      <c r="A8" s="872" t="s">
        <v>103</v>
      </c>
      <c r="B8" s="873">
        <v>7.0203376222811533</v>
      </c>
      <c r="C8" s="874">
        <v>13024.745124825886</v>
      </c>
      <c r="D8" s="875">
        <v>13285.240027322403</v>
      </c>
      <c r="E8" s="876">
        <v>2.7210859893398891</v>
      </c>
      <c r="F8" s="877">
        <v>228.72499999999999</v>
      </c>
      <c r="G8" s="878">
        <v>-16.316720191877728</v>
      </c>
      <c r="H8" s="878">
        <v>-11.111111111111111</v>
      </c>
      <c r="I8" s="878">
        <v>9.2560453546222374E-2</v>
      </c>
      <c r="J8" s="879">
        <v>-3.6084486419472331E-2</v>
      </c>
    </row>
    <row r="9" spans="1:11" ht="15">
      <c r="A9" s="880" t="s">
        <v>104</v>
      </c>
      <c r="B9" s="881">
        <v>7.2064463169240378</v>
      </c>
      <c r="C9" s="882">
        <v>13520.537179970052</v>
      </c>
      <c r="D9" s="883">
        <v>13790.947923569453</v>
      </c>
      <c r="E9" s="884">
        <v>1.1535365117109497</v>
      </c>
      <c r="F9" s="885">
        <v>362.47455712451858</v>
      </c>
      <c r="G9" s="886">
        <v>3.4220559371820758</v>
      </c>
      <c r="H9" s="886">
        <v>39.806173725771714</v>
      </c>
      <c r="I9" s="886">
        <v>45.065370820317021</v>
      </c>
      <c r="J9" s="887">
        <v>5.2426149598253105</v>
      </c>
    </row>
    <row r="10" spans="1:11" ht="15">
      <c r="A10" s="880" t="s">
        <v>105</v>
      </c>
      <c r="B10" s="881">
        <v>7.0618053392220039</v>
      </c>
      <c r="C10" s="882">
        <v>13249.165739628525</v>
      </c>
      <c r="D10" s="883">
        <v>13514.149054421096</v>
      </c>
      <c r="E10" s="884">
        <v>1.1903362246631839</v>
      </c>
      <c r="F10" s="885">
        <v>389.86376811594204</v>
      </c>
      <c r="G10" s="886">
        <v>-0.64864011872206362</v>
      </c>
      <c r="H10" s="886">
        <v>49.350649350649348</v>
      </c>
      <c r="I10" s="886">
        <v>11.975008677542521</v>
      </c>
      <c r="J10" s="887">
        <v>2.0693483001840303</v>
      </c>
    </row>
    <row r="11" spans="1:11" ht="15">
      <c r="A11" s="880" t="s">
        <v>106</v>
      </c>
      <c r="B11" s="888" t="s">
        <v>100</v>
      </c>
      <c r="C11" s="882" t="s">
        <v>100</v>
      </c>
      <c r="D11" s="883" t="s">
        <v>100</v>
      </c>
      <c r="E11" s="884" t="s">
        <v>100</v>
      </c>
      <c r="F11" s="885" t="s">
        <v>100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5.1405935312875695</v>
      </c>
      <c r="C12" s="882">
        <v>10555.633534471395</v>
      </c>
      <c r="D12" s="883">
        <v>10766.746205160824</v>
      </c>
      <c r="E12" s="884">
        <v>-0.73446109221115019</v>
      </c>
      <c r="F12" s="885">
        <v>277.65186680121087</v>
      </c>
      <c r="G12" s="886">
        <v>0.11466980634625172</v>
      </c>
      <c r="H12" s="886">
        <v>5.6503198294243075</v>
      </c>
      <c r="I12" s="886">
        <v>22.931852366076594</v>
      </c>
      <c r="J12" s="887">
        <v>-3.8834706756615418</v>
      </c>
    </row>
    <row r="13" spans="1:11" ht="15.75" thickBot="1">
      <c r="A13" s="889" t="s">
        <v>107</v>
      </c>
      <c r="B13" s="890">
        <v>6.8506241911607475</v>
      </c>
      <c r="C13" s="891">
        <v>13225.143226179049</v>
      </c>
      <c r="D13" s="892">
        <v>13489.64609070263</v>
      </c>
      <c r="E13" s="893">
        <v>0.7947768786447994</v>
      </c>
      <c r="F13" s="894">
        <v>291.32524666279744</v>
      </c>
      <c r="G13" s="895">
        <v>3.2753399981469034E-2</v>
      </c>
      <c r="H13" s="895">
        <v>5.6407112201103615</v>
      </c>
      <c r="I13" s="895">
        <v>19.935207682517646</v>
      </c>
      <c r="J13" s="896">
        <v>-3.378114215709914</v>
      </c>
    </row>
    <row r="14" spans="1:11" ht="16.5" thickBot="1">
      <c r="A14" s="862" t="s">
        <v>336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6.6152264974438673</v>
      </c>
      <c r="C15" s="898">
        <v>12770.70752402291</v>
      </c>
      <c r="D15" s="899">
        <v>13026.121674503369</v>
      </c>
      <c r="E15" s="869">
        <v>0.46359761353460749</v>
      </c>
      <c r="F15" s="869">
        <v>326.74055954985937</v>
      </c>
      <c r="G15" s="869">
        <v>0.52717751688443837</v>
      </c>
      <c r="H15" s="869">
        <v>4.6621953214460987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7.3118647485671211</v>
      </c>
      <c r="C16" s="874">
        <v>13565.611778417662</v>
      </c>
      <c r="D16" s="875">
        <v>13836.924013986016</v>
      </c>
      <c r="E16" s="876">
        <v>3.7627469501983652</v>
      </c>
      <c r="F16" s="877">
        <v>286</v>
      </c>
      <c r="G16" s="878">
        <v>11.42857142857142</v>
      </c>
      <c r="H16" s="878">
        <v>-16.666666666666664</v>
      </c>
      <c r="I16" s="878">
        <v>7.8149421694279464E-2</v>
      </c>
      <c r="J16" s="879">
        <v>-2.0002058757217347E-2</v>
      </c>
    </row>
    <row r="17" spans="1:10" ht="15">
      <c r="A17" s="880" t="s">
        <v>104</v>
      </c>
      <c r="B17" s="881">
        <v>7.1589855042063348</v>
      </c>
      <c r="C17" s="882">
        <v>13431.492503201378</v>
      </c>
      <c r="D17" s="883">
        <v>13700.122353265406</v>
      </c>
      <c r="E17" s="884">
        <v>0.27911847401390444</v>
      </c>
      <c r="F17" s="885">
        <v>359.81440463264573</v>
      </c>
      <c r="G17" s="886">
        <v>1.2155183663913671</v>
      </c>
      <c r="H17" s="886">
        <v>5.4982817869415808</v>
      </c>
      <c r="I17" s="886">
        <v>43.185370428258828</v>
      </c>
      <c r="J17" s="887">
        <v>0.34224921118047291</v>
      </c>
    </row>
    <row r="18" spans="1:10" ht="15">
      <c r="A18" s="880" t="s">
        <v>105</v>
      </c>
      <c r="B18" s="881">
        <v>7.11727836012978</v>
      </c>
      <c r="C18" s="882">
        <v>13353.242701932044</v>
      </c>
      <c r="D18" s="883">
        <v>13620.307555970685</v>
      </c>
      <c r="E18" s="884">
        <v>0.4631477808187785</v>
      </c>
      <c r="F18" s="885">
        <v>382.32307692307694</v>
      </c>
      <c r="G18" s="886">
        <v>1.7011919009769234</v>
      </c>
      <c r="H18" s="886">
        <v>-10.638297872340425</v>
      </c>
      <c r="I18" s="886">
        <v>8.5339168490153181</v>
      </c>
      <c r="J18" s="887">
        <v>-1.4611755769621073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5.3040270985670004</v>
      </c>
      <c r="C20" s="882">
        <v>10891.226075086244</v>
      </c>
      <c r="D20" s="883">
        <v>11109.050596587969</v>
      </c>
      <c r="E20" s="884">
        <v>1.1714406641597623</v>
      </c>
      <c r="F20" s="885">
        <v>288.35464982778416</v>
      </c>
      <c r="G20" s="886">
        <v>-0.26131079163174231</v>
      </c>
      <c r="H20" s="886">
        <v>9.5597484276729574</v>
      </c>
      <c r="I20" s="886">
        <v>27.227258518286963</v>
      </c>
      <c r="J20" s="887">
        <v>1.217116198640305</v>
      </c>
    </row>
    <row r="21" spans="1:10" ht="15.75" thickBot="1">
      <c r="A21" s="889" t="s">
        <v>107</v>
      </c>
      <c r="B21" s="890">
        <v>6.837124254509793</v>
      </c>
      <c r="C21" s="891">
        <v>13199.081572412728</v>
      </c>
      <c r="D21" s="892">
        <v>13463.063203860982</v>
      </c>
      <c r="E21" s="893">
        <v>1.092568447979462</v>
      </c>
      <c r="F21" s="894">
        <v>286.01095380029807</v>
      </c>
      <c r="G21" s="895">
        <v>0.86576614704681842</v>
      </c>
      <c r="H21" s="895">
        <v>4.2735042735042734</v>
      </c>
      <c r="I21" s="895">
        <v>20.975304782744608</v>
      </c>
      <c r="J21" s="896">
        <v>-7.8187774101458274E-2</v>
      </c>
    </row>
    <row r="22" spans="1:10" ht="16.5" thickBot="1">
      <c r="A22" s="862" t="s">
        <v>340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5.7053277654180246</v>
      </c>
      <c r="C23" s="898">
        <v>11014.146265285761</v>
      </c>
      <c r="D23" s="899">
        <v>11234.429190591476</v>
      </c>
      <c r="E23" s="869">
        <v>4.5233143531244284</v>
      </c>
      <c r="F23" s="869">
        <v>311.09015063731169</v>
      </c>
      <c r="G23" s="869">
        <v>0.43645909286128359</v>
      </c>
      <c r="H23" s="869">
        <v>26.539589442815249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6.8118201284063176</v>
      </c>
      <c r="C25" s="882">
        <v>12780.150334721046</v>
      </c>
      <c r="D25" s="883">
        <v>13035.753341415466</v>
      </c>
      <c r="E25" s="884">
        <v>7.4185799506541041</v>
      </c>
      <c r="F25" s="885">
        <v>356.5130841121495</v>
      </c>
      <c r="G25" s="886">
        <v>-0.93786742038424642</v>
      </c>
      <c r="H25" s="886">
        <v>13.227513227513226</v>
      </c>
      <c r="I25" s="886">
        <v>24.797219003476243</v>
      </c>
      <c r="J25" s="887">
        <v>-2.9153909671982419</v>
      </c>
    </row>
    <row r="26" spans="1:10" ht="15">
      <c r="A26" s="880" t="s">
        <v>105</v>
      </c>
      <c r="B26" s="881">
        <v>6.8325460535411171</v>
      </c>
      <c r="C26" s="882">
        <v>12819.035747731927</v>
      </c>
      <c r="D26" s="883">
        <v>13075.416462686566</v>
      </c>
      <c r="E26" s="884">
        <v>2.2491417130806091</v>
      </c>
      <c r="F26" s="885">
        <v>376.88333333333338</v>
      </c>
      <c r="G26" s="886">
        <v>-4.2169114639931626</v>
      </c>
      <c r="H26" s="886">
        <v>65.517241379310349</v>
      </c>
      <c r="I26" s="886">
        <v>5.5619930475086905</v>
      </c>
      <c r="J26" s="887">
        <v>1.3097936340189547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4.6804021175174677</v>
      </c>
      <c r="C28" s="882">
        <v>9610.6819661549653</v>
      </c>
      <c r="D28" s="883">
        <v>9802.8956054780647</v>
      </c>
      <c r="E28" s="884">
        <v>5.6595706919120339</v>
      </c>
      <c r="F28" s="885">
        <v>290.07463312368975</v>
      </c>
      <c r="G28" s="886">
        <v>3.007403865591181</v>
      </c>
      <c r="H28" s="886">
        <v>27.540106951871657</v>
      </c>
      <c r="I28" s="886">
        <v>55.272305909617614</v>
      </c>
      <c r="J28" s="887">
        <v>0.43359623219826204</v>
      </c>
    </row>
    <row r="29" spans="1:10" ht="15.75" thickBot="1">
      <c r="A29" s="889" t="s">
        <v>107</v>
      </c>
      <c r="B29" s="890">
        <v>6.0939842941615625</v>
      </c>
      <c r="C29" s="891">
        <v>11764.44844432734</v>
      </c>
      <c r="D29" s="892">
        <v>11999.737413213887</v>
      </c>
      <c r="E29" s="893">
        <v>-1.2687675106316019</v>
      </c>
      <c r="F29" s="894">
        <v>288.07258064516128</v>
      </c>
      <c r="G29" s="895">
        <v>-2.131898932613645</v>
      </c>
      <c r="H29" s="895">
        <v>37.777777777777779</v>
      </c>
      <c r="I29" s="895">
        <v>14.368482039397451</v>
      </c>
      <c r="J29" s="896">
        <v>1.1720011009810296</v>
      </c>
    </row>
    <row r="30" spans="1:10" ht="15">
      <c r="A30" s="1031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73" t="s">
        <v>60</v>
      </c>
      <c r="C33" s="1174"/>
      <c r="D33" s="1174"/>
      <c r="E33" s="1174"/>
      <c r="F33" s="1174"/>
      <c r="G33" s="1174"/>
      <c r="H33" s="1175"/>
    </row>
    <row r="34" spans="1:8" ht="15.75">
      <c r="A34" s="660" t="s">
        <v>63</v>
      </c>
      <c r="B34" s="1179" t="s">
        <v>64</v>
      </c>
      <c r="C34" s="1180"/>
      <c r="D34" s="1180"/>
      <c r="E34" s="1180"/>
      <c r="F34" s="1180"/>
      <c r="G34" s="1180"/>
      <c r="H34" s="1181"/>
    </row>
    <row r="35" spans="1:8" ht="15.75">
      <c r="A35" s="657" t="s">
        <v>65</v>
      </c>
      <c r="B35" s="1176" t="s">
        <v>66</v>
      </c>
      <c r="C35" s="1177"/>
      <c r="D35" s="1177"/>
      <c r="E35" s="1177"/>
      <c r="F35" s="1177"/>
      <c r="G35" s="1177"/>
      <c r="H35" s="1178"/>
    </row>
    <row r="36" spans="1:8" ht="16.5" thickBot="1">
      <c r="A36" s="658" t="s">
        <v>67</v>
      </c>
      <c r="B36" s="1182" t="s">
        <v>62</v>
      </c>
      <c r="C36" s="1183"/>
      <c r="D36" s="1183"/>
      <c r="E36" s="1183"/>
      <c r="F36" s="1183"/>
      <c r="G36" s="1183"/>
      <c r="H36" s="1184"/>
    </row>
    <row r="37" spans="1:8">
      <c r="A37" s="1172"/>
      <c r="B37" s="117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zoomScale="90" zoomScaleNormal="90" workbookViewId="0">
      <selection activeCell="R298" sqref="R298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345</v>
      </c>
      <c r="B1" s="793"/>
      <c r="C1" s="794"/>
      <c r="D1" s="794"/>
      <c r="E1" s="922" t="s">
        <v>376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346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9"/>
    </row>
    <row r="4" spans="1:12" ht="12.75" customHeight="1">
      <c r="A4" s="30"/>
      <c r="B4" s="31"/>
      <c r="C4" s="3" t="s">
        <v>9</v>
      </c>
      <c r="D4" s="3"/>
      <c r="E4" s="3"/>
      <c r="F4" s="3"/>
      <c r="G4" s="1000"/>
      <c r="H4" s="1188" t="s">
        <v>10</v>
      </c>
      <c r="I4" s="1189"/>
      <c r="J4" s="966" t="s">
        <v>11</v>
      </c>
      <c r="K4" s="32" t="s">
        <v>12</v>
      </c>
      <c r="L4" s="1001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47"/>
      <c r="H5" s="1190" t="s">
        <v>15</v>
      </c>
      <c r="I5" s="1191"/>
      <c r="J5" s="967" t="s">
        <v>16</v>
      </c>
      <c r="K5" s="86" t="s">
        <v>17</v>
      </c>
      <c r="L5" s="1002"/>
    </row>
    <row r="6" spans="1:12" ht="35.25" customHeight="1" thickBot="1">
      <c r="A6" s="35" t="s">
        <v>18</v>
      </c>
      <c r="B6" s="36" t="s">
        <v>19</v>
      </c>
      <c r="C6" s="714" t="s">
        <v>383</v>
      </c>
      <c r="D6" s="1153" t="s">
        <v>378</v>
      </c>
      <c r="E6" s="905" t="s">
        <v>383</v>
      </c>
      <c r="F6" s="906" t="s">
        <v>378</v>
      </c>
      <c r="G6" s="1046" t="s">
        <v>20</v>
      </c>
      <c r="H6" s="85" t="s">
        <v>383</v>
      </c>
      <c r="I6" s="1048" t="s">
        <v>20</v>
      </c>
      <c r="J6" s="1049" t="s">
        <v>20</v>
      </c>
      <c r="K6" s="715" t="s">
        <v>383</v>
      </c>
      <c r="L6" s="1050" t="s">
        <v>21</v>
      </c>
    </row>
    <row r="7" spans="1:12" ht="15" thickBot="1">
      <c r="A7" s="37" t="s">
        <v>22</v>
      </c>
      <c r="B7" s="38" t="s">
        <v>23</v>
      </c>
      <c r="C7" s="87">
        <v>12730.495831735772</v>
      </c>
      <c r="D7" s="87">
        <v>12575.913956291244</v>
      </c>
      <c r="E7" s="88">
        <v>12985.105748370488</v>
      </c>
      <c r="F7" s="713">
        <v>12827.432235417069</v>
      </c>
      <c r="G7" s="1051">
        <v>1.2291899895450313</v>
      </c>
      <c r="H7" s="89">
        <v>328.74662349094564</v>
      </c>
      <c r="I7" s="89">
        <v>2.0040396811227001</v>
      </c>
      <c r="J7" s="90">
        <v>15.321586541947646</v>
      </c>
      <c r="K7" s="89">
        <v>100</v>
      </c>
      <c r="L7" s="1052" t="s">
        <v>23</v>
      </c>
    </row>
    <row r="8" spans="1:12" ht="15" thickBot="1">
      <c r="A8" s="39"/>
      <c r="B8" s="40"/>
      <c r="C8" s="91"/>
      <c r="D8" s="91"/>
      <c r="E8" s="91"/>
      <c r="F8" s="91"/>
      <c r="G8" s="1053"/>
      <c r="H8" s="90"/>
      <c r="I8" s="90"/>
      <c r="J8" s="90"/>
      <c r="K8" s="90"/>
      <c r="L8" s="1054"/>
    </row>
    <row r="9" spans="1:12" ht="15">
      <c r="A9" s="41" t="s">
        <v>108</v>
      </c>
      <c r="B9" s="42" t="s">
        <v>23</v>
      </c>
      <c r="C9" s="92">
        <v>13261.996448333935</v>
      </c>
      <c r="D9" s="92">
        <v>12831.394620098039</v>
      </c>
      <c r="E9" s="93">
        <v>13527.236377300615</v>
      </c>
      <c r="F9" s="93">
        <v>13088.0225125</v>
      </c>
      <c r="G9" s="1055">
        <v>3.3558458841366914</v>
      </c>
      <c r="H9" s="94">
        <v>250.75384615384615</v>
      </c>
      <c r="I9" s="94">
        <v>-5.9649568162280859</v>
      </c>
      <c r="J9" s="94">
        <v>-13.333333333333334</v>
      </c>
      <c r="K9" s="94">
        <v>8.1740442655935622E-2</v>
      </c>
      <c r="L9" s="1056">
        <v>-2.7026144248567308E-2</v>
      </c>
    </row>
    <row r="10" spans="1:12" ht="15">
      <c r="A10" s="50" t="s">
        <v>109</v>
      </c>
      <c r="B10" s="95" t="s">
        <v>23</v>
      </c>
      <c r="C10" s="96">
        <v>13462.117189393985</v>
      </c>
      <c r="D10" s="96">
        <v>13328.86028328682</v>
      </c>
      <c r="E10" s="97">
        <v>13731.359533181865</v>
      </c>
      <c r="F10" s="97">
        <v>13595.437488952557</v>
      </c>
      <c r="G10" s="1057">
        <v>0.99976219477862527</v>
      </c>
      <c r="H10" s="98">
        <v>361.21509022118744</v>
      </c>
      <c r="I10" s="98">
        <v>2.2795381367347023</v>
      </c>
      <c r="J10" s="98">
        <v>22.845906328208795</v>
      </c>
      <c r="K10" s="98">
        <v>43.209255533199197</v>
      </c>
      <c r="L10" s="1058">
        <v>2.6465697236132328</v>
      </c>
    </row>
    <row r="11" spans="1:12" ht="15">
      <c r="A11" s="43" t="s">
        <v>110</v>
      </c>
      <c r="B11" s="44" t="s">
        <v>23</v>
      </c>
      <c r="C11" s="99">
        <v>13271.290673817039</v>
      </c>
      <c r="D11" s="99">
        <v>13169.751083042216</v>
      </c>
      <c r="E11" s="100">
        <v>13536.716487293379</v>
      </c>
      <c r="F11" s="100">
        <v>13433.146104703061</v>
      </c>
      <c r="G11" s="1059">
        <v>0.77100614988515193</v>
      </c>
      <c r="H11" s="101">
        <v>386.94137507673418</v>
      </c>
      <c r="I11" s="101">
        <v>0.52531009745450596</v>
      </c>
      <c r="J11" s="101">
        <v>22.20555138784696</v>
      </c>
      <c r="K11" s="101">
        <v>10.242706237424546</v>
      </c>
      <c r="L11" s="1060">
        <v>0.57698221451105169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59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60" t="s">
        <v>100</v>
      </c>
    </row>
    <row r="13" spans="1:12" ht="15">
      <c r="A13" s="43" t="s">
        <v>98</v>
      </c>
      <c r="B13" s="44" t="s">
        <v>23</v>
      </c>
      <c r="C13" s="99">
        <v>10587.395384984668</v>
      </c>
      <c r="D13" s="99">
        <v>10540.144457838422</v>
      </c>
      <c r="E13" s="100">
        <v>10799.143292684361</v>
      </c>
      <c r="F13" s="100">
        <v>10750.94734699519</v>
      </c>
      <c r="G13" s="1059">
        <v>0.44829487238295629</v>
      </c>
      <c r="H13" s="101">
        <v>283.5126636515115</v>
      </c>
      <c r="I13" s="101">
        <v>0.31513197947531979</v>
      </c>
      <c r="J13" s="101">
        <v>9.4010416666666661</v>
      </c>
      <c r="K13" s="101">
        <v>26.414738430583501</v>
      </c>
      <c r="L13" s="1060">
        <v>-1.4295078169692488</v>
      </c>
    </row>
    <row r="14" spans="1:12" ht="15.75" thickBot="1">
      <c r="A14" s="45" t="s">
        <v>112</v>
      </c>
      <c r="B14" s="46" t="s">
        <v>23</v>
      </c>
      <c r="C14" s="102">
        <v>13157.669003200774</v>
      </c>
      <c r="D14" s="102">
        <v>13056.874641074313</v>
      </c>
      <c r="E14" s="103">
        <v>13420.822383264789</v>
      </c>
      <c r="F14" s="103">
        <v>13318.0121338958</v>
      </c>
      <c r="G14" s="1061">
        <v>0.77196392626288457</v>
      </c>
      <c r="H14" s="104">
        <v>288.95961116337412</v>
      </c>
      <c r="I14" s="104">
        <v>0.31709068713562444</v>
      </c>
      <c r="J14" s="104">
        <v>6.0172872340425529</v>
      </c>
      <c r="K14" s="104">
        <v>20.051559356136821</v>
      </c>
      <c r="L14" s="1062">
        <v>-1.7597668711128343</v>
      </c>
    </row>
    <row r="15" spans="1:12" ht="15" thickBot="1">
      <c r="A15" s="39"/>
      <c r="B15" s="47"/>
      <c r="C15" s="91"/>
      <c r="D15" s="91"/>
      <c r="E15" s="91"/>
      <c r="F15" s="91"/>
      <c r="G15" s="1053"/>
      <c r="H15" s="90"/>
      <c r="I15" s="90"/>
      <c r="J15" s="90"/>
      <c r="K15" s="90"/>
      <c r="L15" s="1054"/>
    </row>
    <row r="16" spans="1:12" ht="14.25">
      <c r="A16" s="48" t="s">
        <v>113</v>
      </c>
      <c r="B16" s="49" t="s">
        <v>25</v>
      </c>
      <c r="C16" s="105" t="s">
        <v>257</v>
      </c>
      <c r="D16" s="105" t="s">
        <v>100</v>
      </c>
      <c r="E16" s="106" t="s">
        <v>257</v>
      </c>
      <c r="F16" s="106" t="s">
        <v>100</v>
      </c>
      <c r="G16" s="1063" t="s">
        <v>100</v>
      </c>
      <c r="H16" s="107" t="s">
        <v>257</v>
      </c>
      <c r="I16" s="107" t="s">
        <v>100</v>
      </c>
      <c r="J16" s="108" t="s">
        <v>100</v>
      </c>
      <c r="K16" s="108" t="s">
        <v>100</v>
      </c>
      <c r="L16" s="1067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9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64" t="s">
        <v>100</v>
      </c>
    </row>
    <row r="18" spans="1:12" ht="15">
      <c r="A18" s="50" t="s">
        <v>113</v>
      </c>
      <c r="B18" s="51" t="s">
        <v>27</v>
      </c>
      <c r="C18" s="99" t="s">
        <v>257</v>
      </c>
      <c r="D18" s="99" t="s">
        <v>100</v>
      </c>
      <c r="E18" s="100" t="s">
        <v>257</v>
      </c>
      <c r="F18" s="100" t="s">
        <v>100</v>
      </c>
      <c r="G18" s="1059" t="s">
        <v>100</v>
      </c>
      <c r="H18" s="101" t="s">
        <v>257</v>
      </c>
      <c r="I18" s="101" t="s">
        <v>100</v>
      </c>
      <c r="J18" s="109" t="s">
        <v>100</v>
      </c>
      <c r="K18" s="109" t="s">
        <v>100</v>
      </c>
      <c r="L18" s="1064" t="s">
        <v>100</v>
      </c>
    </row>
    <row r="19" spans="1:12" ht="14.25">
      <c r="A19" s="48" t="s">
        <v>113</v>
      </c>
      <c r="B19" s="52" t="s">
        <v>28</v>
      </c>
      <c r="C19" s="110">
        <v>13016.878245892951</v>
      </c>
      <c r="D19" s="110" t="s">
        <v>257</v>
      </c>
      <c r="E19" s="111">
        <v>13277.215810810811</v>
      </c>
      <c r="F19" s="111">
        <v>13608.07</v>
      </c>
      <c r="G19" s="1068">
        <v>-2.4313086954225627</v>
      </c>
      <c r="H19" s="112">
        <v>231.22499999999999</v>
      </c>
      <c r="I19" s="112">
        <v>-7.5100000000000025</v>
      </c>
      <c r="J19" s="113">
        <v>700</v>
      </c>
      <c r="K19" s="113">
        <v>5.030181086519115E-2</v>
      </c>
      <c r="L19" s="1065">
        <v>4.3050705071557623E-2</v>
      </c>
    </row>
    <row r="20" spans="1:12" ht="15">
      <c r="A20" s="50" t="s">
        <v>113</v>
      </c>
      <c r="B20" s="51" t="s">
        <v>29</v>
      </c>
      <c r="C20" s="99" t="s">
        <v>257</v>
      </c>
      <c r="D20" s="99" t="s">
        <v>257</v>
      </c>
      <c r="E20" s="100" t="s">
        <v>257</v>
      </c>
      <c r="F20" s="100">
        <v>13608.07</v>
      </c>
      <c r="G20" s="1059" t="s">
        <v>100</v>
      </c>
      <c r="H20" s="101" t="s">
        <v>257</v>
      </c>
      <c r="I20" s="101" t="s">
        <v>100</v>
      </c>
      <c r="J20" s="109" t="s">
        <v>100</v>
      </c>
      <c r="K20" s="109" t="s">
        <v>100</v>
      </c>
      <c r="L20" s="1064" t="s">
        <v>100</v>
      </c>
    </row>
    <row r="21" spans="1:12" ht="15">
      <c r="A21" s="50" t="s">
        <v>113</v>
      </c>
      <c r="B21" s="51" t="s">
        <v>30</v>
      </c>
      <c r="C21" s="99" t="s">
        <v>257</v>
      </c>
      <c r="D21" s="99" t="s">
        <v>100</v>
      </c>
      <c r="E21" s="100" t="s">
        <v>257</v>
      </c>
      <c r="F21" s="100" t="s">
        <v>100</v>
      </c>
      <c r="G21" s="1059" t="s">
        <v>100</v>
      </c>
      <c r="H21" s="101" t="s">
        <v>257</v>
      </c>
      <c r="I21" s="101" t="s">
        <v>100</v>
      </c>
      <c r="J21" s="109" t="s">
        <v>100</v>
      </c>
      <c r="K21" s="109" t="s">
        <v>100</v>
      </c>
      <c r="L21" s="1064" t="s">
        <v>100</v>
      </c>
    </row>
    <row r="22" spans="1:12" ht="14.25">
      <c r="A22" s="48" t="s">
        <v>113</v>
      </c>
      <c r="B22" s="52" t="s">
        <v>31</v>
      </c>
      <c r="C22" s="110">
        <v>13241.258088235294</v>
      </c>
      <c r="D22" s="110">
        <v>12797.404588235293</v>
      </c>
      <c r="E22" s="111">
        <v>13506.08325</v>
      </c>
      <c r="F22" s="111">
        <v>13053.35268</v>
      </c>
      <c r="G22" s="1068">
        <v>3.468308725724246</v>
      </c>
      <c r="H22" s="112">
        <v>280</v>
      </c>
      <c r="I22" s="112">
        <v>4.5361209632256996</v>
      </c>
      <c r="J22" s="113">
        <v>-71.428571428571431</v>
      </c>
      <c r="K22" s="113">
        <v>2.5150905432595575E-2</v>
      </c>
      <c r="L22" s="1065">
        <v>-7.636457567827383E-2</v>
      </c>
    </row>
    <row r="23" spans="1:12" ht="15">
      <c r="A23" s="50" t="s">
        <v>113</v>
      </c>
      <c r="B23" s="51" t="s">
        <v>32</v>
      </c>
      <c r="C23" s="99" t="s">
        <v>257</v>
      </c>
      <c r="D23" s="99">
        <v>12804.499019607843</v>
      </c>
      <c r="E23" s="100" t="s">
        <v>257</v>
      </c>
      <c r="F23" s="100">
        <v>13060.589</v>
      </c>
      <c r="G23" s="1059" t="s">
        <v>100</v>
      </c>
      <c r="H23" s="101" t="s">
        <v>257</v>
      </c>
      <c r="I23" s="101" t="s">
        <v>100</v>
      </c>
      <c r="J23" s="109" t="s">
        <v>100</v>
      </c>
      <c r="K23" s="109" t="s">
        <v>100</v>
      </c>
      <c r="L23" s="1064" t="s">
        <v>100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4">
        <v>12790.925490196079</v>
      </c>
      <c r="E24" s="115" t="s">
        <v>257</v>
      </c>
      <c r="F24" s="115">
        <v>13046.744000000001</v>
      </c>
      <c r="G24" s="1066" t="s">
        <v>100</v>
      </c>
      <c r="H24" s="109" t="s">
        <v>257</v>
      </c>
      <c r="I24" s="109" t="s">
        <v>100</v>
      </c>
      <c r="J24" s="109" t="s">
        <v>100</v>
      </c>
      <c r="K24" s="109" t="s">
        <v>100</v>
      </c>
      <c r="L24" s="1064" t="s">
        <v>100</v>
      </c>
    </row>
    <row r="25" spans="1:12" ht="15" thickBot="1">
      <c r="A25" s="39"/>
      <c r="B25" s="47"/>
      <c r="C25" s="91"/>
      <c r="D25" s="91"/>
      <c r="E25" s="91"/>
      <c r="F25" s="91"/>
      <c r="G25" s="1053"/>
      <c r="H25" s="90"/>
      <c r="I25" s="90"/>
      <c r="J25" s="90"/>
      <c r="K25" s="90"/>
      <c r="L25" s="1054"/>
    </row>
    <row r="26" spans="1:12" ht="14.25">
      <c r="A26" s="48" t="s">
        <v>114</v>
      </c>
      <c r="B26" s="49" t="s">
        <v>25</v>
      </c>
      <c r="C26" s="105">
        <v>14035.784247556454</v>
      </c>
      <c r="D26" s="105">
        <v>13904.924624493911</v>
      </c>
      <c r="E26" s="106">
        <v>14316.499932507582</v>
      </c>
      <c r="F26" s="106">
        <v>14183.02311698379</v>
      </c>
      <c r="G26" s="1063">
        <v>0.94110271430043446</v>
      </c>
      <c r="H26" s="107">
        <v>431.58</v>
      </c>
      <c r="I26" s="107">
        <v>2.8508830372792353</v>
      </c>
      <c r="J26" s="108">
        <v>47.8494623655914</v>
      </c>
      <c r="K26" s="108">
        <v>3.4582494969818911</v>
      </c>
      <c r="L26" s="1067">
        <v>0.76083814175021836</v>
      </c>
    </row>
    <row r="27" spans="1:12" ht="15">
      <c r="A27" s="50" t="s">
        <v>114</v>
      </c>
      <c r="B27" s="51" t="s">
        <v>26</v>
      </c>
      <c r="C27" s="99">
        <v>14088.496078431372</v>
      </c>
      <c r="D27" s="99">
        <v>13996.092156862744</v>
      </c>
      <c r="E27" s="100">
        <v>14370.266</v>
      </c>
      <c r="F27" s="100">
        <v>14276.013999999999</v>
      </c>
      <c r="G27" s="1059">
        <v>0.66021229735415232</v>
      </c>
      <c r="H27" s="101">
        <v>425.3</v>
      </c>
      <c r="I27" s="101">
        <v>2.5313404050144648</v>
      </c>
      <c r="J27" s="109">
        <v>35.245901639344261</v>
      </c>
      <c r="K27" s="109">
        <v>2.0749496981891347</v>
      </c>
      <c r="L27" s="1064">
        <v>0.30567988454255368</v>
      </c>
    </row>
    <row r="28" spans="1:12" ht="15">
      <c r="A28" s="50" t="s">
        <v>114</v>
      </c>
      <c r="B28" s="51" t="s">
        <v>27</v>
      </c>
      <c r="C28" s="99">
        <v>13959.536274509805</v>
      </c>
      <c r="D28" s="99">
        <v>13736.84019607843</v>
      </c>
      <c r="E28" s="100">
        <v>14238.727000000001</v>
      </c>
      <c r="F28" s="100">
        <v>14011.576999999999</v>
      </c>
      <c r="G28" s="1059">
        <v>1.6211594169592862</v>
      </c>
      <c r="H28" s="101">
        <v>441</v>
      </c>
      <c r="I28" s="101">
        <v>2.8451492537313405</v>
      </c>
      <c r="J28" s="109">
        <v>71.875</v>
      </c>
      <c r="K28" s="109">
        <v>1.3832997987927567</v>
      </c>
      <c r="L28" s="1064">
        <v>0.4551582572076649</v>
      </c>
    </row>
    <row r="29" spans="1:12" ht="14.25">
      <c r="A29" s="48" t="s">
        <v>114</v>
      </c>
      <c r="B29" s="52" t="s">
        <v>28</v>
      </c>
      <c r="C29" s="110">
        <v>13635.146978326129</v>
      </c>
      <c r="D29" s="110">
        <v>13546.20596328214</v>
      </c>
      <c r="E29" s="111">
        <v>13907.849917892652</v>
      </c>
      <c r="F29" s="111">
        <v>13817.130082547783</v>
      </c>
      <c r="G29" s="1068">
        <v>0.65657509774375111</v>
      </c>
      <c r="H29" s="112">
        <v>380.25403726708072</v>
      </c>
      <c r="I29" s="112">
        <v>0.36668991720455668</v>
      </c>
      <c r="J29" s="113">
        <v>48.706896551724135</v>
      </c>
      <c r="K29" s="113">
        <v>15.184859154929578</v>
      </c>
      <c r="L29" s="1065">
        <v>3.4090633460687254</v>
      </c>
    </row>
    <row r="30" spans="1:12" ht="15">
      <c r="A30" s="50" t="s">
        <v>114</v>
      </c>
      <c r="B30" s="51" t="s">
        <v>29</v>
      </c>
      <c r="C30" s="99">
        <v>13706.955882352941</v>
      </c>
      <c r="D30" s="99">
        <v>13535.070588235294</v>
      </c>
      <c r="E30" s="100">
        <v>13981.094999999999</v>
      </c>
      <c r="F30" s="100">
        <v>13805.772000000001</v>
      </c>
      <c r="G30" s="1059">
        <v>1.2699253616530717</v>
      </c>
      <c r="H30" s="101">
        <v>369.4</v>
      </c>
      <c r="I30" s="101">
        <v>0.40771948899157384</v>
      </c>
      <c r="J30" s="109">
        <v>63.705583756345177</v>
      </c>
      <c r="K30" s="109">
        <v>8.1111670020120723</v>
      </c>
      <c r="L30" s="1064">
        <v>2.3972956366288516</v>
      </c>
    </row>
    <row r="31" spans="1:12" ht="15">
      <c r="A31" s="50" t="s">
        <v>114</v>
      </c>
      <c r="B31" s="51" t="s">
        <v>30</v>
      </c>
      <c r="C31" s="99">
        <v>13557.686274509804</v>
      </c>
      <c r="D31" s="99">
        <v>13556.126470588235</v>
      </c>
      <c r="E31" s="100">
        <v>13828.84</v>
      </c>
      <c r="F31" s="100">
        <v>13827.249</v>
      </c>
      <c r="G31" s="1059">
        <v>1.1506265635343293E-2</v>
      </c>
      <c r="H31" s="101">
        <v>392.7</v>
      </c>
      <c r="I31" s="101">
        <v>0.89928057553956831</v>
      </c>
      <c r="J31" s="109">
        <v>34.569377990430624</v>
      </c>
      <c r="K31" s="109">
        <v>7.0736921529175047</v>
      </c>
      <c r="L31" s="1064">
        <v>1.0117677094398747</v>
      </c>
    </row>
    <row r="32" spans="1:12" ht="14.25">
      <c r="A32" s="48" t="s">
        <v>114</v>
      </c>
      <c r="B32" s="52" t="s">
        <v>31</v>
      </c>
      <c r="C32" s="110">
        <v>13239.716967491897</v>
      </c>
      <c r="D32" s="110">
        <v>13143.13836582582</v>
      </c>
      <c r="E32" s="111">
        <v>13504.511306841736</v>
      </c>
      <c r="F32" s="111">
        <v>13406.001133142337</v>
      </c>
      <c r="G32" s="1068">
        <v>0.73482146332108944</v>
      </c>
      <c r="H32" s="112">
        <v>339.54123368313287</v>
      </c>
      <c r="I32" s="112">
        <v>1.4482930227626283</v>
      </c>
      <c r="J32" s="113">
        <v>8.5881045025013893</v>
      </c>
      <c r="K32" s="113">
        <v>24.566146881287725</v>
      </c>
      <c r="L32" s="1065">
        <v>-1.5233317642057109</v>
      </c>
    </row>
    <row r="33" spans="1:12" ht="15">
      <c r="A33" s="50" t="s">
        <v>114</v>
      </c>
      <c r="B33" s="51" t="s">
        <v>32</v>
      </c>
      <c r="C33" s="99">
        <v>13253.969607843137</v>
      </c>
      <c r="D33" s="99">
        <v>13053.432352941176</v>
      </c>
      <c r="E33" s="100">
        <v>13519.049000000001</v>
      </c>
      <c r="F33" s="100">
        <v>13314.501</v>
      </c>
      <c r="G33" s="1059">
        <v>1.5362798801096689</v>
      </c>
      <c r="H33" s="101">
        <v>330.8</v>
      </c>
      <c r="I33" s="101">
        <v>1.8472906403940885</v>
      </c>
      <c r="J33" s="109">
        <v>16.784203102961918</v>
      </c>
      <c r="K33" s="109">
        <v>15.618712273641853</v>
      </c>
      <c r="L33" s="1064">
        <v>0.19561025058333747</v>
      </c>
    </row>
    <row r="34" spans="1:12" ht="15.75" thickBot="1">
      <c r="A34" s="53" t="s">
        <v>114</v>
      </c>
      <c r="B34" s="54" t="s">
        <v>33</v>
      </c>
      <c r="C34" s="114">
        <v>13216.517647058823</v>
      </c>
      <c r="D34" s="114">
        <v>13263.83725490196</v>
      </c>
      <c r="E34" s="115">
        <v>13480.848</v>
      </c>
      <c r="F34" s="115">
        <v>13529.114</v>
      </c>
      <c r="G34" s="1066">
        <v>-0.35675654739844476</v>
      </c>
      <c r="H34" s="109">
        <v>354.8</v>
      </c>
      <c r="I34" s="109">
        <v>1.6618911174785134</v>
      </c>
      <c r="J34" s="109">
        <v>-3.2630863358259687</v>
      </c>
      <c r="K34" s="109">
        <v>8.9474346076458744</v>
      </c>
      <c r="L34" s="1064">
        <v>-1.7189420147890466</v>
      </c>
    </row>
    <row r="35" spans="1:12" ht="15.75" thickBot="1">
      <c r="A35" s="55"/>
      <c r="B35" s="56"/>
      <c r="C35" s="116"/>
      <c r="D35" s="116"/>
      <c r="E35" s="116"/>
      <c r="F35" s="116"/>
      <c r="G35" s="1069"/>
      <c r="H35" s="117"/>
      <c r="I35" s="117"/>
      <c r="J35" s="117"/>
      <c r="K35" s="117"/>
      <c r="L35" s="1070"/>
    </row>
    <row r="36" spans="1:12" ht="15">
      <c r="A36" s="50" t="s">
        <v>115</v>
      </c>
      <c r="B36" s="57" t="s">
        <v>30</v>
      </c>
      <c r="C36" s="118">
        <v>13412.953921568627</v>
      </c>
      <c r="D36" s="118">
        <v>13318.35588235294</v>
      </c>
      <c r="E36" s="119">
        <v>13681.213</v>
      </c>
      <c r="F36" s="119">
        <v>13584.723</v>
      </c>
      <c r="G36" s="1071">
        <v>0.71028316146011794</v>
      </c>
      <c r="H36" s="120">
        <v>405.7</v>
      </c>
      <c r="I36" s="120">
        <v>-2.0757904899831097</v>
      </c>
      <c r="J36" s="120">
        <v>56.847545219638242</v>
      </c>
      <c r="K36" s="120">
        <v>3.8166498993963778</v>
      </c>
      <c r="L36" s="1072">
        <v>1.0104719572602021</v>
      </c>
    </row>
    <row r="37" spans="1:12" ht="15.75" thickBot="1">
      <c r="A37" s="53" t="s">
        <v>115</v>
      </c>
      <c r="B37" s="54" t="s">
        <v>33</v>
      </c>
      <c r="C37" s="114">
        <v>13180.451960784314</v>
      </c>
      <c r="D37" s="114">
        <v>13102.2</v>
      </c>
      <c r="E37" s="115">
        <v>13444.061</v>
      </c>
      <c r="F37" s="115">
        <v>13364.244000000001</v>
      </c>
      <c r="G37" s="1066">
        <v>0.59724291175766542</v>
      </c>
      <c r="H37" s="109">
        <v>375.8</v>
      </c>
      <c r="I37" s="109">
        <v>0.77768838830786646</v>
      </c>
      <c r="J37" s="109">
        <v>8.0338266384777999</v>
      </c>
      <c r="K37" s="109">
        <v>6.426056338028169</v>
      </c>
      <c r="L37" s="1064">
        <v>-0.43348974274914909</v>
      </c>
    </row>
    <row r="38" spans="1:12" ht="15.75" thickBot="1">
      <c r="A38" s="55"/>
      <c r="B38" s="56"/>
      <c r="C38" s="116"/>
      <c r="D38" s="116"/>
      <c r="E38" s="116"/>
      <c r="F38" s="116"/>
      <c r="G38" s="1069"/>
      <c r="H38" s="117"/>
      <c r="I38" s="117"/>
      <c r="J38" s="117"/>
      <c r="K38" s="117"/>
      <c r="L38" s="1070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63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67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59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64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59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64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59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64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68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65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59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64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59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64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257</v>
      </c>
      <c r="E46" s="111" t="s">
        <v>100</v>
      </c>
      <c r="F46" s="111" t="s">
        <v>257</v>
      </c>
      <c r="G46" s="1068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065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257</v>
      </c>
      <c r="E47" s="100" t="s">
        <v>100</v>
      </c>
      <c r="F47" s="100" t="s">
        <v>257</v>
      </c>
      <c r="G47" s="1059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064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66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64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9"/>
      <c r="H49" s="117"/>
      <c r="I49" s="117"/>
      <c r="J49" s="117"/>
      <c r="K49" s="117"/>
      <c r="L49" s="1070"/>
    </row>
    <row r="50" spans="1:12" ht="14.25">
      <c r="A50" s="48" t="s">
        <v>24</v>
      </c>
      <c r="B50" s="49" t="s">
        <v>28</v>
      </c>
      <c r="C50" s="105">
        <v>11731.69486173917</v>
      </c>
      <c r="D50" s="105">
        <v>11575.568721408294</v>
      </c>
      <c r="E50" s="106">
        <v>11966.328758973954</v>
      </c>
      <c r="F50" s="106">
        <v>11807.08009583646</v>
      </c>
      <c r="G50" s="1063">
        <v>1.3487556774824458</v>
      </c>
      <c r="H50" s="107">
        <v>344.99123287671227</v>
      </c>
      <c r="I50" s="107">
        <v>-2.9440400846483792</v>
      </c>
      <c r="J50" s="108">
        <v>21.666666666666668</v>
      </c>
      <c r="K50" s="108">
        <v>2.2950201207243461</v>
      </c>
      <c r="L50" s="1067">
        <v>0.11968838263428738</v>
      </c>
    </row>
    <row r="51" spans="1:12" ht="15">
      <c r="A51" s="50" t="s">
        <v>24</v>
      </c>
      <c r="B51" s="51" t="s">
        <v>29</v>
      </c>
      <c r="C51" s="99">
        <v>11383.154901960783</v>
      </c>
      <c r="D51" s="99">
        <v>11156.01568627451</v>
      </c>
      <c r="E51" s="100">
        <v>11610.817999999999</v>
      </c>
      <c r="F51" s="100">
        <v>11379.136</v>
      </c>
      <c r="G51" s="1059">
        <v>2.0360245276969962</v>
      </c>
      <c r="H51" s="101">
        <v>315.2</v>
      </c>
      <c r="I51" s="101">
        <v>-3.9317281316671853</v>
      </c>
      <c r="J51" s="109">
        <v>16.666666666666664</v>
      </c>
      <c r="K51" s="109">
        <v>0.35211267605633806</v>
      </c>
      <c r="L51" s="1064">
        <v>4.0595979619286737E-3</v>
      </c>
    </row>
    <row r="52" spans="1:12" ht="15">
      <c r="A52" s="50" t="s">
        <v>24</v>
      </c>
      <c r="B52" s="51" t="s">
        <v>30</v>
      </c>
      <c r="C52" s="99">
        <v>11803</v>
      </c>
      <c r="D52" s="99">
        <v>11788.554901960782</v>
      </c>
      <c r="E52" s="100">
        <v>12039.06</v>
      </c>
      <c r="F52" s="100">
        <v>12024.325999999999</v>
      </c>
      <c r="G52" s="1059">
        <v>0.1225349345984164</v>
      </c>
      <c r="H52" s="101">
        <v>339.2</v>
      </c>
      <c r="I52" s="101">
        <v>-2.86368843069874</v>
      </c>
      <c r="J52" s="109">
        <v>25.641025641025639</v>
      </c>
      <c r="K52" s="109">
        <v>1.232394366197183</v>
      </c>
      <c r="L52" s="1064">
        <v>0.10122186239035247</v>
      </c>
    </row>
    <row r="53" spans="1:12" ht="15">
      <c r="A53" s="50" t="s">
        <v>24</v>
      </c>
      <c r="B53" s="51" t="s">
        <v>35</v>
      </c>
      <c r="C53" s="99">
        <v>11765.467647058824</v>
      </c>
      <c r="D53" s="99">
        <v>11438.366666666667</v>
      </c>
      <c r="E53" s="100">
        <v>12000.777</v>
      </c>
      <c r="F53" s="100">
        <v>11667.134</v>
      </c>
      <c r="G53" s="1059">
        <v>2.8596825921430238</v>
      </c>
      <c r="H53" s="101">
        <v>369.8</v>
      </c>
      <c r="I53" s="101">
        <v>-2.5046137621935141</v>
      </c>
      <c r="J53" s="109">
        <v>17.708333333333336</v>
      </c>
      <c r="K53" s="109">
        <v>0.7105130784708249</v>
      </c>
      <c r="L53" s="1064">
        <v>1.4406922282006129E-2</v>
      </c>
    </row>
    <row r="54" spans="1:12" ht="14.25">
      <c r="A54" s="48" t="s">
        <v>24</v>
      </c>
      <c r="B54" s="52" t="s">
        <v>31</v>
      </c>
      <c r="C54" s="110">
        <v>10972.49599810273</v>
      </c>
      <c r="D54" s="110">
        <v>10941.691654290031</v>
      </c>
      <c r="E54" s="111">
        <v>11191.945918064785</v>
      </c>
      <c r="F54" s="111">
        <v>11160.525487375831</v>
      </c>
      <c r="G54" s="1068">
        <v>0.2815318214585355</v>
      </c>
      <c r="H54" s="112">
        <v>297.43610149942327</v>
      </c>
      <c r="I54" s="112">
        <v>-3.6874286720631338E-2</v>
      </c>
      <c r="J54" s="113">
        <v>8.7374581939799327</v>
      </c>
      <c r="K54" s="113">
        <v>16.354376257545272</v>
      </c>
      <c r="L54" s="1065">
        <v>-0.99026880082612934</v>
      </c>
    </row>
    <row r="55" spans="1:12" ht="15">
      <c r="A55" s="50" t="s">
        <v>24</v>
      </c>
      <c r="B55" s="51" t="s">
        <v>32</v>
      </c>
      <c r="C55" s="99">
        <v>10728.705882352942</v>
      </c>
      <c r="D55" s="99">
        <v>10717.932352941176</v>
      </c>
      <c r="E55" s="100">
        <v>10943.28</v>
      </c>
      <c r="F55" s="100">
        <v>10932.290999999999</v>
      </c>
      <c r="G55" s="1059">
        <v>0.10051872933131215</v>
      </c>
      <c r="H55" s="101">
        <v>274</v>
      </c>
      <c r="I55" s="101">
        <v>-0.21849963583394855</v>
      </c>
      <c r="J55" s="109">
        <v>6.9544364508393279</v>
      </c>
      <c r="K55" s="109">
        <v>5.6086519114688125</v>
      </c>
      <c r="L55" s="1064">
        <v>-0.43877032042155051</v>
      </c>
    </row>
    <row r="56" spans="1:12" ht="15">
      <c r="A56" s="50" t="s">
        <v>24</v>
      </c>
      <c r="B56" s="51" t="s">
        <v>33</v>
      </c>
      <c r="C56" s="99">
        <v>11023.187254901961</v>
      </c>
      <c r="D56" s="99">
        <v>10990.119607843137</v>
      </c>
      <c r="E56" s="100">
        <v>11243.651</v>
      </c>
      <c r="F56" s="100">
        <v>11209.922</v>
      </c>
      <c r="G56" s="1059">
        <v>0.30088523363498298</v>
      </c>
      <c r="H56" s="101">
        <v>301.89999999999998</v>
      </c>
      <c r="I56" s="101">
        <v>-0.36303630363037054</v>
      </c>
      <c r="J56" s="109">
        <v>4.5746388443017656</v>
      </c>
      <c r="K56" s="109">
        <v>8.192907444668009</v>
      </c>
      <c r="L56" s="1064">
        <v>-0.84197037419936827</v>
      </c>
    </row>
    <row r="57" spans="1:12" ht="15">
      <c r="A57" s="50" t="s">
        <v>24</v>
      </c>
      <c r="B57" s="51" t="s">
        <v>36</v>
      </c>
      <c r="C57" s="99">
        <v>11264.26568627451</v>
      </c>
      <c r="D57" s="99">
        <v>11255.003921568627</v>
      </c>
      <c r="E57" s="100">
        <v>11489.550999999999</v>
      </c>
      <c r="F57" s="100">
        <v>11480.103999999999</v>
      </c>
      <c r="G57" s="1059">
        <v>8.22901952804619E-2</v>
      </c>
      <c r="H57" s="101">
        <v>334.6</v>
      </c>
      <c r="I57" s="101">
        <v>-0.74161969741916345</v>
      </c>
      <c r="J57" s="109">
        <v>30.128205128205128</v>
      </c>
      <c r="K57" s="109">
        <v>2.552816901408451</v>
      </c>
      <c r="L57" s="1064">
        <v>0.29047189379478988</v>
      </c>
    </row>
    <row r="58" spans="1:12" ht="14.25">
      <c r="A58" s="48" t="s">
        <v>24</v>
      </c>
      <c r="B58" s="52" t="s">
        <v>37</v>
      </c>
      <c r="C58" s="110">
        <v>9070.6430586701263</v>
      </c>
      <c r="D58" s="110">
        <v>9055.5971552133924</v>
      </c>
      <c r="E58" s="111">
        <v>9252.0559198435294</v>
      </c>
      <c r="F58" s="111">
        <v>9236.7090983176604</v>
      </c>
      <c r="G58" s="1068">
        <v>0.16615031785145459</v>
      </c>
      <c r="H58" s="112">
        <v>236.01910931174086</v>
      </c>
      <c r="I58" s="112">
        <v>1.5165620552691188</v>
      </c>
      <c r="J58" s="113">
        <v>7.5783972125435541</v>
      </c>
      <c r="K58" s="113">
        <v>7.7653420523138834</v>
      </c>
      <c r="L58" s="1065">
        <v>-0.55892739877740816</v>
      </c>
    </row>
    <row r="59" spans="1:12" ht="15">
      <c r="A59" s="50" t="s">
        <v>24</v>
      </c>
      <c r="B59" s="51" t="s">
        <v>102</v>
      </c>
      <c r="C59" s="121">
        <v>8590.3931372549014</v>
      </c>
      <c r="D59" s="121">
        <v>8685.6333333333332</v>
      </c>
      <c r="E59" s="122">
        <v>8762.2009999999991</v>
      </c>
      <c r="F59" s="122">
        <v>8859.3459999999995</v>
      </c>
      <c r="G59" s="1073">
        <v>-1.0965256351879749</v>
      </c>
      <c r="H59" s="123">
        <v>218.2</v>
      </c>
      <c r="I59" s="123">
        <v>1.5355979525360552</v>
      </c>
      <c r="J59" s="124">
        <v>16.152450090744104</v>
      </c>
      <c r="K59" s="124">
        <v>4.0241448692152915</v>
      </c>
      <c r="L59" s="1074">
        <v>2.878557692321726E-2</v>
      </c>
    </row>
    <row r="60" spans="1:12" ht="15">
      <c r="A60" s="50" t="s">
        <v>24</v>
      </c>
      <c r="B60" s="51" t="s">
        <v>38</v>
      </c>
      <c r="C60" s="99">
        <v>9397.4284313725493</v>
      </c>
      <c r="D60" s="99">
        <v>9166.6176470588234</v>
      </c>
      <c r="E60" s="100">
        <v>9585.3770000000004</v>
      </c>
      <c r="F60" s="100">
        <v>9349.9500000000007</v>
      </c>
      <c r="G60" s="1059">
        <v>2.5179492938464878</v>
      </c>
      <c r="H60" s="101">
        <v>247.6</v>
      </c>
      <c r="I60" s="101">
        <v>2.8239202657807239</v>
      </c>
      <c r="J60" s="109">
        <v>-2.6859504132231407</v>
      </c>
      <c r="K60" s="109">
        <v>2.9615191146881288</v>
      </c>
      <c r="L60" s="1064">
        <v>-0.54801608943049906</v>
      </c>
    </row>
    <row r="61" spans="1:12" ht="15.75" thickBot="1">
      <c r="A61" s="50" t="s">
        <v>24</v>
      </c>
      <c r="B61" s="51" t="s">
        <v>39</v>
      </c>
      <c r="C61" s="99">
        <v>9892.8333333333339</v>
      </c>
      <c r="D61" s="99">
        <v>10021.65</v>
      </c>
      <c r="E61" s="100">
        <v>10090.69</v>
      </c>
      <c r="F61" s="100">
        <v>10222.083000000001</v>
      </c>
      <c r="G61" s="1059">
        <v>-1.2853838107164657</v>
      </c>
      <c r="H61" s="101">
        <v>284</v>
      </c>
      <c r="I61" s="101">
        <v>0.45985143261408257</v>
      </c>
      <c r="J61" s="109">
        <v>9.7345132743362832</v>
      </c>
      <c r="K61" s="109">
        <v>0.77967806841046272</v>
      </c>
      <c r="L61" s="1064">
        <v>-3.9696886270126019E-2</v>
      </c>
    </row>
    <row r="62" spans="1:12" ht="15.75" thickBot="1">
      <c r="A62" s="55"/>
      <c r="B62" s="56"/>
      <c r="C62" s="116"/>
      <c r="D62" s="116"/>
      <c r="E62" s="116"/>
      <c r="F62" s="116"/>
      <c r="G62" s="1069"/>
      <c r="H62" s="117"/>
      <c r="I62" s="117"/>
      <c r="J62" s="117"/>
      <c r="K62" s="117"/>
      <c r="L62" s="1070"/>
    </row>
    <row r="63" spans="1:12" ht="14.25">
      <c r="A63" s="48" t="s">
        <v>117</v>
      </c>
      <c r="B63" s="52" t="s">
        <v>25</v>
      </c>
      <c r="C63" s="110">
        <v>13933.132322283753</v>
      </c>
      <c r="D63" s="110">
        <v>13469.158264087433</v>
      </c>
      <c r="E63" s="111">
        <v>14211.794968729428</v>
      </c>
      <c r="F63" s="111">
        <v>13738.541429369183</v>
      </c>
      <c r="G63" s="1068">
        <v>3.4447145775501333</v>
      </c>
      <c r="H63" s="112">
        <v>328.4</v>
      </c>
      <c r="I63" s="112">
        <v>-2.1917587224634252</v>
      </c>
      <c r="J63" s="113">
        <v>28.472222222222221</v>
      </c>
      <c r="K63" s="113">
        <v>1.1632293762575452</v>
      </c>
      <c r="L63" s="1065">
        <v>0.11907014197431698</v>
      </c>
    </row>
    <row r="64" spans="1:12" ht="15">
      <c r="A64" s="50" t="s">
        <v>117</v>
      </c>
      <c r="B64" s="51" t="s">
        <v>26</v>
      </c>
      <c r="C64" s="99">
        <v>13922.122549019608</v>
      </c>
      <c r="D64" s="99">
        <v>13785.981372549018</v>
      </c>
      <c r="E64" s="100">
        <v>14200.565000000001</v>
      </c>
      <c r="F64" s="100">
        <v>14061.700999999999</v>
      </c>
      <c r="G64" s="1059">
        <v>0.98753344278904376</v>
      </c>
      <c r="H64" s="101">
        <v>306.2</v>
      </c>
      <c r="I64" s="101">
        <v>-8.268424206111451</v>
      </c>
      <c r="J64" s="109">
        <v>39.622641509433961</v>
      </c>
      <c r="K64" s="109">
        <v>0.46529175050301813</v>
      </c>
      <c r="L64" s="1064">
        <v>8.0983143440441108E-2</v>
      </c>
    </row>
    <row r="65" spans="1:12" ht="15">
      <c r="A65" s="50" t="s">
        <v>117</v>
      </c>
      <c r="B65" s="51" t="s">
        <v>27</v>
      </c>
      <c r="C65" s="99">
        <v>13939.680392156863</v>
      </c>
      <c r="D65" s="99">
        <v>13286.359803921569</v>
      </c>
      <c r="E65" s="100">
        <v>14218.474</v>
      </c>
      <c r="F65" s="100">
        <v>13552.087</v>
      </c>
      <c r="G65" s="1059">
        <v>4.9172278778906948</v>
      </c>
      <c r="H65" s="101">
        <v>343.2</v>
      </c>
      <c r="I65" s="101">
        <v>1.8699910952805023</v>
      </c>
      <c r="J65" s="109">
        <v>21.978021978021978</v>
      </c>
      <c r="K65" s="109">
        <v>0.69793762575452711</v>
      </c>
      <c r="L65" s="1064">
        <v>3.8086998533875982E-2</v>
      </c>
    </row>
    <row r="66" spans="1:12" ht="14.25">
      <c r="A66" s="48" t="s">
        <v>117</v>
      </c>
      <c r="B66" s="52" t="s">
        <v>28</v>
      </c>
      <c r="C66" s="110">
        <v>13563.480467861882</v>
      </c>
      <c r="D66" s="110">
        <v>13394.837938645589</v>
      </c>
      <c r="E66" s="111">
        <v>13834.75007721912</v>
      </c>
      <c r="F66" s="111">
        <v>13662.7346974185</v>
      </c>
      <c r="G66" s="1068">
        <v>1.2590113444354656</v>
      </c>
      <c r="H66" s="112">
        <v>304.84920514761546</v>
      </c>
      <c r="I66" s="112">
        <v>-0.39266198016844828</v>
      </c>
      <c r="J66" s="113">
        <v>4.6751188589540407</v>
      </c>
      <c r="K66" s="113">
        <v>8.3060865191146895</v>
      </c>
      <c r="L66" s="1065">
        <v>-0.84480899245082419</v>
      </c>
    </row>
    <row r="67" spans="1:12" ht="15">
      <c r="A67" s="50" t="s">
        <v>117</v>
      </c>
      <c r="B67" s="51" t="s">
        <v>29</v>
      </c>
      <c r="C67" s="99">
        <v>13633.325490196079</v>
      </c>
      <c r="D67" s="99">
        <v>13532.538235294118</v>
      </c>
      <c r="E67" s="100">
        <v>13905.992</v>
      </c>
      <c r="F67" s="100">
        <v>13803.189</v>
      </c>
      <c r="G67" s="1059">
        <v>0.74477716707349206</v>
      </c>
      <c r="H67" s="101">
        <v>276.3</v>
      </c>
      <c r="I67" s="101">
        <v>-4.394463667820065</v>
      </c>
      <c r="J67" s="109">
        <v>12.955465587044534</v>
      </c>
      <c r="K67" s="109">
        <v>1.7542756539235413</v>
      </c>
      <c r="L67" s="1064">
        <v>-3.674747710394044E-2</v>
      </c>
    </row>
    <row r="68" spans="1:12" ht="15">
      <c r="A68" s="50" t="s">
        <v>117</v>
      </c>
      <c r="B68" s="51" t="s">
        <v>30</v>
      </c>
      <c r="C68" s="99">
        <v>13530.99705882353</v>
      </c>
      <c r="D68" s="99">
        <v>13373.611764705884</v>
      </c>
      <c r="E68" s="100">
        <v>13801.617</v>
      </c>
      <c r="F68" s="100">
        <v>13641.084000000001</v>
      </c>
      <c r="G68" s="1059">
        <v>1.1768346269255392</v>
      </c>
      <c r="H68" s="101">
        <v>306.10000000000002</v>
      </c>
      <c r="I68" s="101">
        <v>1.424784625579858</v>
      </c>
      <c r="J68" s="109">
        <v>1.5193370165745856</v>
      </c>
      <c r="K68" s="109">
        <v>4.621478873239437</v>
      </c>
      <c r="L68" s="1064">
        <v>-0.62832172135123798</v>
      </c>
    </row>
    <row r="69" spans="1:12" ht="15">
      <c r="A69" s="50" t="s">
        <v>117</v>
      </c>
      <c r="B69" s="51" t="s">
        <v>35</v>
      </c>
      <c r="C69" s="99">
        <v>13582.613725490195</v>
      </c>
      <c r="D69" s="99">
        <v>13340.939215686274</v>
      </c>
      <c r="E69" s="100">
        <v>13854.266</v>
      </c>
      <c r="F69" s="100">
        <v>13607.758</v>
      </c>
      <c r="G69" s="1059">
        <v>1.8115254548177577</v>
      </c>
      <c r="H69" s="101">
        <v>327.8</v>
      </c>
      <c r="I69" s="101">
        <v>-0.9966777408637908</v>
      </c>
      <c r="J69" s="109">
        <v>5.4982817869415808</v>
      </c>
      <c r="K69" s="109">
        <v>1.9303319919517103</v>
      </c>
      <c r="L69" s="1064">
        <v>-0.17973979399564666</v>
      </c>
    </row>
    <row r="70" spans="1:12" ht="14.25">
      <c r="A70" s="48" t="s">
        <v>117</v>
      </c>
      <c r="B70" s="52" t="s">
        <v>31</v>
      </c>
      <c r="C70" s="110">
        <v>12697.956067827332</v>
      </c>
      <c r="D70" s="110">
        <v>12708.477664443722</v>
      </c>
      <c r="E70" s="111">
        <v>12951.915189183879</v>
      </c>
      <c r="F70" s="111">
        <v>12962.647217732598</v>
      </c>
      <c r="G70" s="1068">
        <v>-8.2791951122740987E-2</v>
      </c>
      <c r="H70" s="112">
        <v>272.15234699940584</v>
      </c>
      <c r="I70" s="112">
        <v>0.95646362354437131</v>
      </c>
      <c r="J70" s="113">
        <v>5.0561797752808983</v>
      </c>
      <c r="K70" s="113">
        <v>10.582243460764587</v>
      </c>
      <c r="L70" s="1065">
        <v>-1.0340280206363257</v>
      </c>
    </row>
    <row r="71" spans="1:12" ht="15">
      <c r="A71" s="50" t="s">
        <v>117</v>
      </c>
      <c r="B71" s="51" t="s">
        <v>32</v>
      </c>
      <c r="C71" s="99">
        <v>12590.436274509804</v>
      </c>
      <c r="D71" s="99">
        <v>12572.238235294119</v>
      </c>
      <c r="E71" s="100">
        <v>12842.245000000001</v>
      </c>
      <c r="F71" s="100">
        <v>12823.683000000001</v>
      </c>
      <c r="G71" s="1059">
        <v>0.14474780763061515</v>
      </c>
      <c r="H71" s="101">
        <v>251.4</v>
      </c>
      <c r="I71" s="101">
        <v>1.1263073209975909</v>
      </c>
      <c r="J71" s="109">
        <v>9.7165991902834001</v>
      </c>
      <c r="K71" s="109">
        <v>3.4079476861167004</v>
      </c>
      <c r="L71" s="1064">
        <v>-0.17409857593826317</v>
      </c>
    </row>
    <row r="72" spans="1:12" ht="15">
      <c r="A72" s="50" t="s">
        <v>117</v>
      </c>
      <c r="B72" s="51" t="s">
        <v>33</v>
      </c>
      <c r="C72" s="99">
        <v>12738.156862745098</v>
      </c>
      <c r="D72" s="99">
        <v>12743.886274509803</v>
      </c>
      <c r="E72" s="100">
        <v>12992.92</v>
      </c>
      <c r="F72" s="100">
        <v>12998.763999999999</v>
      </c>
      <c r="G72" s="1059">
        <v>-4.4958120633616719E-2</v>
      </c>
      <c r="H72" s="101">
        <v>277.10000000000002</v>
      </c>
      <c r="I72" s="101">
        <v>1.0944910616563297</v>
      </c>
      <c r="J72" s="101">
        <v>-0.33519553072625696</v>
      </c>
      <c r="K72" s="101">
        <v>5.6086519114688125</v>
      </c>
      <c r="L72" s="1060">
        <v>-0.8810877738331957</v>
      </c>
    </row>
    <row r="73" spans="1:12" ht="15.75" thickBot="1">
      <c r="A73" s="60" t="s">
        <v>117</v>
      </c>
      <c r="B73" s="61" t="s">
        <v>36</v>
      </c>
      <c r="C73" s="102">
        <v>12761.174509803921</v>
      </c>
      <c r="D73" s="102">
        <v>12834.754901960785</v>
      </c>
      <c r="E73" s="103">
        <v>13016.397999999999</v>
      </c>
      <c r="F73" s="103">
        <v>13091.45</v>
      </c>
      <c r="G73" s="1061">
        <v>-0.57329020085629545</v>
      </c>
      <c r="H73" s="104">
        <v>299.60000000000002</v>
      </c>
      <c r="I73" s="104">
        <v>0.1336898395722039</v>
      </c>
      <c r="J73" s="104">
        <v>16.901408450704224</v>
      </c>
      <c r="K73" s="104">
        <v>1.5656438631790743</v>
      </c>
      <c r="L73" s="1062">
        <v>2.1158329135132714E-2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3"/>
    </row>
    <row r="76" spans="1:12" ht="21" thickBot="1">
      <c r="A76" s="28" t="s">
        <v>342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4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00"/>
      <c r="H77" s="1188" t="s">
        <v>10</v>
      </c>
      <c r="I77" s="1189"/>
      <c r="J77" s="966" t="s">
        <v>11</v>
      </c>
      <c r="K77" s="32" t="s">
        <v>12</v>
      </c>
      <c r="L77" s="1001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47"/>
      <c r="H78" s="1190" t="s">
        <v>15</v>
      </c>
      <c r="I78" s="1191"/>
      <c r="J78" s="967" t="s">
        <v>16</v>
      </c>
      <c r="K78" s="86" t="s">
        <v>17</v>
      </c>
      <c r="L78" s="1002"/>
    </row>
    <row r="79" spans="1:12" ht="33" customHeight="1" thickBot="1">
      <c r="A79" s="35" t="s">
        <v>18</v>
      </c>
      <c r="B79" s="36" t="s">
        <v>19</v>
      </c>
      <c r="C79" s="714" t="s">
        <v>383</v>
      </c>
      <c r="D79" s="1153" t="s">
        <v>378</v>
      </c>
      <c r="E79" s="905" t="s">
        <v>383</v>
      </c>
      <c r="F79" s="906" t="s">
        <v>378</v>
      </c>
      <c r="G79" s="1046" t="s">
        <v>20</v>
      </c>
      <c r="H79" s="85" t="s">
        <v>383</v>
      </c>
      <c r="I79" s="1048" t="s">
        <v>20</v>
      </c>
      <c r="J79" s="1049" t="s">
        <v>20</v>
      </c>
      <c r="K79" s="715" t="s">
        <v>383</v>
      </c>
      <c r="L79" s="1050" t="s">
        <v>21</v>
      </c>
    </row>
    <row r="80" spans="1:12" ht="15" thickBot="1">
      <c r="A80" s="37" t="s">
        <v>22</v>
      </c>
      <c r="B80" s="38" t="s">
        <v>23</v>
      </c>
      <c r="C80" s="87">
        <v>12861.787199252256</v>
      </c>
      <c r="D80" s="87">
        <v>12647.424986800055</v>
      </c>
      <c r="E80" s="88">
        <v>13119.022943237302</v>
      </c>
      <c r="F80" s="713">
        <v>12900.373486536057</v>
      </c>
      <c r="G80" s="1051">
        <v>1.6949079569630019</v>
      </c>
      <c r="H80" s="89">
        <v>331.99544139766289</v>
      </c>
      <c r="I80" s="89">
        <v>3.3951037711739991</v>
      </c>
      <c r="J80" s="90">
        <v>23.542024013722127</v>
      </c>
      <c r="K80" s="89">
        <v>100</v>
      </c>
      <c r="L80" s="1052" t="s">
        <v>23</v>
      </c>
    </row>
    <row r="81" spans="1:12" ht="15" thickBot="1">
      <c r="A81" s="39"/>
      <c r="B81" s="40"/>
      <c r="C81" s="91"/>
      <c r="D81" s="91"/>
      <c r="E81" s="91"/>
      <c r="F81" s="91"/>
      <c r="G81" s="1053"/>
      <c r="H81" s="90"/>
      <c r="I81" s="90"/>
      <c r="J81" s="90"/>
      <c r="K81" s="90"/>
      <c r="L81" s="1054"/>
    </row>
    <row r="82" spans="1:12" ht="15">
      <c r="A82" s="41" t="s">
        <v>108</v>
      </c>
      <c r="B82" s="42" t="s">
        <v>23</v>
      </c>
      <c r="C82" s="92">
        <v>13024.745124825886</v>
      </c>
      <c r="D82" s="92">
        <v>12679.719065837717</v>
      </c>
      <c r="E82" s="93">
        <v>13285.240027322403</v>
      </c>
      <c r="F82" s="93">
        <v>12933.313447154471</v>
      </c>
      <c r="G82" s="1055">
        <v>2.7210859893398891</v>
      </c>
      <c r="H82" s="94">
        <v>228.72499999999999</v>
      </c>
      <c r="I82" s="94">
        <v>-16.316720191877728</v>
      </c>
      <c r="J82" s="94">
        <v>-11.111111111111111</v>
      </c>
      <c r="K82" s="94">
        <v>9.2560453546222374E-2</v>
      </c>
      <c r="L82" s="1056">
        <v>-3.6084486419472331E-2</v>
      </c>
    </row>
    <row r="83" spans="1:12" ht="15">
      <c r="A83" s="50" t="s">
        <v>109</v>
      </c>
      <c r="B83" s="95" t="s">
        <v>23</v>
      </c>
      <c r="C83" s="96">
        <v>13520.537179970052</v>
      </c>
      <c r="D83" s="96">
        <v>13366.351435873648</v>
      </c>
      <c r="E83" s="97">
        <v>13790.947923569453</v>
      </c>
      <c r="F83" s="97">
        <v>13633.678464591121</v>
      </c>
      <c r="G83" s="1057">
        <v>1.1535365117109497</v>
      </c>
      <c r="H83" s="98">
        <v>362.47455712451858</v>
      </c>
      <c r="I83" s="98">
        <v>3.4220559371820758</v>
      </c>
      <c r="J83" s="98">
        <v>39.806173725771714</v>
      </c>
      <c r="K83" s="98">
        <v>45.065370820317021</v>
      </c>
      <c r="L83" s="1058">
        <v>5.2426149598253105</v>
      </c>
    </row>
    <row r="84" spans="1:12" ht="15">
      <c r="A84" s="43" t="s">
        <v>110</v>
      </c>
      <c r="B84" s="44" t="s">
        <v>23</v>
      </c>
      <c r="C84" s="99">
        <v>13249.165739628525</v>
      </c>
      <c r="D84" s="99">
        <v>13093.311312072998</v>
      </c>
      <c r="E84" s="100">
        <v>13514.149054421096</v>
      </c>
      <c r="F84" s="100">
        <v>13355.177538314458</v>
      </c>
      <c r="G84" s="1059">
        <v>1.1903362246631839</v>
      </c>
      <c r="H84" s="101">
        <v>389.86376811594204</v>
      </c>
      <c r="I84" s="101">
        <v>-0.64864011872206362</v>
      </c>
      <c r="J84" s="101">
        <v>49.350649350649348</v>
      </c>
      <c r="K84" s="101">
        <v>11.975008677542521</v>
      </c>
      <c r="L84" s="1060">
        <v>2.0693483001840303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257</v>
      </c>
      <c r="E85" s="100" t="s">
        <v>100</v>
      </c>
      <c r="F85" s="100" t="s">
        <v>257</v>
      </c>
      <c r="G85" s="1059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60" t="s">
        <v>100</v>
      </c>
    </row>
    <row r="86" spans="1:12" ht="15">
      <c r="A86" s="43" t="s">
        <v>98</v>
      </c>
      <c r="B86" s="44" t="s">
        <v>23</v>
      </c>
      <c r="C86" s="99">
        <v>10555.633534471395</v>
      </c>
      <c r="D86" s="99">
        <v>10633.734174633237</v>
      </c>
      <c r="E86" s="100">
        <v>10766.746205160824</v>
      </c>
      <c r="F86" s="100">
        <v>10846.408858125902</v>
      </c>
      <c r="G86" s="1059">
        <v>-0.73446109221115019</v>
      </c>
      <c r="H86" s="101">
        <v>277.65186680121087</v>
      </c>
      <c r="I86" s="101">
        <v>0.11466980634625172</v>
      </c>
      <c r="J86" s="101">
        <v>5.6503198294243075</v>
      </c>
      <c r="K86" s="101">
        <v>22.931852366076594</v>
      </c>
      <c r="L86" s="1060">
        <v>-3.8834706756615418</v>
      </c>
    </row>
    <row r="87" spans="1:12" ht="15.75" thickBot="1">
      <c r="A87" s="45" t="s">
        <v>112</v>
      </c>
      <c r="B87" s="46" t="s">
        <v>23</v>
      </c>
      <c r="C87" s="102">
        <v>13225.143226179049</v>
      </c>
      <c r="D87" s="102">
        <v>13120.861651494002</v>
      </c>
      <c r="E87" s="103">
        <v>13489.64609070263</v>
      </c>
      <c r="F87" s="103">
        <v>13383.278884523883</v>
      </c>
      <c r="G87" s="1061">
        <v>0.7947768786447994</v>
      </c>
      <c r="H87" s="104">
        <v>291.32524666279744</v>
      </c>
      <c r="I87" s="104">
        <v>3.2753399981469034E-2</v>
      </c>
      <c r="J87" s="104">
        <v>5.6407112201103615</v>
      </c>
      <c r="K87" s="104">
        <v>19.935207682517646</v>
      </c>
      <c r="L87" s="1062">
        <v>-3.378114215709914</v>
      </c>
    </row>
    <row r="88" spans="1:12" ht="15" thickBot="1">
      <c r="A88" s="39"/>
      <c r="B88" s="47"/>
      <c r="C88" s="91"/>
      <c r="D88" s="91"/>
      <c r="E88" s="91"/>
      <c r="F88" s="91"/>
      <c r="G88" s="1053"/>
      <c r="H88" s="90"/>
      <c r="I88" s="90"/>
      <c r="J88" s="90"/>
      <c r="K88" s="90"/>
      <c r="L88" s="1054"/>
    </row>
    <row r="89" spans="1:12" ht="14.25">
      <c r="A89" s="48" t="s">
        <v>113</v>
      </c>
      <c r="B89" s="49" t="s">
        <v>25</v>
      </c>
      <c r="C89" s="1154" t="s">
        <v>100</v>
      </c>
      <c r="D89" s="1154" t="s">
        <v>100</v>
      </c>
      <c r="E89" s="1155" t="s">
        <v>100</v>
      </c>
      <c r="F89" s="1155" t="s">
        <v>100</v>
      </c>
      <c r="G89" s="1156" t="s">
        <v>100</v>
      </c>
      <c r="H89" s="1157" t="s">
        <v>100</v>
      </c>
      <c r="I89" s="1157" t="s">
        <v>100</v>
      </c>
      <c r="J89" s="1158" t="s">
        <v>100</v>
      </c>
      <c r="K89" s="94" t="s">
        <v>100</v>
      </c>
      <c r="L89" s="1159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9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64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9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64" t="s">
        <v>100</v>
      </c>
    </row>
    <row r="92" spans="1:12" ht="14.25">
      <c r="A92" s="48" t="s">
        <v>113</v>
      </c>
      <c r="B92" s="52" t="s">
        <v>28</v>
      </c>
      <c r="C92" s="110" t="s">
        <v>257</v>
      </c>
      <c r="D92" s="110" t="s">
        <v>257</v>
      </c>
      <c r="E92" s="111" t="s">
        <v>257</v>
      </c>
      <c r="F92" s="111" t="s">
        <v>257</v>
      </c>
      <c r="G92" s="1068" t="s">
        <v>100</v>
      </c>
      <c r="H92" s="112" t="s">
        <v>257</v>
      </c>
      <c r="I92" s="112" t="s">
        <v>100</v>
      </c>
      <c r="J92" s="113" t="s">
        <v>100</v>
      </c>
      <c r="K92" s="113" t="s">
        <v>100</v>
      </c>
      <c r="L92" s="1065" t="s">
        <v>100</v>
      </c>
    </row>
    <row r="93" spans="1:12" ht="15">
      <c r="A93" s="50" t="s">
        <v>113</v>
      </c>
      <c r="B93" s="51" t="s">
        <v>29</v>
      </c>
      <c r="C93" s="99" t="s">
        <v>100</v>
      </c>
      <c r="D93" s="99" t="s">
        <v>257</v>
      </c>
      <c r="E93" s="100" t="s">
        <v>100</v>
      </c>
      <c r="F93" s="100" t="s">
        <v>257</v>
      </c>
      <c r="G93" s="1059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064" t="s">
        <v>100</v>
      </c>
    </row>
    <row r="94" spans="1:12" ht="15">
      <c r="A94" s="50" t="s">
        <v>113</v>
      </c>
      <c r="B94" s="51" t="s">
        <v>30</v>
      </c>
      <c r="C94" s="99" t="s">
        <v>257</v>
      </c>
      <c r="D94" s="99" t="s">
        <v>100</v>
      </c>
      <c r="E94" s="100" t="s">
        <v>257</v>
      </c>
      <c r="F94" s="100" t="s">
        <v>100</v>
      </c>
      <c r="G94" s="1059" t="s">
        <v>100</v>
      </c>
      <c r="H94" s="101" t="s">
        <v>257</v>
      </c>
      <c r="I94" s="101" t="s">
        <v>100</v>
      </c>
      <c r="J94" s="109" t="s">
        <v>100</v>
      </c>
      <c r="K94" s="109" t="s">
        <v>100</v>
      </c>
      <c r="L94" s="1064" t="s">
        <v>100</v>
      </c>
    </row>
    <row r="95" spans="1:12" ht="14.25">
      <c r="A95" s="48" t="s">
        <v>113</v>
      </c>
      <c r="B95" s="52" t="s">
        <v>31</v>
      </c>
      <c r="C95" s="110" t="s">
        <v>257</v>
      </c>
      <c r="D95" s="110">
        <v>12604.88580427646</v>
      </c>
      <c r="E95" s="111" t="s">
        <v>257</v>
      </c>
      <c r="F95" s="111">
        <v>12856.98352036199</v>
      </c>
      <c r="G95" s="1068" t="s">
        <v>100</v>
      </c>
      <c r="H95" s="112" t="s">
        <v>257</v>
      </c>
      <c r="I95" s="112" t="s">
        <v>100</v>
      </c>
      <c r="J95" s="113" t="s">
        <v>100</v>
      </c>
      <c r="K95" s="113" t="s">
        <v>100</v>
      </c>
      <c r="L95" s="1065" t="s">
        <v>100</v>
      </c>
    </row>
    <row r="96" spans="1:12" ht="15">
      <c r="A96" s="50" t="s">
        <v>113</v>
      </c>
      <c r="B96" s="51" t="s">
        <v>32</v>
      </c>
      <c r="C96" s="99" t="s">
        <v>257</v>
      </c>
      <c r="D96" s="99">
        <v>12705.578431372549</v>
      </c>
      <c r="E96" s="100" t="s">
        <v>257</v>
      </c>
      <c r="F96" s="100">
        <v>12959.69</v>
      </c>
      <c r="G96" s="1059" t="s">
        <v>100</v>
      </c>
      <c r="H96" s="101" t="s">
        <v>257</v>
      </c>
      <c r="I96" s="101" t="s">
        <v>100</v>
      </c>
      <c r="J96" s="109" t="s">
        <v>100</v>
      </c>
      <c r="K96" s="109" t="s">
        <v>100</v>
      </c>
      <c r="L96" s="1064" t="s">
        <v>100</v>
      </c>
    </row>
    <row r="97" spans="1:12" ht="15.75" thickBot="1">
      <c r="A97" s="53" t="s">
        <v>113</v>
      </c>
      <c r="B97" s="54" t="s">
        <v>33</v>
      </c>
      <c r="C97" s="102" t="s">
        <v>100</v>
      </c>
      <c r="D97" s="102">
        <v>12548.866666666665</v>
      </c>
      <c r="E97" s="103" t="s">
        <v>100</v>
      </c>
      <c r="F97" s="103">
        <v>12799.843999999999</v>
      </c>
      <c r="G97" s="1061" t="s">
        <v>100</v>
      </c>
      <c r="H97" s="104" t="s">
        <v>100</v>
      </c>
      <c r="I97" s="104" t="s">
        <v>100</v>
      </c>
      <c r="J97" s="104" t="s">
        <v>100</v>
      </c>
      <c r="K97" s="104" t="s">
        <v>100</v>
      </c>
      <c r="L97" s="1062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3"/>
      <c r="H98" s="90"/>
      <c r="I98" s="90"/>
      <c r="J98" s="90"/>
      <c r="K98" s="90"/>
      <c r="L98" s="1054"/>
    </row>
    <row r="99" spans="1:12" ht="14.25">
      <c r="A99" s="48" t="s">
        <v>114</v>
      </c>
      <c r="B99" s="49" t="s">
        <v>25</v>
      </c>
      <c r="C99" s="105">
        <v>14096.841334387151</v>
      </c>
      <c r="D99" s="105">
        <v>13700.61677026809</v>
      </c>
      <c r="E99" s="106">
        <v>14378.778161074893</v>
      </c>
      <c r="F99" s="106">
        <v>13974.629105673452</v>
      </c>
      <c r="G99" s="1063">
        <v>2.8920199051105002</v>
      </c>
      <c r="H99" s="107">
        <v>436.72222222222223</v>
      </c>
      <c r="I99" s="107">
        <v>6.8712383325597424</v>
      </c>
      <c r="J99" s="108">
        <v>154.86725663716814</v>
      </c>
      <c r="K99" s="108">
        <v>3.3321763276640057</v>
      </c>
      <c r="L99" s="1067">
        <v>1.7169676369836169</v>
      </c>
    </row>
    <row r="100" spans="1:12" ht="15">
      <c r="A100" s="50" t="s">
        <v>114</v>
      </c>
      <c r="B100" s="51" t="s">
        <v>26</v>
      </c>
      <c r="C100" s="99">
        <v>14248.916666666666</v>
      </c>
      <c r="D100" s="99">
        <v>13890.331372549021</v>
      </c>
      <c r="E100" s="100">
        <v>14533.895</v>
      </c>
      <c r="F100" s="100">
        <v>14168.138000000001</v>
      </c>
      <c r="G100" s="1059">
        <v>2.5815460013164722</v>
      </c>
      <c r="H100" s="101">
        <v>432</v>
      </c>
      <c r="I100" s="101">
        <v>7.8113301721986552</v>
      </c>
      <c r="J100" s="109">
        <v>172.46376811594203</v>
      </c>
      <c r="K100" s="109">
        <v>2.1751706583362256</v>
      </c>
      <c r="L100" s="1064">
        <v>1.1888927852658997</v>
      </c>
    </row>
    <row r="101" spans="1:12" ht="15">
      <c r="A101" s="50" t="s">
        <v>114</v>
      </c>
      <c r="B101" s="51" t="s">
        <v>27</v>
      </c>
      <c r="C101" s="99">
        <v>13819.651960784313</v>
      </c>
      <c r="D101" s="99">
        <v>13417.529411764704</v>
      </c>
      <c r="E101" s="100">
        <v>14096.045</v>
      </c>
      <c r="F101" s="100">
        <v>13685.88</v>
      </c>
      <c r="G101" s="1059">
        <v>2.9969939821188034</v>
      </c>
      <c r="H101" s="101">
        <v>445.6</v>
      </c>
      <c r="I101" s="101">
        <v>5.8180954642602707</v>
      </c>
      <c r="J101" s="109">
        <v>127.27272727272727</v>
      </c>
      <c r="K101" s="109">
        <v>1.1570056693277797</v>
      </c>
      <c r="L101" s="1064">
        <v>0.52807485171771673</v>
      </c>
    </row>
    <row r="102" spans="1:12" ht="14.25">
      <c r="A102" s="48" t="s">
        <v>114</v>
      </c>
      <c r="B102" s="52" t="s">
        <v>28</v>
      </c>
      <c r="C102" s="110">
        <v>13688.66923364192</v>
      </c>
      <c r="D102" s="110">
        <v>13591.225830467592</v>
      </c>
      <c r="E102" s="111">
        <v>13962.442618314759</v>
      </c>
      <c r="F102" s="111">
        <v>13863.050347076945</v>
      </c>
      <c r="G102" s="1068">
        <v>0.716958163964041</v>
      </c>
      <c r="H102" s="112">
        <v>379.12175856929957</v>
      </c>
      <c r="I102" s="112">
        <v>-3.6842791397373009E-2</v>
      </c>
      <c r="J102" s="113">
        <v>72.27214377406932</v>
      </c>
      <c r="K102" s="113">
        <v>15.527016082378802</v>
      </c>
      <c r="L102" s="1065">
        <v>4.3920818342370076</v>
      </c>
    </row>
    <row r="103" spans="1:12" ht="15">
      <c r="A103" s="50" t="s">
        <v>114</v>
      </c>
      <c r="B103" s="51" t="s">
        <v>29</v>
      </c>
      <c r="C103" s="99">
        <v>13838.232352941175</v>
      </c>
      <c r="D103" s="99">
        <v>13740.501960784313</v>
      </c>
      <c r="E103" s="100">
        <v>14114.996999999999</v>
      </c>
      <c r="F103" s="100">
        <v>14015.312</v>
      </c>
      <c r="G103" s="1059">
        <v>0.71125780146742001</v>
      </c>
      <c r="H103" s="101">
        <v>369.6</v>
      </c>
      <c r="I103" s="101">
        <v>0.32573289902281366</v>
      </c>
      <c r="J103" s="109">
        <v>107.40740740740742</v>
      </c>
      <c r="K103" s="109">
        <v>9.0709244475297943</v>
      </c>
      <c r="L103" s="1064">
        <v>3.6678369689706178</v>
      </c>
    </row>
    <row r="104" spans="1:12" ht="15">
      <c r="A104" s="50" t="s">
        <v>114</v>
      </c>
      <c r="B104" s="51" t="s">
        <v>30</v>
      </c>
      <c r="C104" s="99">
        <v>13490.758823529412</v>
      </c>
      <c r="D104" s="99">
        <v>13458.132352941177</v>
      </c>
      <c r="E104" s="100">
        <v>13760.574000000001</v>
      </c>
      <c r="F104" s="100">
        <v>13727.295</v>
      </c>
      <c r="G104" s="1059">
        <v>0.24242940797877841</v>
      </c>
      <c r="H104" s="101">
        <v>392.5</v>
      </c>
      <c r="I104" s="101">
        <v>0.77021822849807453</v>
      </c>
      <c r="J104" s="109">
        <v>39.152119700748131</v>
      </c>
      <c r="K104" s="109">
        <v>6.4560916348490105</v>
      </c>
      <c r="L104" s="1064">
        <v>0.72424486526639154</v>
      </c>
    </row>
    <row r="105" spans="1:12" ht="14.25">
      <c r="A105" s="48" t="s">
        <v>114</v>
      </c>
      <c r="B105" s="52" t="s">
        <v>31</v>
      </c>
      <c r="C105" s="110">
        <v>13317.238562297509</v>
      </c>
      <c r="D105" s="110">
        <v>13237.399355022228</v>
      </c>
      <c r="E105" s="111">
        <v>13583.58333354346</v>
      </c>
      <c r="F105" s="111">
        <v>13502.147342122673</v>
      </c>
      <c r="G105" s="1068">
        <v>0.60313363020955268</v>
      </c>
      <c r="H105" s="112">
        <v>343.17041942604857</v>
      </c>
      <c r="I105" s="112">
        <v>2.3859381506484265</v>
      </c>
      <c r="J105" s="113">
        <v>19.588173178458291</v>
      </c>
      <c r="K105" s="113">
        <v>26.206178410274212</v>
      </c>
      <c r="L105" s="1065">
        <v>-0.8664345113953118</v>
      </c>
    </row>
    <row r="106" spans="1:12" ht="15">
      <c r="A106" s="50" t="s">
        <v>114</v>
      </c>
      <c r="B106" s="51" t="s">
        <v>32</v>
      </c>
      <c r="C106" s="99">
        <v>13412.748039215687</v>
      </c>
      <c r="D106" s="99">
        <v>13257.195098039216</v>
      </c>
      <c r="E106" s="100">
        <v>13681.003000000001</v>
      </c>
      <c r="F106" s="100">
        <v>13522.339</v>
      </c>
      <c r="G106" s="1059">
        <v>1.1733473033030799</v>
      </c>
      <c r="H106" s="101">
        <v>335.7</v>
      </c>
      <c r="I106" s="101">
        <v>2.8177641653905021</v>
      </c>
      <c r="J106" s="109">
        <v>16.653512233622731</v>
      </c>
      <c r="K106" s="109">
        <v>17.100543792664585</v>
      </c>
      <c r="L106" s="1064">
        <v>-1.0098049780615455</v>
      </c>
    </row>
    <row r="107" spans="1:12" ht="15.75" thickBot="1">
      <c r="A107" s="53" t="s">
        <v>114</v>
      </c>
      <c r="B107" s="54" t="s">
        <v>33</v>
      </c>
      <c r="C107" s="114">
        <v>13148.64705882353</v>
      </c>
      <c r="D107" s="114">
        <v>13200.369607843137</v>
      </c>
      <c r="E107" s="115">
        <v>13411.62</v>
      </c>
      <c r="F107" s="115">
        <v>13464.377</v>
      </c>
      <c r="G107" s="1066">
        <v>-0.39182652119737588</v>
      </c>
      <c r="H107" s="109">
        <v>357.2</v>
      </c>
      <c r="I107" s="109">
        <v>1.2758718457612701</v>
      </c>
      <c r="J107" s="109">
        <v>25.518341307814989</v>
      </c>
      <c r="K107" s="109">
        <v>9.1056346176096259</v>
      </c>
      <c r="L107" s="1064">
        <v>0.1433704666662301</v>
      </c>
    </row>
    <row r="108" spans="1:12" ht="15.75" thickBot="1">
      <c r="A108" s="55"/>
      <c r="B108" s="56"/>
      <c r="C108" s="116"/>
      <c r="D108" s="116"/>
      <c r="E108" s="116"/>
      <c r="F108" s="116"/>
      <c r="G108" s="1069"/>
      <c r="H108" s="117"/>
      <c r="I108" s="117"/>
      <c r="J108" s="117"/>
      <c r="K108" s="117"/>
      <c r="L108" s="1070"/>
    </row>
    <row r="109" spans="1:12" ht="15">
      <c r="A109" s="50" t="s">
        <v>115</v>
      </c>
      <c r="B109" s="57" t="s">
        <v>30</v>
      </c>
      <c r="C109" s="118">
        <v>13374.653921568628</v>
      </c>
      <c r="D109" s="118">
        <v>13311.993137254902</v>
      </c>
      <c r="E109" s="119">
        <v>13642.147000000001</v>
      </c>
      <c r="F109" s="119">
        <v>13578.233</v>
      </c>
      <c r="G109" s="1071">
        <v>0.47070925944488262</v>
      </c>
      <c r="H109" s="120">
        <v>407.9</v>
      </c>
      <c r="I109" s="120">
        <v>-2.7188170760791874</v>
      </c>
      <c r="J109" s="120">
        <v>62.393162393162392</v>
      </c>
      <c r="K109" s="120">
        <v>4.3966215434455629</v>
      </c>
      <c r="L109" s="1072">
        <v>1.0518531043375012</v>
      </c>
    </row>
    <row r="110" spans="1:12" ht="15.75" thickBot="1">
      <c r="A110" s="53" t="s">
        <v>115</v>
      </c>
      <c r="B110" s="54" t="s">
        <v>33</v>
      </c>
      <c r="C110" s="114">
        <v>13170.883333333333</v>
      </c>
      <c r="D110" s="114">
        <v>12969.88137254902</v>
      </c>
      <c r="E110" s="115">
        <v>13434.300999999999</v>
      </c>
      <c r="F110" s="115">
        <v>13229.279</v>
      </c>
      <c r="G110" s="1066">
        <v>1.549759438893072</v>
      </c>
      <c r="H110" s="109">
        <v>379.4</v>
      </c>
      <c r="I110" s="109">
        <v>0.18484288354898037</v>
      </c>
      <c r="J110" s="109">
        <v>42.701525054466231</v>
      </c>
      <c r="K110" s="109">
        <v>7.5783871340969577</v>
      </c>
      <c r="L110" s="1064">
        <v>1.0174951958465286</v>
      </c>
    </row>
    <row r="111" spans="1:12" ht="15.75" thickBot="1">
      <c r="A111" s="55"/>
      <c r="B111" s="56"/>
      <c r="C111" s="116"/>
      <c r="D111" s="116"/>
      <c r="E111" s="116"/>
      <c r="F111" s="116"/>
      <c r="G111" s="1069"/>
      <c r="H111" s="117"/>
      <c r="I111" s="117"/>
      <c r="J111" s="117"/>
      <c r="K111" s="117"/>
      <c r="L111" s="1070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3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67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9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64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9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64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9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64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8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65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9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64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9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64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257</v>
      </c>
      <c r="E119" s="111" t="s">
        <v>100</v>
      </c>
      <c r="F119" s="111" t="s">
        <v>257</v>
      </c>
      <c r="G119" s="1068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65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257</v>
      </c>
      <c r="E120" s="100" t="s">
        <v>100</v>
      </c>
      <c r="F120" s="100" t="s">
        <v>257</v>
      </c>
      <c r="G120" s="1059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64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66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64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9"/>
      <c r="H122" s="117"/>
      <c r="I122" s="117"/>
      <c r="J122" s="117"/>
      <c r="K122" s="117"/>
      <c r="L122" s="1070"/>
    </row>
    <row r="123" spans="1:12" ht="14.25">
      <c r="A123" s="48" t="s">
        <v>24</v>
      </c>
      <c r="B123" s="49" t="s">
        <v>28</v>
      </c>
      <c r="C123" s="105">
        <v>11658.449857982581</v>
      </c>
      <c r="D123" s="105">
        <v>11511.589663810188</v>
      </c>
      <c r="E123" s="106">
        <v>11891.618855142233</v>
      </c>
      <c r="F123" s="106">
        <v>11741.821457086391</v>
      </c>
      <c r="G123" s="1063">
        <v>1.2757594603470697</v>
      </c>
      <c r="H123" s="107">
        <v>333.56204379562041</v>
      </c>
      <c r="I123" s="107">
        <v>-5.8287662064040378</v>
      </c>
      <c r="J123" s="108">
        <v>37</v>
      </c>
      <c r="K123" s="108">
        <v>1.5850977669790582</v>
      </c>
      <c r="L123" s="1067">
        <v>0.15570954513800617</v>
      </c>
    </row>
    <row r="124" spans="1:12" ht="15">
      <c r="A124" s="50" t="s">
        <v>24</v>
      </c>
      <c r="B124" s="51" t="s">
        <v>29</v>
      </c>
      <c r="C124" s="99">
        <v>11490.980392156862</v>
      </c>
      <c r="D124" s="99">
        <v>11438.914705882353</v>
      </c>
      <c r="E124" s="100">
        <v>11720.8</v>
      </c>
      <c r="F124" s="100">
        <v>11667.692999999999</v>
      </c>
      <c r="G124" s="1059">
        <v>0.45516281581971668</v>
      </c>
      <c r="H124" s="101">
        <v>313.7</v>
      </c>
      <c r="I124" s="101">
        <v>-9.5704814067454578</v>
      </c>
      <c r="J124" s="109">
        <v>87.5</v>
      </c>
      <c r="K124" s="109">
        <v>0.34710170079833391</v>
      </c>
      <c r="L124" s="1064">
        <v>0.1183995853037656</v>
      </c>
    </row>
    <row r="125" spans="1:12" ht="15">
      <c r="A125" s="50" t="s">
        <v>24</v>
      </c>
      <c r="B125" s="51" t="s">
        <v>30</v>
      </c>
      <c r="C125" s="99">
        <v>11716.310784313726</v>
      </c>
      <c r="D125" s="99">
        <v>11649.017647058823</v>
      </c>
      <c r="E125" s="100">
        <v>11950.637000000001</v>
      </c>
      <c r="F125" s="100">
        <v>11881.998</v>
      </c>
      <c r="G125" s="1059">
        <v>0.57767220630739913</v>
      </c>
      <c r="H125" s="101">
        <v>333.6</v>
      </c>
      <c r="I125" s="101">
        <v>-2.198768689533861</v>
      </c>
      <c r="J125" s="109">
        <v>57.407407407407405</v>
      </c>
      <c r="K125" s="109">
        <v>0.98345481892861275</v>
      </c>
      <c r="L125" s="1064">
        <v>0.21158517913444463</v>
      </c>
    </row>
    <row r="126" spans="1:12" ht="15">
      <c r="A126" s="50" t="s">
        <v>24</v>
      </c>
      <c r="B126" s="51" t="s">
        <v>35</v>
      </c>
      <c r="C126" s="99">
        <v>11650.24705882353</v>
      </c>
      <c r="D126" s="99">
        <v>11325.731372549018</v>
      </c>
      <c r="E126" s="100">
        <v>11883.252</v>
      </c>
      <c r="F126" s="100">
        <v>11552.245999999999</v>
      </c>
      <c r="G126" s="1059">
        <v>2.8652956316892944</v>
      </c>
      <c r="H126" s="101">
        <v>360.5</v>
      </c>
      <c r="I126" s="101">
        <v>-5.5541000785957531</v>
      </c>
      <c r="J126" s="109">
        <v>-26.666666666666668</v>
      </c>
      <c r="K126" s="109">
        <v>0.25454124725211152</v>
      </c>
      <c r="L126" s="1064">
        <v>-0.17427521930020412</v>
      </c>
    </row>
    <row r="127" spans="1:12" ht="14.25">
      <c r="A127" s="48" t="s">
        <v>24</v>
      </c>
      <c r="B127" s="52" t="s">
        <v>31</v>
      </c>
      <c r="C127" s="110">
        <v>10908.488940564161</v>
      </c>
      <c r="D127" s="110">
        <v>10944.641342930485</v>
      </c>
      <c r="E127" s="111">
        <v>11126.658719375444</v>
      </c>
      <c r="F127" s="111">
        <v>11163.534169789094</v>
      </c>
      <c r="G127" s="1068">
        <v>-0.33032057637663981</v>
      </c>
      <c r="H127" s="112">
        <v>294.28245614035086</v>
      </c>
      <c r="I127" s="112">
        <v>-0.1412363125847213</v>
      </c>
      <c r="J127" s="113">
        <v>-1.0743801652892562</v>
      </c>
      <c r="K127" s="113">
        <v>13.849357861853523</v>
      </c>
      <c r="L127" s="1065">
        <v>-3.4462396224232066</v>
      </c>
    </row>
    <row r="128" spans="1:12" ht="15">
      <c r="A128" s="50" t="s">
        <v>24</v>
      </c>
      <c r="B128" s="51" t="s">
        <v>32</v>
      </c>
      <c r="C128" s="99">
        <v>10761.733333333334</v>
      </c>
      <c r="D128" s="99">
        <v>10812.780392156863</v>
      </c>
      <c r="E128" s="100">
        <v>10976.968000000001</v>
      </c>
      <c r="F128" s="100">
        <v>11029.036</v>
      </c>
      <c r="G128" s="1059">
        <v>-0.47209928410787033</v>
      </c>
      <c r="H128" s="101">
        <v>272.89999999999998</v>
      </c>
      <c r="I128" s="101">
        <v>-1.1231884057971098</v>
      </c>
      <c r="J128" s="109">
        <v>0</v>
      </c>
      <c r="K128" s="109">
        <v>5.7503181765590652</v>
      </c>
      <c r="L128" s="1064">
        <v>-1.3537412859909637</v>
      </c>
    </row>
    <row r="129" spans="1:12" ht="15">
      <c r="A129" s="50" t="s">
        <v>24</v>
      </c>
      <c r="B129" s="51" t="s">
        <v>33</v>
      </c>
      <c r="C129" s="99">
        <v>10992.519607843138</v>
      </c>
      <c r="D129" s="99">
        <v>11011.537254901961</v>
      </c>
      <c r="E129" s="100">
        <v>11212.37</v>
      </c>
      <c r="F129" s="100">
        <v>11231.768</v>
      </c>
      <c r="G129" s="1059">
        <v>-0.17270655875369958</v>
      </c>
      <c r="H129" s="101">
        <v>305.3</v>
      </c>
      <c r="I129" s="101">
        <v>0.85893624050215489</v>
      </c>
      <c r="J129" s="109">
        <v>-2.5316455696202533</v>
      </c>
      <c r="K129" s="109">
        <v>7.1271549230591233</v>
      </c>
      <c r="L129" s="1064">
        <v>-1.9065786389763257</v>
      </c>
    </row>
    <row r="130" spans="1:12" ht="15">
      <c r="A130" s="50" t="s">
        <v>24</v>
      </c>
      <c r="B130" s="51" t="s">
        <v>36</v>
      </c>
      <c r="C130" s="99">
        <v>11052.023529411765</v>
      </c>
      <c r="D130" s="99">
        <v>11132.743137254902</v>
      </c>
      <c r="E130" s="100">
        <v>11273.064</v>
      </c>
      <c r="F130" s="100">
        <v>11355.397999999999</v>
      </c>
      <c r="G130" s="1059">
        <v>-0.72506485461803216</v>
      </c>
      <c r="H130" s="101">
        <v>340</v>
      </c>
      <c r="I130" s="101">
        <v>-2.0172910662824206</v>
      </c>
      <c r="J130" s="109">
        <v>3.7037037037037033</v>
      </c>
      <c r="K130" s="109">
        <v>0.97188476223533504</v>
      </c>
      <c r="L130" s="1064">
        <v>-0.18591969745591719</v>
      </c>
    </row>
    <row r="131" spans="1:12" ht="14.25">
      <c r="A131" s="48" t="s">
        <v>24</v>
      </c>
      <c r="B131" s="52" t="s">
        <v>37</v>
      </c>
      <c r="C131" s="110">
        <v>9408.9842218318263</v>
      </c>
      <c r="D131" s="110">
        <v>9527.0786717509181</v>
      </c>
      <c r="E131" s="111">
        <v>9597.1639062684626</v>
      </c>
      <c r="F131" s="111">
        <v>9717.6202451859372</v>
      </c>
      <c r="G131" s="1068">
        <v>-1.2395662299846308</v>
      </c>
      <c r="H131" s="112">
        <v>235.11095679012345</v>
      </c>
      <c r="I131" s="112">
        <v>3.7425921484172036</v>
      </c>
      <c r="J131" s="113">
        <v>14.487632508833922</v>
      </c>
      <c r="K131" s="113">
        <v>7.4973967372440127</v>
      </c>
      <c r="L131" s="1065">
        <v>-0.59294059837634183</v>
      </c>
    </row>
    <row r="132" spans="1:12" ht="15">
      <c r="A132" s="50" t="s">
        <v>24</v>
      </c>
      <c r="B132" s="51" t="s">
        <v>102</v>
      </c>
      <c r="C132" s="121">
        <v>8776.1019607843136</v>
      </c>
      <c r="D132" s="121">
        <v>9030.8049019607843</v>
      </c>
      <c r="E132" s="122">
        <v>8951.6239999999998</v>
      </c>
      <c r="F132" s="122">
        <v>9211.4210000000003</v>
      </c>
      <c r="G132" s="1073">
        <v>-2.8203791792818986</v>
      </c>
      <c r="H132" s="123">
        <v>213.6</v>
      </c>
      <c r="I132" s="123">
        <v>0.61234102684879077</v>
      </c>
      <c r="J132" s="124">
        <v>14.590747330960854</v>
      </c>
      <c r="K132" s="124">
        <v>3.7255582552354505</v>
      </c>
      <c r="L132" s="1074">
        <v>-0.29102264813790546</v>
      </c>
    </row>
    <row r="133" spans="1:12" ht="15">
      <c r="A133" s="50" t="s">
        <v>24</v>
      </c>
      <c r="B133" s="51" t="s">
        <v>38</v>
      </c>
      <c r="C133" s="99">
        <v>9798.1843137254891</v>
      </c>
      <c r="D133" s="99">
        <v>9752.7843137254895</v>
      </c>
      <c r="E133" s="100">
        <v>9994.1479999999992</v>
      </c>
      <c r="F133" s="100">
        <v>9947.84</v>
      </c>
      <c r="G133" s="1059">
        <v>0.46550809019846606</v>
      </c>
      <c r="H133" s="101">
        <v>245.3</v>
      </c>
      <c r="I133" s="101">
        <v>5.0535331905781629</v>
      </c>
      <c r="J133" s="109">
        <v>10.330578512396695</v>
      </c>
      <c r="K133" s="109">
        <v>3.0892051371051719</v>
      </c>
      <c r="L133" s="1064">
        <v>-0.36991435975017417</v>
      </c>
    </row>
    <row r="134" spans="1:12" ht="15.75" thickBot="1">
      <c r="A134" s="50" t="s">
        <v>24</v>
      </c>
      <c r="B134" s="51" t="s">
        <v>39</v>
      </c>
      <c r="C134" s="99">
        <v>10406.257843137255</v>
      </c>
      <c r="D134" s="99">
        <v>10918.930392156863</v>
      </c>
      <c r="E134" s="100">
        <v>10614.383</v>
      </c>
      <c r="F134" s="100">
        <v>11137.308999999999</v>
      </c>
      <c r="G134" s="1059">
        <v>-4.6952634608593469</v>
      </c>
      <c r="H134" s="101">
        <v>306.39999999999998</v>
      </c>
      <c r="I134" s="101">
        <v>8.8068181818181639</v>
      </c>
      <c r="J134" s="109">
        <v>37.209302325581397</v>
      </c>
      <c r="K134" s="109">
        <v>0.68263334490339</v>
      </c>
      <c r="L134" s="1064">
        <v>6.7996409511737688E-2</v>
      </c>
    </row>
    <row r="135" spans="1:12" ht="15.75" thickBot="1">
      <c r="A135" s="55"/>
      <c r="B135" s="56"/>
      <c r="C135" s="116"/>
      <c r="D135" s="116"/>
      <c r="E135" s="116"/>
      <c r="F135" s="116"/>
      <c r="G135" s="1069"/>
      <c r="H135" s="117"/>
      <c r="I135" s="117"/>
      <c r="J135" s="117"/>
      <c r="K135" s="117"/>
      <c r="L135" s="1070"/>
    </row>
    <row r="136" spans="1:12" ht="14.25">
      <c r="A136" s="48" t="s">
        <v>117</v>
      </c>
      <c r="B136" s="52" t="s">
        <v>25</v>
      </c>
      <c r="C136" s="110">
        <v>13957.553480234537</v>
      </c>
      <c r="D136" s="110">
        <v>13142.481547433787</v>
      </c>
      <c r="E136" s="111">
        <v>14236.704549839229</v>
      </c>
      <c r="F136" s="111">
        <v>13405.331178382463</v>
      </c>
      <c r="G136" s="1068">
        <v>6.2018115061375365</v>
      </c>
      <c r="H136" s="112">
        <v>345.5253968253968</v>
      </c>
      <c r="I136" s="112">
        <v>3.1528230804934858</v>
      </c>
      <c r="J136" s="113">
        <v>-20.253164556962027</v>
      </c>
      <c r="K136" s="113">
        <v>0.72891357167650128</v>
      </c>
      <c r="L136" s="1065">
        <v>-0.40030312357792985</v>
      </c>
    </row>
    <row r="137" spans="1:12" ht="15">
      <c r="A137" s="50" t="s">
        <v>117</v>
      </c>
      <c r="B137" s="51" t="s">
        <v>26</v>
      </c>
      <c r="C137" s="99">
        <v>14240.875490196078</v>
      </c>
      <c r="D137" s="99">
        <v>14312.578431372549</v>
      </c>
      <c r="E137" s="100">
        <v>14525.692999999999</v>
      </c>
      <c r="F137" s="100">
        <v>14598.83</v>
      </c>
      <c r="G137" s="1059">
        <v>-0.50097850307182579</v>
      </c>
      <c r="H137" s="101">
        <v>325.3</v>
      </c>
      <c r="I137" s="101">
        <v>-2.0770620108368383</v>
      </c>
      <c r="J137" s="109">
        <v>-26.086956521739129</v>
      </c>
      <c r="K137" s="109">
        <v>0.19669096378572257</v>
      </c>
      <c r="L137" s="1064">
        <v>-0.13206832723771941</v>
      </c>
    </row>
    <row r="138" spans="1:12" ht="15">
      <c r="A138" s="50" t="s">
        <v>117</v>
      </c>
      <c r="B138" s="51" t="s">
        <v>27</v>
      </c>
      <c r="C138" s="99">
        <v>13861.077450980392</v>
      </c>
      <c r="D138" s="99">
        <v>12667.479411764705</v>
      </c>
      <c r="E138" s="100">
        <v>14138.299000000001</v>
      </c>
      <c r="F138" s="100">
        <v>12920.829</v>
      </c>
      <c r="G138" s="1059">
        <v>9.4225378263267885</v>
      </c>
      <c r="H138" s="101">
        <v>353</v>
      </c>
      <c r="I138" s="101">
        <v>5.0282653972032065</v>
      </c>
      <c r="J138" s="109">
        <v>-17.857142857142858</v>
      </c>
      <c r="K138" s="109">
        <v>0.53222260789077869</v>
      </c>
      <c r="L138" s="1064">
        <v>-0.26823479634021052</v>
      </c>
    </row>
    <row r="139" spans="1:12" ht="14.25">
      <c r="A139" s="48" t="s">
        <v>117</v>
      </c>
      <c r="B139" s="52" t="s">
        <v>28</v>
      </c>
      <c r="C139" s="110">
        <v>13628.962222173226</v>
      </c>
      <c r="D139" s="110">
        <v>13460.374099065564</v>
      </c>
      <c r="E139" s="111">
        <v>13901.541466616691</v>
      </c>
      <c r="F139" s="111">
        <v>13729.581581046876</v>
      </c>
      <c r="G139" s="1068">
        <v>1.2524772481573552</v>
      </c>
      <c r="H139" s="112">
        <v>306.62543103448274</v>
      </c>
      <c r="I139" s="112">
        <v>-1.4308711495682105</v>
      </c>
      <c r="J139" s="113">
        <v>9.6062992125984259</v>
      </c>
      <c r="K139" s="113">
        <v>8.0527594585213471</v>
      </c>
      <c r="L139" s="1065">
        <v>-1.0238557501693339</v>
      </c>
    </row>
    <row r="140" spans="1:12" ht="15">
      <c r="A140" s="50" t="s">
        <v>117</v>
      </c>
      <c r="B140" s="51" t="s">
        <v>29</v>
      </c>
      <c r="C140" s="99">
        <v>13750.431372549019</v>
      </c>
      <c r="D140" s="99">
        <v>14065.817647058824</v>
      </c>
      <c r="E140" s="100">
        <v>14025.44</v>
      </c>
      <c r="F140" s="100">
        <v>14347.134</v>
      </c>
      <c r="G140" s="1059">
        <v>-2.242217853405422</v>
      </c>
      <c r="H140" s="101">
        <v>279</v>
      </c>
      <c r="I140" s="101">
        <v>-5.0051072522982594</v>
      </c>
      <c r="J140" s="109">
        <v>48.412698412698411</v>
      </c>
      <c r="K140" s="109">
        <v>2.1636006016429481</v>
      </c>
      <c r="L140" s="1064">
        <v>0.36257144212322245</v>
      </c>
    </row>
    <row r="141" spans="1:12" ht="15">
      <c r="A141" s="50" t="s">
        <v>117</v>
      </c>
      <c r="B141" s="51" t="s">
        <v>30</v>
      </c>
      <c r="C141" s="99">
        <v>13602.594117647059</v>
      </c>
      <c r="D141" s="99">
        <v>13324.613725490195</v>
      </c>
      <c r="E141" s="100">
        <v>13874.646000000001</v>
      </c>
      <c r="F141" s="100">
        <v>13591.106</v>
      </c>
      <c r="G141" s="1059">
        <v>2.0862172659090503</v>
      </c>
      <c r="H141" s="101">
        <v>309.60000000000002</v>
      </c>
      <c r="I141" s="101">
        <v>-6.455777921239142E-2</v>
      </c>
      <c r="J141" s="109">
        <v>-7.6566125290023201</v>
      </c>
      <c r="K141" s="109">
        <v>4.604882563924563</v>
      </c>
      <c r="L141" s="1064">
        <v>-1.5557806722103713</v>
      </c>
    </row>
    <row r="142" spans="1:12" ht="15">
      <c r="A142" s="50" t="s">
        <v>117</v>
      </c>
      <c r="B142" s="51" t="s">
        <v>35</v>
      </c>
      <c r="C142" s="99">
        <v>13547.717647058824</v>
      </c>
      <c r="D142" s="99">
        <v>13301.878431372548</v>
      </c>
      <c r="E142" s="100">
        <v>13818.672</v>
      </c>
      <c r="F142" s="100">
        <v>13567.915999999999</v>
      </c>
      <c r="G142" s="1059">
        <v>1.848154130671219</v>
      </c>
      <c r="H142" s="101">
        <v>342.5</v>
      </c>
      <c r="I142" s="101">
        <v>-1.0687463893703029</v>
      </c>
      <c r="J142" s="109">
        <v>42.307692307692307</v>
      </c>
      <c r="K142" s="109">
        <v>1.2842762929538354</v>
      </c>
      <c r="L142" s="1064">
        <v>0.16935347991781469</v>
      </c>
    </row>
    <row r="143" spans="1:12" ht="14.25">
      <c r="A143" s="48" t="s">
        <v>117</v>
      </c>
      <c r="B143" s="52" t="s">
        <v>31</v>
      </c>
      <c r="C143" s="110">
        <v>12842.297855463359</v>
      </c>
      <c r="D143" s="110">
        <v>12851.371427421918</v>
      </c>
      <c r="E143" s="111">
        <v>13099.143812572627</v>
      </c>
      <c r="F143" s="111">
        <v>13108.398855970358</v>
      </c>
      <c r="G143" s="1068">
        <v>-7.060391966571132E-2</v>
      </c>
      <c r="H143" s="112">
        <v>276.73651452282166</v>
      </c>
      <c r="I143" s="112">
        <v>1.1025030736750547</v>
      </c>
      <c r="J143" s="113">
        <v>5.125408942202835</v>
      </c>
      <c r="K143" s="113">
        <v>11.153534652319797</v>
      </c>
      <c r="L143" s="1065">
        <v>-1.9539553419626507</v>
      </c>
    </row>
    <row r="144" spans="1:12" ht="15">
      <c r="A144" s="50" t="s">
        <v>117</v>
      </c>
      <c r="B144" s="51" t="s">
        <v>32</v>
      </c>
      <c r="C144" s="99">
        <v>12759.63725490196</v>
      </c>
      <c r="D144" s="99">
        <v>12848.702941176471</v>
      </c>
      <c r="E144" s="100">
        <v>13014.83</v>
      </c>
      <c r="F144" s="100">
        <v>13105.677</v>
      </c>
      <c r="G144" s="1059">
        <v>-0.69318815044808257</v>
      </c>
      <c r="H144" s="101">
        <v>256.7</v>
      </c>
      <c r="I144" s="101">
        <v>1.8650793650793605</v>
      </c>
      <c r="J144" s="109">
        <v>15.18987341772152</v>
      </c>
      <c r="K144" s="109">
        <v>4.2115006363531178</v>
      </c>
      <c r="L144" s="1064">
        <v>-0.30536614466460676</v>
      </c>
    </row>
    <row r="145" spans="1:12" ht="15">
      <c r="A145" s="50" t="s">
        <v>117</v>
      </c>
      <c r="B145" s="51" t="s">
        <v>33</v>
      </c>
      <c r="C145" s="99">
        <v>12886.820588235294</v>
      </c>
      <c r="D145" s="99">
        <v>12855.376470588235</v>
      </c>
      <c r="E145" s="100">
        <v>13144.557000000001</v>
      </c>
      <c r="F145" s="100">
        <v>13112.484</v>
      </c>
      <c r="G145" s="1059">
        <v>0.24459896385765137</v>
      </c>
      <c r="H145" s="101">
        <v>285.10000000000002</v>
      </c>
      <c r="I145" s="101">
        <v>1.2069577564785354</v>
      </c>
      <c r="J145" s="101">
        <v>-3.1192660550458715</v>
      </c>
      <c r="K145" s="101">
        <v>6.108989934050677</v>
      </c>
      <c r="L145" s="1060">
        <v>-1.6811758749830563</v>
      </c>
    </row>
    <row r="146" spans="1:12" ht="15.75" thickBot="1">
      <c r="A146" s="60" t="s">
        <v>117</v>
      </c>
      <c r="B146" s="61" t="s">
        <v>36</v>
      </c>
      <c r="C146" s="102">
        <v>12887.057843137256</v>
      </c>
      <c r="D146" s="102">
        <v>12828.813725490196</v>
      </c>
      <c r="E146" s="103">
        <v>13144.799000000001</v>
      </c>
      <c r="F146" s="103">
        <v>13085.39</v>
      </c>
      <c r="G146" s="1061">
        <v>0.45401015942208428</v>
      </c>
      <c r="H146" s="104">
        <v>316.7</v>
      </c>
      <c r="I146" s="104">
        <v>-0.59635907093535279</v>
      </c>
      <c r="J146" s="104">
        <v>28.571428571428569</v>
      </c>
      <c r="K146" s="104">
        <v>0.83304408191600143</v>
      </c>
      <c r="L146" s="1062">
        <v>3.2586677685012222E-2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3"/>
    </row>
    <row r="149" spans="1:12" ht="21" thickBot="1">
      <c r="A149" s="28" t="s">
        <v>343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4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00"/>
      <c r="H150" s="1188" t="s">
        <v>10</v>
      </c>
      <c r="I150" s="1189"/>
      <c r="J150" s="966" t="s">
        <v>11</v>
      </c>
      <c r="K150" s="32" t="s">
        <v>12</v>
      </c>
      <c r="L150" s="1001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47"/>
      <c r="H151" s="1190" t="s">
        <v>15</v>
      </c>
      <c r="I151" s="1191"/>
      <c r="J151" s="967" t="s">
        <v>16</v>
      </c>
      <c r="K151" s="86" t="s">
        <v>17</v>
      </c>
      <c r="L151" s="1002"/>
    </row>
    <row r="152" spans="1:12" ht="33.75" customHeight="1" thickBot="1">
      <c r="A152" s="35" t="s">
        <v>18</v>
      </c>
      <c r="B152" s="36" t="s">
        <v>19</v>
      </c>
      <c r="C152" s="714" t="s">
        <v>383</v>
      </c>
      <c r="D152" s="1153" t="s">
        <v>378</v>
      </c>
      <c r="E152" s="905" t="s">
        <v>383</v>
      </c>
      <c r="F152" s="906" t="s">
        <v>378</v>
      </c>
      <c r="G152" s="1046" t="s">
        <v>20</v>
      </c>
      <c r="H152" s="85" t="s">
        <v>383</v>
      </c>
      <c r="I152" s="1048" t="s">
        <v>20</v>
      </c>
      <c r="J152" s="1049" t="s">
        <v>20</v>
      </c>
      <c r="K152" s="715" t="s">
        <v>383</v>
      </c>
      <c r="L152" s="1050" t="s">
        <v>21</v>
      </c>
    </row>
    <row r="153" spans="1:12" ht="15" thickBot="1">
      <c r="A153" s="37" t="s">
        <v>22</v>
      </c>
      <c r="B153" s="38" t="s">
        <v>23</v>
      </c>
      <c r="C153" s="87">
        <v>12770.70752402291</v>
      </c>
      <c r="D153" s="87">
        <v>12711.776033692846</v>
      </c>
      <c r="E153" s="88">
        <v>13026.121674503369</v>
      </c>
      <c r="F153" s="713">
        <v>12966.011554366703</v>
      </c>
      <c r="G153" s="1051">
        <v>0.46359761353460749</v>
      </c>
      <c r="H153" s="89">
        <v>326.74055954985937</v>
      </c>
      <c r="I153" s="89">
        <v>0.52717751688443837</v>
      </c>
      <c r="J153" s="90">
        <v>4.6621953214460987</v>
      </c>
      <c r="K153" s="89">
        <v>100</v>
      </c>
      <c r="L153" s="1052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3"/>
      <c r="H154" s="90"/>
      <c r="I154" s="90"/>
      <c r="J154" s="90"/>
      <c r="K154" s="90"/>
      <c r="L154" s="1054"/>
    </row>
    <row r="155" spans="1:12" ht="15">
      <c r="A155" s="41" t="s">
        <v>108</v>
      </c>
      <c r="B155" s="42" t="s">
        <v>23</v>
      </c>
      <c r="C155" s="92">
        <v>13565.611778417662</v>
      </c>
      <c r="D155" s="92">
        <v>13073.682200152787</v>
      </c>
      <c r="E155" s="93">
        <v>13836.924013986016</v>
      </c>
      <c r="F155" s="93">
        <v>13335.155844155843</v>
      </c>
      <c r="G155" s="1055">
        <v>3.7627469501983652</v>
      </c>
      <c r="H155" s="94">
        <v>286</v>
      </c>
      <c r="I155" s="94">
        <v>11.42857142857142</v>
      </c>
      <c r="J155" s="94">
        <v>-16.666666666666664</v>
      </c>
      <c r="K155" s="94">
        <v>7.8149421694279464E-2</v>
      </c>
      <c r="L155" s="1056">
        <v>-2.0002058757217347E-2</v>
      </c>
    </row>
    <row r="156" spans="1:12" ht="15">
      <c r="A156" s="50" t="s">
        <v>109</v>
      </c>
      <c r="B156" s="95" t="s">
        <v>23</v>
      </c>
      <c r="C156" s="96">
        <v>13431.492503201378</v>
      </c>
      <c r="D156" s="96">
        <v>13394.107075923272</v>
      </c>
      <c r="E156" s="97">
        <v>13700.122353265406</v>
      </c>
      <c r="F156" s="97">
        <v>13661.989217441738</v>
      </c>
      <c r="G156" s="1057">
        <v>0.27911847401390444</v>
      </c>
      <c r="H156" s="98">
        <v>359.81440463264573</v>
      </c>
      <c r="I156" s="98">
        <v>1.2155183663913671</v>
      </c>
      <c r="J156" s="98">
        <v>5.4982817869415808</v>
      </c>
      <c r="K156" s="98">
        <v>43.185370428258828</v>
      </c>
      <c r="L156" s="1058">
        <v>0.34224921118047291</v>
      </c>
    </row>
    <row r="157" spans="1:12" ht="15">
      <c r="A157" s="43" t="s">
        <v>110</v>
      </c>
      <c r="B157" s="44" t="s">
        <v>23</v>
      </c>
      <c r="C157" s="99">
        <v>13353.242701932044</v>
      </c>
      <c r="D157" s="99">
        <v>13291.682569079874</v>
      </c>
      <c r="E157" s="100">
        <v>13620.307555970685</v>
      </c>
      <c r="F157" s="100">
        <v>13557.516220461472</v>
      </c>
      <c r="G157" s="1059">
        <v>0.4631477808187785</v>
      </c>
      <c r="H157" s="101">
        <v>382.32307692307694</v>
      </c>
      <c r="I157" s="101">
        <v>1.7011919009769234</v>
      </c>
      <c r="J157" s="101">
        <v>-10.638297872340425</v>
      </c>
      <c r="K157" s="101">
        <v>8.5339168490153181</v>
      </c>
      <c r="L157" s="1060">
        <v>-1.4611755769621073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9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60" t="s">
        <v>100</v>
      </c>
    </row>
    <row r="159" spans="1:12" ht="15">
      <c r="A159" s="43" t="s">
        <v>98</v>
      </c>
      <c r="B159" s="44" t="s">
        <v>23</v>
      </c>
      <c r="C159" s="99">
        <v>10891.226075086244</v>
      </c>
      <c r="D159" s="99">
        <v>10765.119092491572</v>
      </c>
      <c r="E159" s="100">
        <v>11109.050596587969</v>
      </c>
      <c r="F159" s="100">
        <v>10980.421474341403</v>
      </c>
      <c r="G159" s="1059">
        <v>1.1714406641597623</v>
      </c>
      <c r="H159" s="101">
        <v>288.35464982778416</v>
      </c>
      <c r="I159" s="101">
        <v>-0.26131079163174231</v>
      </c>
      <c r="J159" s="101">
        <v>9.5597484276729574</v>
      </c>
      <c r="K159" s="101">
        <v>27.227258518286963</v>
      </c>
      <c r="L159" s="1060">
        <v>1.217116198640305</v>
      </c>
    </row>
    <row r="160" spans="1:12" ht="15.75" thickBot="1">
      <c r="A160" s="45" t="s">
        <v>112</v>
      </c>
      <c r="B160" s="46" t="s">
        <v>23</v>
      </c>
      <c r="C160" s="102">
        <v>13199.081572412728</v>
      </c>
      <c r="D160" s="102">
        <v>13056.431125503308</v>
      </c>
      <c r="E160" s="103">
        <v>13463.063203860982</v>
      </c>
      <c r="F160" s="103">
        <v>13317.559748013375</v>
      </c>
      <c r="G160" s="1061">
        <v>1.092568447979462</v>
      </c>
      <c r="H160" s="104">
        <v>286.01095380029807</v>
      </c>
      <c r="I160" s="104">
        <v>0.86576614704681842</v>
      </c>
      <c r="J160" s="104">
        <v>4.2735042735042734</v>
      </c>
      <c r="K160" s="104">
        <v>20.975304782744608</v>
      </c>
      <c r="L160" s="1062">
        <v>-7.8187774101458274E-2</v>
      </c>
    </row>
    <row r="161" spans="1:12" ht="15" thickBot="1">
      <c r="A161" s="39"/>
      <c r="B161" s="47"/>
      <c r="C161" s="91"/>
      <c r="D161" s="91"/>
      <c r="E161" s="91"/>
      <c r="F161" s="91"/>
      <c r="G161" s="1053"/>
      <c r="H161" s="90"/>
      <c r="I161" s="90"/>
      <c r="J161" s="90"/>
      <c r="K161" s="90"/>
      <c r="L161" s="1054"/>
    </row>
    <row r="162" spans="1:12" ht="14.25">
      <c r="A162" s="48" t="s">
        <v>113</v>
      </c>
      <c r="B162" s="49" t="s">
        <v>25</v>
      </c>
      <c r="C162" s="105" t="s">
        <v>257</v>
      </c>
      <c r="D162" s="105" t="s">
        <v>100</v>
      </c>
      <c r="E162" s="106" t="s">
        <v>257</v>
      </c>
      <c r="F162" s="106" t="s">
        <v>100</v>
      </c>
      <c r="G162" s="1063" t="s">
        <v>100</v>
      </c>
      <c r="H162" s="107" t="s">
        <v>257</v>
      </c>
      <c r="I162" s="107" t="s">
        <v>100</v>
      </c>
      <c r="J162" s="108" t="s">
        <v>100</v>
      </c>
      <c r="K162" s="108" t="s">
        <v>100</v>
      </c>
      <c r="L162" s="1067" t="s">
        <v>100</v>
      </c>
    </row>
    <row r="163" spans="1:12" ht="15">
      <c r="A163" s="50" t="s">
        <v>113</v>
      </c>
      <c r="B163" s="51" t="s">
        <v>26</v>
      </c>
      <c r="C163" s="1149" t="s">
        <v>100</v>
      </c>
      <c r="D163" s="99" t="s">
        <v>100</v>
      </c>
      <c r="E163" s="100" t="s">
        <v>100</v>
      </c>
      <c r="F163" s="100" t="s">
        <v>100</v>
      </c>
      <c r="G163" s="1059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64" t="s">
        <v>100</v>
      </c>
    </row>
    <row r="164" spans="1:12" ht="15">
      <c r="A164" s="50" t="s">
        <v>113</v>
      </c>
      <c r="B164" s="51" t="s">
        <v>27</v>
      </c>
      <c r="C164" s="99" t="s">
        <v>257</v>
      </c>
      <c r="D164" s="99" t="s">
        <v>100</v>
      </c>
      <c r="E164" s="100" t="s">
        <v>257</v>
      </c>
      <c r="F164" s="100" t="s">
        <v>100</v>
      </c>
      <c r="G164" s="1059" t="s">
        <v>100</v>
      </c>
      <c r="H164" s="101" t="s">
        <v>257</v>
      </c>
      <c r="I164" s="101" t="s">
        <v>100</v>
      </c>
      <c r="J164" s="109" t="s">
        <v>100</v>
      </c>
      <c r="K164" s="109" t="s">
        <v>100</v>
      </c>
      <c r="L164" s="1064" t="s">
        <v>100</v>
      </c>
    </row>
    <row r="165" spans="1:12" ht="14.25">
      <c r="A165" s="48" t="s">
        <v>113</v>
      </c>
      <c r="B165" s="52" t="s">
        <v>28</v>
      </c>
      <c r="C165" s="110" t="s">
        <v>257</v>
      </c>
      <c r="D165" s="110" t="s">
        <v>100</v>
      </c>
      <c r="E165" s="111" t="s">
        <v>257</v>
      </c>
      <c r="F165" s="111" t="s">
        <v>100</v>
      </c>
      <c r="G165" s="1068" t="s">
        <v>100</v>
      </c>
      <c r="H165" s="112" t="s">
        <v>257</v>
      </c>
      <c r="I165" s="112" t="s">
        <v>100</v>
      </c>
      <c r="J165" s="113" t="s">
        <v>100</v>
      </c>
      <c r="K165" s="113" t="s">
        <v>100</v>
      </c>
      <c r="L165" s="1065" t="s">
        <v>100</v>
      </c>
    </row>
    <row r="166" spans="1:12" ht="15">
      <c r="A166" s="50" t="s">
        <v>113</v>
      </c>
      <c r="B166" s="51" t="s">
        <v>29</v>
      </c>
      <c r="C166" s="99" t="s">
        <v>257</v>
      </c>
      <c r="D166" s="99" t="s">
        <v>100</v>
      </c>
      <c r="E166" s="100" t="s">
        <v>257</v>
      </c>
      <c r="F166" s="100" t="s">
        <v>100</v>
      </c>
      <c r="G166" s="1059" t="s">
        <v>100</v>
      </c>
      <c r="H166" s="101" t="s">
        <v>257</v>
      </c>
      <c r="I166" s="101" t="s">
        <v>100</v>
      </c>
      <c r="J166" s="109" t="s">
        <v>100</v>
      </c>
      <c r="K166" s="109" t="s">
        <v>100</v>
      </c>
      <c r="L166" s="1064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100</v>
      </c>
      <c r="E167" s="100" t="s">
        <v>100</v>
      </c>
      <c r="F167" s="100" t="s">
        <v>100</v>
      </c>
      <c r="G167" s="1059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064" t="s">
        <v>100</v>
      </c>
    </row>
    <row r="168" spans="1:12" ht="14.25">
      <c r="A168" s="48" t="s">
        <v>113</v>
      </c>
      <c r="B168" s="52" t="s">
        <v>31</v>
      </c>
      <c r="C168" s="110" t="s">
        <v>257</v>
      </c>
      <c r="D168" s="110">
        <v>13073.682200152787</v>
      </c>
      <c r="E168" s="111" t="s">
        <v>257</v>
      </c>
      <c r="F168" s="111">
        <v>13335.155844155843</v>
      </c>
      <c r="G168" s="1068" t="s">
        <v>257</v>
      </c>
      <c r="H168" s="112" t="s">
        <v>257</v>
      </c>
      <c r="I168" s="112" t="s">
        <v>100</v>
      </c>
      <c r="J168" s="113" t="s">
        <v>100</v>
      </c>
      <c r="K168" s="113" t="s">
        <v>100</v>
      </c>
      <c r="L168" s="1065" t="s">
        <v>100</v>
      </c>
    </row>
    <row r="169" spans="1:12" ht="15">
      <c r="A169" s="50" t="s">
        <v>113</v>
      </c>
      <c r="B169" s="51" t="s">
        <v>32</v>
      </c>
      <c r="C169" s="1149" t="s">
        <v>100</v>
      </c>
      <c r="D169" s="99">
        <v>12882.647058823528</v>
      </c>
      <c r="E169" s="100" t="s">
        <v>100</v>
      </c>
      <c r="F169" s="100">
        <v>13140.3</v>
      </c>
      <c r="G169" s="1059" t="s">
        <v>100</v>
      </c>
      <c r="H169" s="101" t="s">
        <v>100</v>
      </c>
      <c r="I169" s="101" t="s">
        <v>100</v>
      </c>
      <c r="J169" s="109" t="s">
        <v>100</v>
      </c>
      <c r="K169" s="109" t="s">
        <v>100</v>
      </c>
      <c r="L169" s="1064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257</v>
      </c>
      <c r="E170" s="115" t="s">
        <v>257</v>
      </c>
      <c r="F170" s="115" t="s">
        <v>257</v>
      </c>
      <c r="G170" s="1066" t="s">
        <v>100</v>
      </c>
      <c r="H170" s="109" t="s">
        <v>257</v>
      </c>
      <c r="I170" s="109" t="s">
        <v>100</v>
      </c>
      <c r="J170" s="109" t="s">
        <v>100</v>
      </c>
      <c r="K170" s="109" t="s">
        <v>100</v>
      </c>
      <c r="L170" s="1064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3"/>
      <c r="H171" s="90"/>
      <c r="I171" s="90"/>
      <c r="J171" s="90"/>
      <c r="K171" s="90"/>
      <c r="L171" s="1054"/>
    </row>
    <row r="172" spans="1:12" ht="14.25">
      <c r="A172" s="48" t="s">
        <v>114</v>
      </c>
      <c r="B172" s="49" t="s">
        <v>25</v>
      </c>
      <c r="C172" s="105">
        <v>14003.215308889889</v>
      </c>
      <c r="D172" s="105">
        <v>14114.568452215457</v>
      </c>
      <c r="E172" s="106">
        <v>14283.279615067686</v>
      </c>
      <c r="F172" s="106">
        <v>14396.859821259766</v>
      </c>
      <c r="G172" s="1063">
        <v>-0.78892347082769465</v>
      </c>
      <c r="H172" s="107">
        <v>428.35252100840336</v>
      </c>
      <c r="I172" s="107">
        <v>1.2404605872620966</v>
      </c>
      <c r="J172" s="108">
        <v>-2.8571428571428572</v>
      </c>
      <c r="K172" s="108">
        <v>3.7199124726477026</v>
      </c>
      <c r="L172" s="1067">
        <v>-0.28793964578841758</v>
      </c>
    </row>
    <row r="173" spans="1:12" ht="15">
      <c r="A173" s="50" t="s">
        <v>114</v>
      </c>
      <c r="B173" s="51" t="s">
        <v>26</v>
      </c>
      <c r="C173" s="99">
        <v>13907.080392156862</v>
      </c>
      <c r="D173" s="99">
        <v>14163.670588235293</v>
      </c>
      <c r="E173" s="100">
        <v>14185.222</v>
      </c>
      <c r="F173" s="100">
        <v>14446.944</v>
      </c>
      <c r="G173" s="1059">
        <v>-1.8116080466567861</v>
      </c>
      <c r="H173" s="101">
        <v>419.8</v>
      </c>
      <c r="I173" s="101">
        <v>0.31063321385902304</v>
      </c>
      <c r="J173" s="109">
        <v>-25.454545454545453</v>
      </c>
      <c r="K173" s="109">
        <v>1.9224757736792748</v>
      </c>
      <c r="L173" s="1064">
        <v>-0.77668993873688752</v>
      </c>
    </row>
    <row r="174" spans="1:12" ht="15">
      <c r="A174" s="50" t="s">
        <v>114</v>
      </c>
      <c r="B174" s="51" t="s">
        <v>27</v>
      </c>
      <c r="C174" s="99">
        <v>14101.872549019607</v>
      </c>
      <c r="D174" s="99">
        <v>14016.591176470589</v>
      </c>
      <c r="E174" s="100">
        <v>14383.91</v>
      </c>
      <c r="F174" s="100">
        <v>14296.923000000001</v>
      </c>
      <c r="G174" s="1059">
        <v>0.60843161846782812</v>
      </c>
      <c r="H174" s="101">
        <v>437.5</v>
      </c>
      <c r="I174" s="101">
        <v>1.1326860841423896</v>
      </c>
      <c r="J174" s="109">
        <v>43.75</v>
      </c>
      <c r="K174" s="109">
        <v>1.7974366989684278</v>
      </c>
      <c r="L174" s="1064">
        <v>0.48875029294847039</v>
      </c>
    </row>
    <row r="175" spans="1:12" ht="14.25">
      <c r="A175" s="48" t="s">
        <v>114</v>
      </c>
      <c r="B175" s="52" t="s">
        <v>28</v>
      </c>
      <c r="C175" s="110">
        <v>13613.686841990533</v>
      </c>
      <c r="D175" s="110">
        <v>13594.820068163224</v>
      </c>
      <c r="E175" s="111">
        <v>13885.960578830343</v>
      </c>
      <c r="F175" s="111">
        <v>13866.716469526489</v>
      </c>
      <c r="G175" s="1068">
        <v>0.13877913597025712</v>
      </c>
      <c r="H175" s="112">
        <v>382.17094861660081</v>
      </c>
      <c r="I175" s="112">
        <v>0.97034088039151156</v>
      </c>
      <c r="J175" s="113">
        <v>28.263624841571612</v>
      </c>
      <c r="K175" s="113">
        <v>15.817442950922164</v>
      </c>
      <c r="L175" s="1065">
        <v>2.910523271550332</v>
      </c>
    </row>
    <row r="176" spans="1:12" ht="15">
      <c r="A176" s="50" t="s">
        <v>114</v>
      </c>
      <c r="B176" s="51" t="s">
        <v>29</v>
      </c>
      <c r="C176" s="99">
        <v>13559.226470588235</v>
      </c>
      <c r="D176" s="99">
        <v>13452.045098039214</v>
      </c>
      <c r="E176" s="100">
        <v>13830.411</v>
      </c>
      <c r="F176" s="100">
        <v>13721.085999999999</v>
      </c>
      <c r="G176" s="1059">
        <v>0.79676637840474673</v>
      </c>
      <c r="H176" s="101">
        <v>369.6</v>
      </c>
      <c r="I176" s="101">
        <v>0.59880239520959333</v>
      </c>
      <c r="J176" s="109">
        <v>24.598930481283425</v>
      </c>
      <c r="K176" s="109">
        <v>7.2835261019068458</v>
      </c>
      <c r="L176" s="1064">
        <v>1.1654171537635447</v>
      </c>
    </row>
    <row r="177" spans="1:12" ht="15">
      <c r="A177" s="50" t="s">
        <v>114</v>
      </c>
      <c r="B177" s="51" t="s">
        <v>30</v>
      </c>
      <c r="C177" s="99">
        <v>13657.404901960785</v>
      </c>
      <c r="D177" s="99">
        <v>13716.516666666666</v>
      </c>
      <c r="E177" s="100">
        <v>13930.553</v>
      </c>
      <c r="F177" s="100">
        <v>13990.847</v>
      </c>
      <c r="G177" s="1059">
        <v>-0.4309531796037786</v>
      </c>
      <c r="H177" s="101">
        <v>392.9</v>
      </c>
      <c r="I177" s="101">
        <v>1.1325611325611267</v>
      </c>
      <c r="J177" s="109">
        <v>31.566265060240962</v>
      </c>
      <c r="K177" s="109">
        <v>8.5339168490153181</v>
      </c>
      <c r="L177" s="1064">
        <v>1.7451061177867881</v>
      </c>
    </row>
    <row r="178" spans="1:12" ht="14.25">
      <c r="A178" s="48" t="s">
        <v>114</v>
      </c>
      <c r="B178" s="52" t="s">
        <v>31</v>
      </c>
      <c r="C178" s="110">
        <v>13176.788059654018</v>
      </c>
      <c r="D178" s="110">
        <v>13139.521979909758</v>
      </c>
      <c r="E178" s="111">
        <v>13440.323820847099</v>
      </c>
      <c r="F178" s="111">
        <v>13402.312419507953</v>
      </c>
      <c r="G178" s="1068">
        <v>0.28361823056608182</v>
      </c>
      <c r="H178" s="112">
        <v>334.07951090548585</v>
      </c>
      <c r="I178" s="112">
        <v>0.14650352425496768</v>
      </c>
      <c r="J178" s="113">
        <v>-4.5425867507886437</v>
      </c>
      <c r="K178" s="113">
        <v>23.648015004688965</v>
      </c>
      <c r="L178" s="1065">
        <v>-2.2803344145814428</v>
      </c>
    </row>
    <row r="179" spans="1:12" ht="15">
      <c r="A179" s="50" t="s">
        <v>114</v>
      </c>
      <c r="B179" s="51" t="s">
        <v>32</v>
      </c>
      <c r="C179" s="99">
        <v>13047.961764705882</v>
      </c>
      <c r="D179" s="99">
        <v>12865.174509803921</v>
      </c>
      <c r="E179" s="100">
        <v>13308.921</v>
      </c>
      <c r="F179" s="100">
        <v>13122.477999999999</v>
      </c>
      <c r="G179" s="1059">
        <v>1.4207911036315026</v>
      </c>
      <c r="H179" s="101">
        <v>322.7</v>
      </c>
      <c r="I179" s="101">
        <v>0.15518311607697083</v>
      </c>
      <c r="J179" s="109">
        <v>16.944801026957638</v>
      </c>
      <c r="K179" s="109">
        <v>14.238824632697719</v>
      </c>
      <c r="L179" s="1064">
        <v>1.4954907540783822</v>
      </c>
    </row>
    <row r="180" spans="1:12" ht="15.75" thickBot="1">
      <c r="A180" s="53" t="s">
        <v>114</v>
      </c>
      <c r="B180" s="54" t="s">
        <v>33</v>
      </c>
      <c r="C180" s="114">
        <v>13355.845098039215</v>
      </c>
      <c r="D180" s="114">
        <v>13387.45</v>
      </c>
      <c r="E180" s="115">
        <v>13622.962</v>
      </c>
      <c r="F180" s="115">
        <v>13655.199000000001</v>
      </c>
      <c r="G180" s="1066">
        <v>-0.23607858076620478</v>
      </c>
      <c r="H180" s="109">
        <v>351.3</v>
      </c>
      <c r="I180" s="109">
        <v>1.9442832269297703</v>
      </c>
      <c r="J180" s="109">
        <v>-25.310173697270471</v>
      </c>
      <c r="K180" s="109">
        <v>9.4091903719912473</v>
      </c>
      <c r="L180" s="1064">
        <v>-3.7758251686598232</v>
      </c>
    </row>
    <row r="181" spans="1:12" ht="15.75" thickBot="1">
      <c r="A181" s="55"/>
      <c r="B181" s="56"/>
      <c r="C181" s="116"/>
      <c r="D181" s="116"/>
      <c r="E181" s="116"/>
      <c r="F181" s="116"/>
      <c r="G181" s="1069"/>
      <c r="H181" s="117"/>
      <c r="I181" s="117"/>
      <c r="J181" s="117"/>
      <c r="K181" s="117"/>
      <c r="L181" s="1070"/>
    </row>
    <row r="182" spans="1:12" ht="15">
      <c r="A182" s="50" t="s">
        <v>115</v>
      </c>
      <c r="B182" s="57" t="s">
        <v>30</v>
      </c>
      <c r="C182" s="118">
        <v>13531.129411764707</v>
      </c>
      <c r="D182" s="118">
        <v>13423.117647058823</v>
      </c>
      <c r="E182" s="119">
        <v>13801.752</v>
      </c>
      <c r="F182" s="119">
        <v>13691.58</v>
      </c>
      <c r="G182" s="1071">
        <v>0.80466973132392661</v>
      </c>
      <c r="H182" s="120">
        <v>399</v>
      </c>
      <c r="I182" s="120">
        <v>-1.7967019443760797</v>
      </c>
      <c r="J182" s="120">
        <v>50</v>
      </c>
      <c r="K182" s="120">
        <v>3.2822757111597372</v>
      </c>
      <c r="L182" s="1072">
        <v>0.99207450062481151</v>
      </c>
    </row>
    <row r="183" spans="1:12" ht="15.75" thickBot="1">
      <c r="A183" s="53" t="s">
        <v>115</v>
      </c>
      <c r="B183" s="54" t="s">
        <v>33</v>
      </c>
      <c r="C183" s="114">
        <v>13233.958823529412</v>
      </c>
      <c r="D183" s="114">
        <v>13248.423529411764</v>
      </c>
      <c r="E183" s="115">
        <v>13498.638000000001</v>
      </c>
      <c r="F183" s="115">
        <v>13513.392</v>
      </c>
      <c r="G183" s="1066">
        <v>-0.10918058175178368</v>
      </c>
      <c r="H183" s="109">
        <v>371.9</v>
      </c>
      <c r="I183" s="109">
        <v>1.3627691469065142</v>
      </c>
      <c r="J183" s="109">
        <v>-28.662420382165603</v>
      </c>
      <c r="K183" s="109">
        <v>5.2516411378555796</v>
      </c>
      <c r="L183" s="1064">
        <v>-2.4532500775869197</v>
      </c>
    </row>
    <row r="184" spans="1:12" ht="15.75" thickBot="1">
      <c r="A184" s="55"/>
      <c r="B184" s="56"/>
      <c r="C184" s="116"/>
      <c r="D184" s="116"/>
      <c r="E184" s="116"/>
      <c r="F184" s="116"/>
      <c r="G184" s="1069"/>
      <c r="H184" s="117"/>
      <c r="I184" s="117"/>
      <c r="J184" s="117"/>
      <c r="K184" s="117"/>
      <c r="L184" s="1070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3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67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9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64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9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64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9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64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8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65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9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64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9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64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8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65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9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64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66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64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9"/>
      <c r="H195" s="117"/>
      <c r="I195" s="117"/>
      <c r="J195" s="117"/>
      <c r="K195" s="117"/>
      <c r="L195" s="1070"/>
    </row>
    <row r="196" spans="1:12" ht="14.25">
      <c r="A196" s="48" t="s">
        <v>24</v>
      </c>
      <c r="B196" s="49" t="s">
        <v>28</v>
      </c>
      <c r="C196" s="105">
        <v>11921.592340518215</v>
      </c>
      <c r="D196" s="105">
        <v>11723.041067766942</v>
      </c>
      <c r="E196" s="106">
        <v>12160.02418732858</v>
      </c>
      <c r="F196" s="106">
        <v>11957.501889122281</v>
      </c>
      <c r="G196" s="1063">
        <v>1.6936840159777262</v>
      </c>
      <c r="H196" s="107">
        <v>352.24009661835748</v>
      </c>
      <c r="I196" s="107">
        <v>-1.1774319090570375</v>
      </c>
      <c r="J196" s="108">
        <v>10.695187165775401</v>
      </c>
      <c r="K196" s="108">
        <v>3.2353860581431699</v>
      </c>
      <c r="L196" s="1067">
        <v>0.17633158407151939</v>
      </c>
    </row>
    <row r="197" spans="1:12" ht="15">
      <c r="A197" s="50" t="s">
        <v>24</v>
      </c>
      <c r="B197" s="51" t="s">
        <v>29</v>
      </c>
      <c r="C197" s="99">
        <v>11523.126470588235</v>
      </c>
      <c r="D197" s="99">
        <v>11092.140196078431</v>
      </c>
      <c r="E197" s="100">
        <v>11753.589</v>
      </c>
      <c r="F197" s="100">
        <v>11313.983</v>
      </c>
      <c r="G197" s="1059">
        <v>3.8855105226868361</v>
      </c>
      <c r="H197" s="101">
        <v>318.60000000000002</v>
      </c>
      <c r="I197" s="101">
        <v>-3.1377470975828652E-2</v>
      </c>
      <c r="J197" s="109">
        <v>-29.032258064516132</v>
      </c>
      <c r="K197" s="109">
        <v>0.34385745545482965</v>
      </c>
      <c r="L197" s="1064">
        <v>-0.16325852687790393</v>
      </c>
    </row>
    <row r="198" spans="1:12" ht="15">
      <c r="A198" s="50" t="s">
        <v>24</v>
      </c>
      <c r="B198" s="51" t="s">
        <v>30</v>
      </c>
      <c r="C198" s="99">
        <v>12009.002941176472</v>
      </c>
      <c r="D198" s="99">
        <v>11991.876470588235</v>
      </c>
      <c r="E198" s="100">
        <v>12249.183000000001</v>
      </c>
      <c r="F198" s="100">
        <v>12231.714</v>
      </c>
      <c r="G198" s="1059">
        <v>0.14281726992636487</v>
      </c>
      <c r="H198" s="101">
        <v>342.5</v>
      </c>
      <c r="I198" s="101">
        <v>-3.0568921596377048</v>
      </c>
      <c r="J198" s="109">
        <v>8.4210526315789469</v>
      </c>
      <c r="K198" s="109">
        <v>1.6098780869021569</v>
      </c>
      <c r="L198" s="1064">
        <v>5.5812979753457448E-2</v>
      </c>
    </row>
    <row r="199" spans="1:12" ht="15">
      <c r="A199" s="50" t="s">
        <v>24</v>
      </c>
      <c r="B199" s="51" t="s">
        <v>35</v>
      </c>
      <c r="C199" s="99">
        <v>11912.104901960784</v>
      </c>
      <c r="D199" s="99">
        <v>11602.885294117646</v>
      </c>
      <c r="E199" s="100">
        <v>12150.347</v>
      </c>
      <c r="F199" s="100">
        <v>11834.942999999999</v>
      </c>
      <c r="G199" s="1059">
        <v>2.6650233972398558</v>
      </c>
      <c r="H199" s="101">
        <v>373.5</v>
      </c>
      <c r="I199" s="101">
        <v>-1.8396846254927726</v>
      </c>
      <c r="J199" s="109">
        <v>34.42622950819672</v>
      </c>
      <c r="K199" s="109">
        <v>1.2816505157861833</v>
      </c>
      <c r="L199" s="1064">
        <v>0.28377713119596559</v>
      </c>
    </row>
    <row r="200" spans="1:12" ht="14.25">
      <c r="A200" s="48" t="s">
        <v>24</v>
      </c>
      <c r="B200" s="52" t="s">
        <v>31</v>
      </c>
      <c r="C200" s="110">
        <v>11203.419753586524</v>
      </c>
      <c r="D200" s="110">
        <v>11070.560110693561</v>
      </c>
      <c r="E200" s="111">
        <v>11427.488148658254</v>
      </c>
      <c r="F200" s="111">
        <v>11291.971312907432</v>
      </c>
      <c r="G200" s="1068">
        <v>1.2001167200621432</v>
      </c>
      <c r="H200" s="112">
        <v>296.65413005272404</v>
      </c>
      <c r="I200" s="112">
        <v>-0.79210689465166206</v>
      </c>
      <c r="J200" s="113">
        <v>10.916179337231968</v>
      </c>
      <c r="K200" s="113">
        <v>17.786808377618005</v>
      </c>
      <c r="L200" s="1065">
        <v>1.0029052204120497</v>
      </c>
    </row>
    <row r="201" spans="1:12" ht="15">
      <c r="A201" s="50" t="s">
        <v>24</v>
      </c>
      <c r="B201" s="51" t="s">
        <v>32</v>
      </c>
      <c r="C201" s="99">
        <v>10789.594117647059</v>
      </c>
      <c r="D201" s="99">
        <v>10654.713725490197</v>
      </c>
      <c r="E201" s="100">
        <v>11005.386</v>
      </c>
      <c r="F201" s="100">
        <v>10867.808000000001</v>
      </c>
      <c r="G201" s="1059">
        <v>1.265922254055275</v>
      </c>
      <c r="H201" s="101">
        <v>270</v>
      </c>
      <c r="I201" s="101">
        <v>-1.2435991221653173</v>
      </c>
      <c r="J201" s="109">
        <v>2.2801302931596092</v>
      </c>
      <c r="K201" s="109">
        <v>4.9077836824007504</v>
      </c>
      <c r="L201" s="1064">
        <v>-0.11430040070083702</v>
      </c>
    </row>
    <row r="202" spans="1:12" ht="15">
      <c r="A202" s="50" t="s">
        <v>24</v>
      </c>
      <c r="B202" s="51" t="s">
        <v>33</v>
      </c>
      <c r="C202" s="99">
        <v>11226.830392156862</v>
      </c>
      <c r="D202" s="99">
        <v>11122.945098039216</v>
      </c>
      <c r="E202" s="100">
        <v>11451.367</v>
      </c>
      <c r="F202" s="100">
        <v>11345.404</v>
      </c>
      <c r="G202" s="1059">
        <v>0.93397291096905621</v>
      </c>
      <c r="H202" s="101">
        <v>295.89999999999998</v>
      </c>
      <c r="I202" s="101">
        <v>-2.0523005627275883</v>
      </c>
      <c r="J202" s="109">
        <v>5.6818181818181817</v>
      </c>
      <c r="K202" s="109">
        <v>8.721475461081587</v>
      </c>
      <c r="L202" s="1064">
        <v>8.4145181349867926E-2</v>
      </c>
    </row>
    <row r="203" spans="1:12" ht="15">
      <c r="A203" s="50" t="s">
        <v>24</v>
      </c>
      <c r="B203" s="51" t="s">
        <v>36</v>
      </c>
      <c r="C203" s="99">
        <v>11559.434313725489</v>
      </c>
      <c r="D203" s="99">
        <v>11489.60588235294</v>
      </c>
      <c r="E203" s="100">
        <v>11790.623</v>
      </c>
      <c r="F203" s="100">
        <v>11719.397999999999</v>
      </c>
      <c r="G203" s="1059">
        <v>0.60775306035344445</v>
      </c>
      <c r="H203" s="101">
        <v>329.7</v>
      </c>
      <c r="I203" s="101">
        <v>-0.60295447693699122</v>
      </c>
      <c r="J203" s="109">
        <v>39.267015706806284</v>
      </c>
      <c r="K203" s="109">
        <v>4.1575492341356668</v>
      </c>
      <c r="L203" s="1064">
        <v>1.0330604397630183</v>
      </c>
    </row>
    <row r="204" spans="1:12" ht="14.25">
      <c r="A204" s="48" t="s">
        <v>24</v>
      </c>
      <c r="B204" s="52" t="s">
        <v>37</v>
      </c>
      <c r="C204" s="110">
        <v>8924.5905869537364</v>
      </c>
      <c r="D204" s="110">
        <v>8938.1849083951765</v>
      </c>
      <c r="E204" s="111">
        <v>9103.0823986928117</v>
      </c>
      <c r="F204" s="111">
        <v>9116.9486065630808</v>
      </c>
      <c r="G204" s="1068">
        <v>-0.15209264051666554</v>
      </c>
      <c r="H204" s="112">
        <v>231.25365239294709</v>
      </c>
      <c r="I204" s="112">
        <v>1.0999441661025793</v>
      </c>
      <c r="J204" s="113">
        <v>5.3050397877984086</v>
      </c>
      <c r="K204" s="113">
        <v>6.205064082525789</v>
      </c>
      <c r="L204" s="1065">
        <v>3.7879394156739465E-2</v>
      </c>
    </row>
    <row r="205" spans="1:12" ht="15">
      <c r="A205" s="50" t="s">
        <v>24</v>
      </c>
      <c r="B205" s="51" t="s">
        <v>102</v>
      </c>
      <c r="C205" s="121">
        <v>8528.8009803921577</v>
      </c>
      <c r="D205" s="121">
        <v>8703.1725490196077</v>
      </c>
      <c r="E205" s="122">
        <v>8699.3770000000004</v>
      </c>
      <c r="F205" s="122">
        <v>8877.2360000000008</v>
      </c>
      <c r="G205" s="1073">
        <v>-2.00354029114468</v>
      </c>
      <c r="H205" s="123">
        <v>213</v>
      </c>
      <c r="I205" s="123">
        <v>-1.0223048327137494</v>
      </c>
      <c r="J205" s="124">
        <v>0.53763440860215062</v>
      </c>
      <c r="K205" s="124">
        <v>2.9227883713660519</v>
      </c>
      <c r="L205" s="1074">
        <v>-0.11990752263034921</v>
      </c>
    </row>
    <row r="206" spans="1:12" ht="15">
      <c r="A206" s="50" t="s">
        <v>24</v>
      </c>
      <c r="B206" s="51" t="s">
        <v>38</v>
      </c>
      <c r="C206" s="99">
        <v>9094.7372549019601</v>
      </c>
      <c r="D206" s="99">
        <v>8934.7990196078445</v>
      </c>
      <c r="E206" s="100">
        <v>9276.6319999999996</v>
      </c>
      <c r="F206" s="100">
        <v>9113.4950000000008</v>
      </c>
      <c r="G206" s="1059">
        <v>1.7900596862125757</v>
      </c>
      <c r="H206" s="101">
        <v>244</v>
      </c>
      <c r="I206" s="101">
        <v>3.0840726658217203</v>
      </c>
      <c r="J206" s="109">
        <v>1.2903225806451613</v>
      </c>
      <c r="K206" s="109">
        <v>2.4538918412003752</v>
      </c>
      <c r="L206" s="1064">
        <v>-8.1688070463292295E-2</v>
      </c>
    </row>
    <row r="207" spans="1:12" ht="15.75" thickBot="1">
      <c r="A207" s="50" t="s">
        <v>24</v>
      </c>
      <c r="B207" s="51" t="s">
        <v>39</v>
      </c>
      <c r="C207" s="99">
        <v>9601.0852941176472</v>
      </c>
      <c r="D207" s="99">
        <v>9939.4215686274492</v>
      </c>
      <c r="E207" s="100">
        <v>9793.107</v>
      </c>
      <c r="F207" s="100">
        <v>10138.209999999999</v>
      </c>
      <c r="G207" s="1059">
        <v>-3.4039835434460244</v>
      </c>
      <c r="H207" s="101">
        <v>257.89999999999998</v>
      </c>
      <c r="I207" s="101">
        <v>-2.4583963691376702</v>
      </c>
      <c r="J207" s="109">
        <v>47.222222222222221</v>
      </c>
      <c r="K207" s="109">
        <v>0.82838386995936231</v>
      </c>
      <c r="L207" s="1064">
        <v>0.23947498725038141</v>
      </c>
    </row>
    <row r="208" spans="1:12" ht="15.75" thickBot="1">
      <c r="A208" s="55"/>
      <c r="B208" s="56"/>
      <c r="C208" s="116"/>
      <c r="D208" s="116"/>
      <c r="E208" s="116"/>
      <c r="F208" s="116"/>
      <c r="G208" s="1069"/>
      <c r="H208" s="117"/>
      <c r="I208" s="117"/>
      <c r="J208" s="117"/>
      <c r="K208" s="117"/>
      <c r="L208" s="1070"/>
    </row>
    <row r="209" spans="1:12" ht="14.25">
      <c r="A209" s="48" t="s">
        <v>117</v>
      </c>
      <c r="B209" s="52" t="s">
        <v>25</v>
      </c>
      <c r="C209" s="110">
        <v>14067.347457842327</v>
      </c>
      <c r="D209" s="110">
        <v>13908.636789766071</v>
      </c>
      <c r="E209" s="111">
        <v>14348.694406999173</v>
      </c>
      <c r="F209" s="111">
        <v>14186.809525561393</v>
      </c>
      <c r="G209" s="1068">
        <v>1.1410943464497789</v>
      </c>
      <c r="H209" s="112">
        <v>321.14955752212381</v>
      </c>
      <c r="I209" s="112">
        <v>-4.8691254521094942</v>
      </c>
      <c r="J209" s="113">
        <v>82.258064516129039</v>
      </c>
      <c r="K209" s="113">
        <v>1.7661769302907158</v>
      </c>
      <c r="L209" s="1065">
        <v>0.7519449656252486</v>
      </c>
    </row>
    <row r="210" spans="1:12" ht="15">
      <c r="A210" s="50" t="s">
        <v>117</v>
      </c>
      <c r="B210" s="51" t="s">
        <v>26</v>
      </c>
      <c r="C210" s="99">
        <v>14037.625490196078</v>
      </c>
      <c r="D210" s="99">
        <v>13410.460784313726</v>
      </c>
      <c r="E210" s="100">
        <v>14318.378000000001</v>
      </c>
      <c r="F210" s="100">
        <v>13678.67</v>
      </c>
      <c r="G210" s="1059">
        <v>4.676682747664799</v>
      </c>
      <c r="H210" s="101">
        <v>301.5</v>
      </c>
      <c r="I210" s="101">
        <v>-9.8654708520179373</v>
      </c>
      <c r="J210" s="109">
        <v>79.310344827586206</v>
      </c>
      <c r="K210" s="109">
        <v>0.81275398562050649</v>
      </c>
      <c r="L210" s="1064">
        <v>0.33835516343827193</v>
      </c>
    </row>
    <row r="211" spans="1:12" ht="15">
      <c r="A211" s="50" t="s">
        <v>117</v>
      </c>
      <c r="B211" s="51" t="s">
        <v>27</v>
      </c>
      <c r="C211" s="99">
        <v>14089.959803921569</v>
      </c>
      <c r="D211" s="99">
        <v>14338.940196078431</v>
      </c>
      <c r="E211" s="100">
        <v>14371.759</v>
      </c>
      <c r="F211" s="100">
        <v>14625.718999999999</v>
      </c>
      <c r="G211" s="1059">
        <v>-1.7363932672301388</v>
      </c>
      <c r="H211" s="101">
        <v>337.9</v>
      </c>
      <c r="I211" s="101">
        <v>-0.70526006464884927</v>
      </c>
      <c r="J211" s="109">
        <v>84.848484848484844</v>
      </c>
      <c r="K211" s="109">
        <v>0.95342294467020938</v>
      </c>
      <c r="L211" s="1064">
        <v>0.41358980218697694</v>
      </c>
    </row>
    <row r="212" spans="1:12" ht="14.25">
      <c r="A212" s="48" t="s">
        <v>117</v>
      </c>
      <c r="B212" s="52" t="s">
        <v>28</v>
      </c>
      <c r="C212" s="110">
        <v>13558.275912911897</v>
      </c>
      <c r="D212" s="110">
        <v>13422.480677888367</v>
      </c>
      <c r="E212" s="111">
        <v>13829.441431170135</v>
      </c>
      <c r="F212" s="111">
        <v>13690.930291446135</v>
      </c>
      <c r="G212" s="1068">
        <v>1.0116999851393536</v>
      </c>
      <c r="H212" s="112">
        <v>302.72212837837839</v>
      </c>
      <c r="I212" s="112">
        <v>0.95641866397540332</v>
      </c>
      <c r="J212" s="113">
        <v>1.0238907849829351</v>
      </c>
      <c r="K212" s="113">
        <v>9.2528915286026887</v>
      </c>
      <c r="L212" s="1065">
        <v>-0.33323639549350048</v>
      </c>
    </row>
    <row r="213" spans="1:12" ht="15">
      <c r="A213" s="50" t="s">
        <v>117</v>
      </c>
      <c r="B213" s="51" t="s">
        <v>29</v>
      </c>
      <c r="C213" s="99">
        <v>13426.36568627451</v>
      </c>
      <c r="D213" s="99">
        <v>13003.688235294117</v>
      </c>
      <c r="E213" s="100">
        <v>13694.893</v>
      </c>
      <c r="F213" s="100">
        <v>13263.762000000001</v>
      </c>
      <c r="G213" s="1059">
        <v>3.250442823084426</v>
      </c>
      <c r="H213" s="101">
        <v>271</v>
      </c>
      <c r="I213" s="101">
        <v>-4.5102184637068392</v>
      </c>
      <c r="J213" s="109">
        <v>-23.275862068965516</v>
      </c>
      <c r="K213" s="109">
        <v>1.3910597061581744</v>
      </c>
      <c r="L213" s="1064">
        <v>-0.50653558257076381</v>
      </c>
    </row>
    <row r="214" spans="1:12" ht="15">
      <c r="A214" s="50" t="s">
        <v>117</v>
      </c>
      <c r="B214" s="51" t="s">
        <v>30</v>
      </c>
      <c r="C214" s="99">
        <v>13545.933333333334</v>
      </c>
      <c r="D214" s="99">
        <v>13525.204901960784</v>
      </c>
      <c r="E214" s="100">
        <v>13816.852000000001</v>
      </c>
      <c r="F214" s="100">
        <v>13795.709000000001</v>
      </c>
      <c r="G214" s="1059">
        <v>0.15325779921858332</v>
      </c>
      <c r="H214" s="101">
        <v>301.5</v>
      </c>
      <c r="I214" s="101">
        <v>4.0731791508457063</v>
      </c>
      <c r="J214" s="109">
        <v>13.043478260869565</v>
      </c>
      <c r="K214" s="109">
        <v>4.8765239137230383</v>
      </c>
      <c r="L214" s="1064">
        <v>0.36155581295418493</v>
      </c>
    </row>
    <row r="215" spans="1:12" ht="15">
      <c r="A215" s="50" t="s">
        <v>117</v>
      </c>
      <c r="B215" s="51" t="s">
        <v>35</v>
      </c>
      <c r="C215" s="99">
        <v>13629.431372549019</v>
      </c>
      <c r="D215" s="99">
        <v>13511.177450980391</v>
      </c>
      <c r="E215" s="100">
        <v>13902.02</v>
      </c>
      <c r="F215" s="100">
        <v>13781.401</v>
      </c>
      <c r="G215" s="1059">
        <v>0.87523031947187802</v>
      </c>
      <c r="H215" s="101">
        <v>319.5</v>
      </c>
      <c r="I215" s="101">
        <v>-1.3584439641864705</v>
      </c>
      <c r="J215" s="109">
        <v>-1.5463917525773196</v>
      </c>
      <c r="K215" s="109">
        <v>2.9853079087214756</v>
      </c>
      <c r="L215" s="1064">
        <v>-0.18825662587692138</v>
      </c>
    </row>
    <row r="216" spans="1:12" ht="14.25">
      <c r="A216" s="48" t="s">
        <v>117</v>
      </c>
      <c r="B216" s="52" t="s">
        <v>31</v>
      </c>
      <c r="C216" s="110">
        <v>12629.516485427484</v>
      </c>
      <c r="D216" s="110">
        <v>12568.283583004208</v>
      </c>
      <c r="E216" s="111">
        <v>12882.106815136034</v>
      </c>
      <c r="F216" s="111">
        <v>12819.649254664291</v>
      </c>
      <c r="G216" s="1068">
        <v>0.48720178868402653</v>
      </c>
      <c r="H216" s="112">
        <v>264.24693877551022</v>
      </c>
      <c r="I216" s="112">
        <v>0.3340593811877936</v>
      </c>
      <c r="J216" s="113">
        <v>-0.3129890453834116</v>
      </c>
      <c r="K216" s="113">
        <v>9.9562363238512024</v>
      </c>
      <c r="L216" s="1065">
        <v>-0.49689634423320683</v>
      </c>
    </row>
    <row r="217" spans="1:12" ht="15">
      <c r="A217" s="50" t="s">
        <v>117</v>
      </c>
      <c r="B217" s="51" t="s">
        <v>32</v>
      </c>
      <c r="C217" s="99">
        <v>12317.464705882354</v>
      </c>
      <c r="D217" s="99">
        <v>12080.211764705882</v>
      </c>
      <c r="E217" s="100">
        <v>12563.814</v>
      </c>
      <c r="F217" s="100">
        <v>12321.816000000001</v>
      </c>
      <c r="G217" s="1059">
        <v>1.9639799847684756</v>
      </c>
      <c r="H217" s="101">
        <v>239.6</v>
      </c>
      <c r="I217" s="101">
        <v>-1.0734929810074296</v>
      </c>
      <c r="J217" s="109">
        <v>-4.6511627906976747</v>
      </c>
      <c r="K217" s="109">
        <v>2.5633010315723666</v>
      </c>
      <c r="L217" s="1064">
        <v>-0.25037474137054216</v>
      </c>
    </row>
    <row r="218" spans="1:12" ht="15">
      <c r="A218" s="50" t="s">
        <v>117</v>
      </c>
      <c r="B218" s="51" t="s">
        <v>33</v>
      </c>
      <c r="C218" s="99">
        <v>12627.624509803922</v>
      </c>
      <c r="D218" s="99">
        <v>12644.370588235293</v>
      </c>
      <c r="E218" s="100">
        <v>12880.177</v>
      </c>
      <c r="F218" s="100">
        <v>12897.258</v>
      </c>
      <c r="G218" s="1059">
        <v>-0.13243900370140796</v>
      </c>
      <c r="H218" s="101">
        <v>263.2</v>
      </c>
      <c r="I218" s="101">
        <v>0.68859984697781618</v>
      </c>
      <c r="J218" s="101">
        <v>-0.62893081761006298</v>
      </c>
      <c r="K218" s="101">
        <v>4.9390434510784615</v>
      </c>
      <c r="L218" s="1060">
        <v>-0.26298501285086928</v>
      </c>
    </row>
    <row r="219" spans="1:12" ht="15.75" thickBot="1">
      <c r="A219" s="60" t="s">
        <v>117</v>
      </c>
      <c r="B219" s="61" t="s">
        <v>36</v>
      </c>
      <c r="C219" s="102">
        <v>12900.36274509804</v>
      </c>
      <c r="D219" s="102">
        <v>12890.101960784314</v>
      </c>
      <c r="E219" s="103">
        <v>13158.37</v>
      </c>
      <c r="F219" s="103">
        <v>13147.904</v>
      </c>
      <c r="G219" s="1061">
        <v>7.9602041511714322E-2</v>
      </c>
      <c r="H219" s="104">
        <v>292.10000000000002</v>
      </c>
      <c r="I219" s="104">
        <v>3.4246575342473537E-2</v>
      </c>
      <c r="J219" s="104">
        <v>5.3691275167785237</v>
      </c>
      <c r="K219" s="104">
        <v>2.4538918412003752</v>
      </c>
      <c r="L219" s="1062">
        <v>1.6463409988204614E-2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5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3"/>
    </row>
    <row r="223" spans="1:12" ht="21" thickBot="1">
      <c r="A223" s="28" t="s">
        <v>330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4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00"/>
      <c r="H224" s="1188" t="s">
        <v>10</v>
      </c>
      <c r="I224" s="1189"/>
      <c r="J224" s="966" t="s">
        <v>11</v>
      </c>
      <c r="K224" s="32" t="s">
        <v>12</v>
      </c>
      <c r="L224" s="1001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47"/>
      <c r="H225" s="1190" t="s">
        <v>15</v>
      </c>
      <c r="I225" s="1191"/>
      <c r="J225" s="967" t="s">
        <v>16</v>
      </c>
      <c r="K225" s="86" t="s">
        <v>17</v>
      </c>
      <c r="L225" s="1002"/>
    </row>
    <row r="226" spans="1:12" ht="33" customHeight="1" thickBot="1">
      <c r="A226" s="35" t="s">
        <v>18</v>
      </c>
      <c r="B226" s="36" t="s">
        <v>19</v>
      </c>
      <c r="C226" s="714" t="s">
        <v>383</v>
      </c>
      <c r="D226" s="1153" t="s">
        <v>378</v>
      </c>
      <c r="E226" s="905" t="s">
        <v>383</v>
      </c>
      <c r="F226" s="906" t="s">
        <v>378</v>
      </c>
      <c r="G226" s="1046" t="s">
        <v>20</v>
      </c>
      <c r="H226" s="85" t="s">
        <v>383</v>
      </c>
      <c r="I226" s="1048" t="s">
        <v>20</v>
      </c>
      <c r="J226" s="1049" t="s">
        <v>20</v>
      </c>
      <c r="K226" s="715" t="s">
        <v>383</v>
      </c>
      <c r="L226" s="1050" t="s">
        <v>21</v>
      </c>
    </row>
    <row r="227" spans="1:12" ht="15" thickBot="1">
      <c r="A227" s="37" t="s">
        <v>22</v>
      </c>
      <c r="B227" s="38" t="s">
        <v>23</v>
      </c>
      <c r="C227" s="87">
        <v>11014.146265285761</v>
      </c>
      <c r="D227" s="87">
        <v>10537.501928110763</v>
      </c>
      <c r="E227" s="88">
        <v>11234.429190591476</v>
      </c>
      <c r="F227" s="713">
        <v>10748.251966672979</v>
      </c>
      <c r="G227" s="1051">
        <v>4.5233143531244284</v>
      </c>
      <c r="H227" s="89">
        <v>311.09015063731169</v>
      </c>
      <c r="I227" s="89">
        <v>0.43645909286128359</v>
      </c>
      <c r="J227" s="90">
        <v>26.539589442815249</v>
      </c>
      <c r="K227" s="89">
        <v>100</v>
      </c>
      <c r="L227" s="1052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3"/>
      <c r="H228" s="90"/>
      <c r="I228" s="90"/>
      <c r="J228" s="90"/>
      <c r="K228" s="90"/>
      <c r="L228" s="1054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55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56" t="s">
        <v>100</v>
      </c>
    </row>
    <row r="230" spans="1:12" ht="15">
      <c r="A230" s="50" t="s">
        <v>109</v>
      </c>
      <c r="B230" s="95" t="s">
        <v>23</v>
      </c>
      <c r="C230" s="96">
        <v>12780.150334721046</v>
      </c>
      <c r="D230" s="96">
        <v>11897.523073375187</v>
      </c>
      <c r="E230" s="97">
        <v>13035.753341415466</v>
      </c>
      <c r="F230" s="97">
        <v>12135.473534842691</v>
      </c>
      <c r="G230" s="1057">
        <v>7.4185799506541041</v>
      </c>
      <c r="H230" s="98">
        <v>356.5130841121495</v>
      </c>
      <c r="I230" s="98">
        <v>-0.93786742038424642</v>
      </c>
      <c r="J230" s="98">
        <v>13.227513227513226</v>
      </c>
      <c r="K230" s="98">
        <v>24.797219003476243</v>
      </c>
      <c r="L230" s="1058">
        <v>-2.9153909671982419</v>
      </c>
    </row>
    <row r="231" spans="1:12" ht="15">
      <c r="A231" s="43" t="s">
        <v>110</v>
      </c>
      <c r="B231" s="44" t="s">
        <v>23</v>
      </c>
      <c r="C231" s="99">
        <v>12819.035747731927</v>
      </c>
      <c r="D231" s="99">
        <v>12537.059512639413</v>
      </c>
      <c r="E231" s="100">
        <v>13075.416462686566</v>
      </c>
      <c r="F231" s="100">
        <v>12787.800702892202</v>
      </c>
      <c r="G231" s="1059">
        <v>2.2491417130806091</v>
      </c>
      <c r="H231" s="101">
        <v>376.88333333333338</v>
      </c>
      <c r="I231" s="101">
        <v>-4.2169114639931626</v>
      </c>
      <c r="J231" s="101">
        <v>65.517241379310349</v>
      </c>
      <c r="K231" s="101">
        <v>5.5619930475086905</v>
      </c>
      <c r="L231" s="1060">
        <v>1.3097936340189547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9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60" t="s">
        <v>100</v>
      </c>
    </row>
    <row r="233" spans="1:12" ht="15">
      <c r="A233" s="43" t="s">
        <v>98</v>
      </c>
      <c r="B233" s="44" t="s">
        <v>23</v>
      </c>
      <c r="C233" s="99">
        <v>9610.6819661549653</v>
      </c>
      <c r="D233" s="99">
        <v>9095.8934464898775</v>
      </c>
      <c r="E233" s="100">
        <v>9802.8956054780647</v>
      </c>
      <c r="F233" s="100">
        <v>9277.8113154196744</v>
      </c>
      <c r="G233" s="1059">
        <v>5.6595706919120339</v>
      </c>
      <c r="H233" s="101">
        <v>290.07463312368975</v>
      </c>
      <c r="I233" s="101">
        <v>3.007403865591181</v>
      </c>
      <c r="J233" s="101">
        <v>27.540106951871657</v>
      </c>
      <c r="K233" s="101">
        <v>55.272305909617614</v>
      </c>
      <c r="L233" s="1060">
        <v>0.43359623219826204</v>
      </c>
    </row>
    <row r="234" spans="1:12" ht="15.75" thickBot="1">
      <c r="A234" s="45" t="s">
        <v>112</v>
      </c>
      <c r="B234" s="46" t="s">
        <v>23</v>
      </c>
      <c r="C234" s="102">
        <v>11764.44844432734</v>
      </c>
      <c r="D234" s="102">
        <v>11915.630087565414</v>
      </c>
      <c r="E234" s="103">
        <v>11999.737413213887</v>
      </c>
      <c r="F234" s="103">
        <v>12153.942689316722</v>
      </c>
      <c r="G234" s="1061">
        <v>-1.2687675106316019</v>
      </c>
      <c r="H234" s="104">
        <v>288.07258064516128</v>
      </c>
      <c r="I234" s="104">
        <v>-2.131898932613645</v>
      </c>
      <c r="J234" s="104">
        <v>37.777777777777779</v>
      </c>
      <c r="K234" s="104">
        <v>14.368482039397451</v>
      </c>
      <c r="L234" s="1062">
        <v>1.1720011009810296</v>
      </c>
    </row>
    <row r="235" spans="1:12" ht="15" thickBot="1">
      <c r="A235" s="39"/>
      <c r="B235" s="47"/>
      <c r="C235" s="91"/>
      <c r="D235" s="91"/>
      <c r="E235" s="91"/>
      <c r="F235" s="91"/>
      <c r="G235" s="1053"/>
      <c r="H235" s="90"/>
      <c r="I235" s="90"/>
      <c r="J235" s="90"/>
      <c r="K235" s="90"/>
      <c r="L235" s="1054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3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67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9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64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9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64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8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65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9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64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9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64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8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65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9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64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66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64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3"/>
      <c r="H245" s="90"/>
      <c r="I245" s="90"/>
      <c r="J245" s="90"/>
      <c r="K245" s="90"/>
      <c r="L245" s="1054"/>
    </row>
    <row r="246" spans="1:12" ht="14.25">
      <c r="A246" s="48" t="s">
        <v>114</v>
      </c>
      <c r="B246" s="49" t="s">
        <v>25</v>
      </c>
      <c r="C246" s="105">
        <v>13583.537053535107</v>
      </c>
      <c r="D246" s="105">
        <v>11933.956821895425</v>
      </c>
      <c r="E246" s="106">
        <v>13855.207794605809</v>
      </c>
      <c r="F246" s="106">
        <v>12172.635958333334</v>
      </c>
      <c r="G246" s="1063">
        <v>13.822575833466811</v>
      </c>
      <c r="H246" s="107">
        <v>401.6583333333333</v>
      </c>
      <c r="I246" s="107">
        <v>-9.8843482905983002</v>
      </c>
      <c r="J246" s="108">
        <v>71.428571428571431</v>
      </c>
      <c r="K246" s="108">
        <v>2.7809965237543453</v>
      </c>
      <c r="L246" s="1067">
        <v>0.72821060000067961</v>
      </c>
    </row>
    <row r="247" spans="1:12" ht="15">
      <c r="A247" s="50" t="s">
        <v>114</v>
      </c>
      <c r="B247" s="51" t="s">
        <v>26</v>
      </c>
      <c r="C247" s="99">
        <v>13599.46176470588</v>
      </c>
      <c r="D247" s="99">
        <v>12069.889215686275</v>
      </c>
      <c r="E247" s="100">
        <v>13871.450999999999</v>
      </c>
      <c r="F247" s="100">
        <v>12311.287</v>
      </c>
      <c r="G247" s="1059">
        <v>12.672631220440225</v>
      </c>
      <c r="H247" s="101">
        <v>394.2</v>
      </c>
      <c r="I247" s="101">
        <v>-12.204899777282852</v>
      </c>
      <c r="J247" s="109">
        <v>90</v>
      </c>
      <c r="K247" s="109">
        <v>2.2016222479721899</v>
      </c>
      <c r="L247" s="1064">
        <v>0.73534658814814291</v>
      </c>
    </row>
    <row r="248" spans="1:12" ht="15">
      <c r="A248" s="50" t="s">
        <v>114</v>
      </c>
      <c r="B248" s="51" t="s">
        <v>27</v>
      </c>
      <c r="C248" s="99">
        <v>13528.059803921567</v>
      </c>
      <c r="D248" s="99">
        <v>11585.193137254902</v>
      </c>
      <c r="E248" s="100">
        <v>13798.620999999999</v>
      </c>
      <c r="F248" s="100">
        <v>11816.897000000001</v>
      </c>
      <c r="G248" s="1059">
        <v>16.770257031097067</v>
      </c>
      <c r="H248" s="101">
        <v>430</v>
      </c>
      <c r="I248" s="101">
        <v>-1.7142857142857144</v>
      </c>
      <c r="J248" s="109">
        <v>25</v>
      </c>
      <c r="K248" s="109">
        <v>0.57937427578215528</v>
      </c>
      <c r="L248" s="1064">
        <v>-7.1359881474635234E-3</v>
      </c>
    </row>
    <row r="249" spans="1:12" ht="14.25">
      <c r="A249" s="48" t="s">
        <v>114</v>
      </c>
      <c r="B249" s="52" t="s">
        <v>28</v>
      </c>
      <c r="C249" s="110">
        <v>12803.426715686275</v>
      </c>
      <c r="D249" s="110">
        <v>12237.199469896193</v>
      </c>
      <c r="E249" s="111">
        <v>13059.495250000002</v>
      </c>
      <c r="F249" s="111">
        <v>12481.943459294118</v>
      </c>
      <c r="G249" s="1068">
        <v>4.6270982767177644</v>
      </c>
      <c r="H249" s="112">
        <v>373.08032786885246</v>
      </c>
      <c r="I249" s="112">
        <v>-1.6860618863490482</v>
      </c>
      <c r="J249" s="113">
        <v>8.9285714285714288</v>
      </c>
      <c r="K249" s="113">
        <v>7.0683661645422946</v>
      </c>
      <c r="L249" s="1065">
        <v>-1.142777530472368</v>
      </c>
    </row>
    <row r="250" spans="1:12" ht="15">
      <c r="A250" s="50" t="s">
        <v>114</v>
      </c>
      <c r="B250" s="51" t="s">
        <v>29</v>
      </c>
      <c r="C250" s="99">
        <v>12839.937254901961</v>
      </c>
      <c r="D250" s="99">
        <v>12236.302941176471</v>
      </c>
      <c r="E250" s="100">
        <v>13096.736000000001</v>
      </c>
      <c r="F250" s="100">
        <v>12481.029</v>
      </c>
      <c r="G250" s="1059">
        <v>4.9331429323655955</v>
      </c>
      <c r="H250" s="101">
        <v>363.2</v>
      </c>
      <c r="I250" s="101">
        <v>-1.2506797172376354</v>
      </c>
      <c r="J250" s="109">
        <v>11.111111111111111</v>
      </c>
      <c r="K250" s="109">
        <v>4.6349942062572422</v>
      </c>
      <c r="L250" s="1064">
        <v>-0.64359816910932643</v>
      </c>
    </row>
    <row r="251" spans="1:12" ht="15">
      <c r="A251" s="50" t="s">
        <v>114</v>
      </c>
      <c r="B251" s="51" t="s">
        <v>30</v>
      </c>
      <c r="C251" s="99">
        <v>12738.967647058822</v>
      </c>
      <c r="D251" s="99">
        <v>12238.681372549019</v>
      </c>
      <c r="E251" s="100">
        <v>12993.746999999999</v>
      </c>
      <c r="F251" s="100">
        <v>12483.455</v>
      </c>
      <c r="G251" s="1059">
        <v>4.0877465413220895</v>
      </c>
      <c r="H251" s="101">
        <v>391.9</v>
      </c>
      <c r="I251" s="101">
        <v>-2.1473158551810294</v>
      </c>
      <c r="J251" s="109">
        <v>5</v>
      </c>
      <c r="K251" s="109">
        <v>2.4333719582850524</v>
      </c>
      <c r="L251" s="1064">
        <v>-0.49917936136304153</v>
      </c>
    </row>
    <row r="252" spans="1:12" ht="14.25">
      <c r="A252" s="48" t="s">
        <v>114</v>
      </c>
      <c r="B252" s="52" t="s">
        <v>31</v>
      </c>
      <c r="C252" s="110">
        <v>12591.666999866007</v>
      </c>
      <c r="D252" s="110">
        <v>11713.820383593851</v>
      </c>
      <c r="E252" s="111">
        <v>12843.500339863327</v>
      </c>
      <c r="F252" s="111">
        <v>11948.096791265729</v>
      </c>
      <c r="G252" s="1068">
        <v>7.4941102691112631</v>
      </c>
      <c r="H252" s="112">
        <v>340.27984496124026</v>
      </c>
      <c r="I252" s="112">
        <v>-8.5862524057151293E-2</v>
      </c>
      <c r="J252" s="113">
        <v>8.4033613445378155</v>
      </c>
      <c r="K252" s="113">
        <v>14.947856315179605</v>
      </c>
      <c r="L252" s="1065">
        <v>-2.500824036726554</v>
      </c>
    </row>
    <row r="253" spans="1:12" ht="15">
      <c r="A253" s="50" t="s">
        <v>114</v>
      </c>
      <c r="B253" s="51" t="s">
        <v>32</v>
      </c>
      <c r="C253" s="99">
        <v>12677.764705882353</v>
      </c>
      <c r="D253" s="99">
        <v>11632.163725490196</v>
      </c>
      <c r="E253" s="100">
        <v>12931.32</v>
      </c>
      <c r="F253" s="100">
        <v>11864.807000000001</v>
      </c>
      <c r="G253" s="1059">
        <v>8.9888777794699823</v>
      </c>
      <c r="H253" s="101">
        <v>332.9</v>
      </c>
      <c r="I253" s="101">
        <v>3.4815045073049387</v>
      </c>
      <c r="J253" s="109">
        <v>17.283950617283949</v>
      </c>
      <c r="K253" s="109">
        <v>11.00811123986095</v>
      </c>
      <c r="L253" s="1064">
        <v>-0.86872160471382998</v>
      </c>
    </row>
    <row r="254" spans="1:12" ht="15.75" thickBot="1">
      <c r="A254" s="53" t="s">
        <v>114</v>
      </c>
      <c r="B254" s="54" t="s">
        <v>33</v>
      </c>
      <c r="C254" s="114">
        <v>12369.72156862745</v>
      </c>
      <c r="D254" s="114">
        <v>11860.88137254902</v>
      </c>
      <c r="E254" s="115">
        <v>12617.116</v>
      </c>
      <c r="F254" s="115">
        <v>12098.099</v>
      </c>
      <c r="G254" s="1066">
        <v>4.2900706962308695</v>
      </c>
      <c r="H254" s="109">
        <v>360.9</v>
      </c>
      <c r="I254" s="109">
        <v>-5.2258403361344623</v>
      </c>
      <c r="J254" s="109">
        <v>-10.526315789473683</v>
      </c>
      <c r="K254" s="109">
        <v>3.9397450753186556</v>
      </c>
      <c r="L254" s="1064">
        <v>-1.6321024320127222</v>
      </c>
    </row>
    <row r="255" spans="1:12" ht="15.75" thickBot="1">
      <c r="A255" s="55"/>
      <c r="B255" s="56"/>
      <c r="C255" s="116"/>
      <c r="D255" s="116"/>
      <c r="E255" s="116"/>
      <c r="F255" s="116"/>
      <c r="G255" s="1069"/>
      <c r="H255" s="117"/>
      <c r="I255" s="117"/>
      <c r="J255" s="117"/>
      <c r="K255" s="117"/>
      <c r="L255" s="1070"/>
    </row>
    <row r="256" spans="1:12" ht="15">
      <c r="A256" s="50" t="s">
        <v>115</v>
      </c>
      <c r="B256" s="57" t="s">
        <v>30</v>
      </c>
      <c r="C256" s="118">
        <v>12882.051960784313</v>
      </c>
      <c r="D256" s="118">
        <v>12319.39705882353</v>
      </c>
      <c r="E256" s="119">
        <v>13139.692999999999</v>
      </c>
      <c r="F256" s="119">
        <v>12565.785</v>
      </c>
      <c r="G256" s="1071">
        <v>4.5672275946150549</v>
      </c>
      <c r="H256" s="120">
        <v>439.4</v>
      </c>
      <c r="I256" s="120">
        <v>6.9620253164556871</v>
      </c>
      <c r="J256" s="120">
        <v>30.76923076923077</v>
      </c>
      <c r="K256" s="120">
        <v>1.9698725376593278</v>
      </c>
      <c r="L256" s="1072">
        <v>6.3714179888066713E-2</v>
      </c>
    </row>
    <row r="257" spans="1:12" ht="15.75" thickBot="1">
      <c r="A257" s="53" t="s">
        <v>115</v>
      </c>
      <c r="B257" s="54" t="s">
        <v>33</v>
      </c>
      <c r="C257" s="114">
        <v>12774.710784313726</v>
      </c>
      <c r="D257" s="114">
        <v>12728.545098039216</v>
      </c>
      <c r="E257" s="115">
        <v>13030.205</v>
      </c>
      <c r="F257" s="115">
        <v>12983.116</v>
      </c>
      <c r="G257" s="1066">
        <v>0.36269413290307151</v>
      </c>
      <c r="H257" s="109">
        <v>342.6</v>
      </c>
      <c r="I257" s="109">
        <v>-9.6995255666842262</v>
      </c>
      <c r="J257" s="109">
        <v>93.75</v>
      </c>
      <c r="K257" s="109">
        <v>3.5921205098493627</v>
      </c>
      <c r="L257" s="1064">
        <v>1.2460794541308875</v>
      </c>
    </row>
    <row r="258" spans="1:12" ht="15.75" thickBot="1">
      <c r="A258" s="55"/>
      <c r="B258" s="56"/>
      <c r="C258" s="116"/>
      <c r="D258" s="116"/>
      <c r="E258" s="116"/>
      <c r="F258" s="116"/>
      <c r="G258" s="1069"/>
      <c r="H258" s="117"/>
      <c r="I258" s="117"/>
      <c r="J258" s="117"/>
      <c r="K258" s="117"/>
      <c r="L258" s="1070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3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67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9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64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9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64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9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64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8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65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9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64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9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64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8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65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9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64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66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64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9"/>
      <c r="H269" s="117"/>
      <c r="I269" s="117"/>
      <c r="J269" s="117"/>
      <c r="K269" s="117"/>
      <c r="L269" s="1070"/>
    </row>
    <row r="270" spans="1:12" ht="14.25">
      <c r="A270" s="48" t="s">
        <v>24</v>
      </c>
      <c r="B270" s="49" t="s">
        <v>28</v>
      </c>
      <c r="C270" s="105">
        <v>10293.339371474616</v>
      </c>
      <c r="D270" s="105">
        <v>9920.6750117990305</v>
      </c>
      <c r="E270" s="106">
        <v>10499.20615890411</v>
      </c>
      <c r="F270" s="106">
        <v>10119.08851203501</v>
      </c>
      <c r="G270" s="1063">
        <v>3.7564415650383043</v>
      </c>
      <c r="H270" s="107">
        <v>347.62380952380954</v>
      </c>
      <c r="I270" s="107">
        <v>-1.1070852832894225</v>
      </c>
      <c r="J270" s="108">
        <v>61.53846153846154</v>
      </c>
      <c r="K270" s="108">
        <v>2.4333719582850524</v>
      </c>
      <c r="L270" s="1067">
        <v>0.52721360051379129</v>
      </c>
    </row>
    <row r="271" spans="1:12" ht="15">
      <c r="A271" s="50" t="s">
        <v>24</v>
      </c>
      <c r="B271" s="51" t="s">
        <v>29</v>
      </c>
      <c r="C271" s="99">
        <v>9760.520588235293</v>
      </c>
      <c r="D271" s="99" t="s">
        <v>257</v>
      </c>
      <c r="E271" s="100">
        <v>9955.7309999999998</v>
      </c>
      <c r="F271" s="100" t="s">
        <v>257</v>
      </c>
      <c r="G271" s="1059" t="s">
        <v>100</v>
      </c>
      <c r="H271" s="101" t="s">
        <v>100</v>
      </c>
      <c r="I271" s="101" t="s">
        <v>100</v>
      </c>
      <c r="J271" s="109" t="s">
        <v>100</v>
      </c>
      <c r="K271" s="109" t="s">
        <v>100</v>
      </c>
      <c r="L271" s="1064" t="s">
        <v>100</v>
      </c>
    </row>
    <row r="272" spans="1:12" ht="15">
      <c r="A272" s="50" t="s">
        <v>24</v>
      </c>
      <c r="B272" s="51" t="s">
        <v>30</v>
      </c>
      <c r="C272" s="99">
        <v>10109.604901960785</v>
      </c>
      <c r="D272" s="99">
        <v>10087.287254901959</v>
      </c>
      <c r="E272" s="100">
        <v>10311.797</v>
      </c>
      <c r="F272" s="100">
        <v>10289.032999999999</v>
      </c>
      <c r="G272" s="1059">
        <v>0.22124528126210727</v>
      </c>
      <c r="H272" s="101">
        <v>355</v>
      </c>
      <c r="I272" s="101">
        <v>-0.58807056846822248</v>
      </c>
      <c r="J272" s="109">
        <v>14.285714285714285</v>
      </c>
      <c r="K272" s="109">
        <v>0.92699884125144838</v>
      </c>
      <c r="L272" s="1064">
        <v>-9.9394120625384441E-2</v>
      </c>
    </row>
    <row r="273" spans="1:12" ht="15">
      <c r="A273" s="50" t="s">
        <v>24</v>
      </c>
      <c r="B273" s="51" t="s">
        <v>35</v>
      </c>
      <c r="C273" s="99">
        <v>10657.789215686274</v>
      </c>
      <c r="D273" s="99" t="s">
        <v>257</v>
      </c>
      <c r="E273" s="100">
        <v>10870.945</v>
      </c>
      <c r="F273" s="100" t="s">
        <v>257</v>
      </c>
      <c r="G273" s="1059" t="s">
        <v>100</v>
      </c>
      <c r="H273" s="101" t="s">
        <v>100</v>
      </c>
      <c r="I273" s="101" t="s">
        <v>100</v>
      </c>
      <c r="J273" s="109" t="s">
        <v>100</v>
      </c>
      <c r="K273" s="109" t="s">
        <v>100</v>
      </c>
      <c r="L273" s="1064" t="s">
        <v>100</v>
      </c>
    </row>
    <row r="274" spans="1:12" ht="14.25">
      <c r="A274" s="48" t="s">
        <v>24</v>
      </c>
      <c r="B274" s="52" t="s">
        <v>31</v>
      </c>
      <c r="C274" s="110">
        <v>10311.104442361739</v>
      </c>
      <c r="D274" s="110">
        <v>10102.567632465432</v>
      </c>
      <c r="E274" s="111">
        <v>10517.326531208973</v>
      </c>
      <c r="F274" s="111">
        <v>10304.618985114741</v>
      </c>
      <c r="G274" s="1068">
        <v>2.0641961279839003</v>
      </c>
      <c r="H274" s="112">
        <v>314.98872180451127</v>
      </c>
      <c r="I274" s="112">
        <v>1.579438216040288</v>
      </c>
      <c r="J274" s="113">
        <v>70.512820512820511</v>
      </c>
      <c r="K274" s="113">
        <v>30.82271147161066</v>
      </c>
      <c r="L274" s="1065">
        <v>7.9488111783555304</v>
      </c>
    </row>
    <row r="275" spans="1:12" ht="15">
      <c r="A275" s="50" t="s">
        <v>24</v>
      </c>
      <c r="B275" s="51" t="s">
        <v>32</v>
      </c>
      <c r="C275" s="99">
        <v>10326.626470588235</v>
      </c>
      <c r="D275" s="99">
        <v>9743.0264705882364</v>
      </c>
      <c r="E275" s="100">
        <v>10533.159</v>
      </c>
      <c r="F275" s="100">
        <v>9937.8870000000006</v>
      </c>
      <c r="G275" s="1059">
        <v>5.9899252225347199</v>
      </c>
      <c r="H275" s="101">
        <v>296</v>
      </c>
      <c r="I275" s="101">
        <v>12.419293581466004</v>
      </c>
      <c r="J275" s="109">
        <v>170</v>
      </c>
      <c r="K275" s="109">
        <v>9.3858632676709153</v>
      </c>
      <c r="L275" s="1064">
        <v>4.987036288198774</v>
      </c>
    </row>
    <row r="276" spans="1:12" ht="15">
      <c r="A276" s="50" t="s">
        <v>24</v>
      </c>
      <c r="B276" s="51" t="s">
        <v>33</v>
      </c>
      <c r="C276" s="99">
        <v>10330.498039215687</v>
      </c>
      <c r="D276" s="99">
        <v>10045.322549019607</v>
      </c>
      <c r="E276" s="100">
        <v>10537.108</v>
      </c>
      <c r="F276" s="100">
        <v>10246.228999999999</v>
      </c>
      <c r="G276" s="1059">
        <v>2.8388883363821051</v>
      </c>
      <c r="H276" s="101">
        <v>311.8</v>
      </c>
      <c r="I276" s="101">
        <v>0.19280205655527724</v>
      </c>
      <c r="J276" s="109">
        <v>50</v>
      </c>
      <c r="K276" s="109">
        <v>14.947856315179605</v>
      </c>
      <c r="L276" s="1064">
        <v>2.3378856406928019</v>
      </c>
    </row>
    <row r="277" spans="1:12" ht="15">
      <c r="A277" s="50" t="s">
        <v>24</v>
      </c>
      <c r="B277" s="51" t="s">
        <v>36</v>
      </c>
      <c r="C277" s="99">
        <v>10252.287254901961</v>
      </c>
      <c r="D277" s="99">
        <v>10421.477450980392</v>
      </c>
      <c r="E277" s="100">
        <v>10457.333000000001</v>
      </c>
      <c r="F277" s="100">
        <v>10629.906999999999</v>
      </c>
      <c r="G277" s="1059">
        <v>-1.6234761037890428</v>
      </c>
      <c r="H277" s="101">
        <v>349.8</v>
      </c>
      <c r="I277" s="101">
        <v>2.0420070011668612</v>
      </c>
      <c r="J277" s="109">
        <v>40</v>
      </c>
      <c r="K277" s="109">
        <v>6.4889918887601388</v>
      </c>
      <c r="L277" s="1064">
        <v>0.62388924946395097</v>
      </c>
    </row>
    <row r="278" spans="1:12" ht="14.25">
      <c r="A278" s="48" t="s">
        <v>24</v>
      </c>
      <c r="B278" s="52" t="s">
        <v>37</v>
      </c>
      <c r="C278" s="110">
        <v>8263.9857237649703</v>
      </c>
      <c r="D278" s="110">
        <v>8094.3263955333941</v>
      </c>
      <c r="E278" s="111">
        <v>8429.2654382402707</v>
      </c>
      <c r="F278" s="111">
        <v>8256.2129234440617</v>
      </c>
      <c r="G278" s="1068">
        <v>2.0960277599529302</v>
      </c>
      <c r="H278" s="112">
        <v>248.83421052631579</v>
      </c>
      <c r="I278" s="112">
        <v>-2.6072460642830286</v>
      </c>
      <c r="J278" s="113">
        <v>-7.3170731707317067</v>
      </c>
      <c r="K278" s="113">
        <v>22.0162224797219</v>
      </c>
      <c r="L278" s="1065">
        <v>-8.0424285466710614</v>
      </c>
    </row>
    <row r="279" spans="1:12" ht="15">
      <c r="A279" s="50" t="s">
        <v>24</v>
      </c>
      <c r="B279" s="51" t="s">
        <v>102</v>
      </c>
      <c r="C279" s="121">
        <v>8257.7676470588249</v>
      </c>
      <c r="D279" s="121">
        <v>7547.4676470588238</v>
      </c>
      <c r="E279" s="122">
        <v>8422.9230000000007</v>
      </c>
      <c r="F279" s="122">
        <v>7698.4170000000004</v>
      </c>
      <c r="G279" s="1073">
        <v>9.4111036074039678</v>
      </c>
      <c r="H279" s="123">
        <v>236.8</v>
      </c>
      <c r="I279" s="123">
        <v>6.3313875168388076</v>
      </c>
      <c r="J279" s="124">
        <v>55.952380952380956</v>
      </c>
      <c r="K279" s="124">
        <v>15.179606025492468</v>
      </c>
      <c r="L279" s="1074">
        <v>2.8628904829704744</v>
      </c>
    </row>
    <row r="280" spans="1:12" ht="15">
      <c r="A280" s="50" t="s">
        <v>24</v>
      </c>
      <c r="B280" s="51" t="s">
        <v>38</v>
      </c>
      <c r="C280" s="99">
        <v>8252.3931372549032</v>
      </c>
      <c r="D280" s="99">
        <v>8112.5274509803921</v>
      </c>
      <c r="E280" s="100">
        <v>8417.4410000000007</v>
      </c>
      <c r="F280" s="100">
        <v>8274.7780000000002</v>
      </c>
      <c r="G280" s="1059">
        <v>1.7240704221913923</v>
      </c>
      <c r="H280" s="101">
        <v>272.3</v>
      </c>
      <c r="I280" s="101">
        <v>1.4530551415797446</v>
      </c>
      <c r="J280" s="109">
        <v>-45.977011494252871</v>
      </c>
      <c r="K280" s="109">
        <v>5.4461181923522597</v>
      </c>
      <c r="L280" s="1064">
        <v>-7.3104800481169478</v>
      </c>
    </row>
    <row r="281" spans="1:12" ht="15.75" thickBot="1">
      <c r="A281" s="50" t="s">
        <v>24</v>
      </c>
      <c r="B281" s="51" t="s">
        <v>39</v>
      </c>
      <c r="C281" s="99">
        <v>8362.6186274509801</v>
      </c>
      <c r="D281" s="99">
        <v>9044.5911764705888</v>
      </c>
      <c r="E281" s="100">
        <v>8529.8709999999992</v>
      </c>
      <c r="F281" s="100">
        <v>9225.4830000000002</v>
      </c>
      <c r="G281" s="1059">
        <v>-7.5401147018535619</v>
      </c>
      <c r="H281" s="101">
        <v>288.3</v>
      </c>
      <c r="I281" s="101">
        <v>-5.0082372322899467</v>
      </c>
      <c r="J281" s="109">
        <v>-64.705882352941174</v>
      </c>
      <c r="K281" s="109">
        <v>1.3904982618771726</v>
      </c>
      <c r="L281" s="1064">
        <v>-3.5948389815245871</v>
      </c>
    </row>
    <row r="282" spans="1:12" ht="15.75" thickBot="1">
      <c r="A282" s="55"/>
      <c r="B282" s="56"/>
      <c r="C282" s="116"/>
      <c r="D282" s="116"/>
      <c r="E282" s="116"/>
      <c r="F282" s="116"/>
      <c r="G282" s="1069"/>
      <c r="H282" s="117"/>
      <c r="I282" s="117"/>
      <c r="J282" s="117"/>
      <c r="K282" s="117"/>
      <c r="L282" s="1070"/>
    </row>
    <row r="283" spans="1:12" ht="14.25">
      <c r="A283" s="48" t="s">
        <v>117</v>
      </c>
      <c r="B283" s="52" t="s">
        <v>25</v>
      </c>
      <c r="C283" s="110">
        <v>11932.276924473492</v>
      </c>
      <c r="D283" s="110">
        <v>12891.636693218954</v>
      </c>
      <c r="E283" s="111">
        <v>12170.922462962963</v>
      </c>
      <c r="F283" s="111">
        <v>13149.469427083333</v>
      </c>
      <c r="G283" s="1068">
        <v>-7.4417220371257295</v>
      </c>
      <c r="H283" s="112">
        <v>300</v>
      </c>
      <c r="I283" s="112">
        <v>-6.25</v>
      </c>
      <c r="J283" s="113">
        <v>200</v>
      </c>
      <c r="K283" s="113">
        <v>1.0428736964078795</v>
      </c>
      <c r="L283" s="1065">
        <v>0.60299099846066539</v>
      </c>
    </row>
    <row r="284" spans="1:12" ht="15">
      <c r="A284" s="50" t="s">
        <v>117</v>
      </c>
      <c r="B284" s="51" t="s">
        <v>26</v>
      </c>
      <c r="C284" s="99">
        <v>11457.448039215686</v>
      </c>
      <c r="D284" s="99" t="s">
        <v>257</v>
      </c>
      <c r="E284" s="100">
        <v>11686.597</v>
      </c>
      <c r="F284" s="100" t="s">
        <v>257</v>
      </c>
      <c r="G284" s="1059" t="s">
        <v>100</v>
      </c>
      <c r="H284" s="101">
        <v>290</v>
      </c>
      <c r="I284" s="101" t="s">
        <v>100</v>
      </c>
      <c r="J284" s="109" t="s">
        <v>100</v>
      </c>
      <c r="K284" s="109" t="s">
        <v>100</v>
      </c>
      <c r="L284" s="1064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 t="s">
        <v>257</v>
      </c>
      <c r="E285" s="100" t="s">
        <v>257</v>
      </c>
      <c r="F285" s="100" t="s">
        <v>257</v>
      </c>
      <c r="G285" s="1059" t="s">
        <v>100</v>
      </c>
      <c r="H285" s="101" t="s">
        <v>257</v>
      </c>
      <c r="I285" s="101" t="s">
        <v>100</v>
      </c>
      <c r="J285" s="109" t="s">
        <v>100</v>
      </c>
      <c r="K285" s="109" t="s">
        <v>100</v>
      </c>
      <c r="L285" s="1064" t="s">
        <v>100</v>
      </c>
    </row>
    <row r="286" spans="1:12" ht="14.25">
      <c r="A286" s="48" t="s">
        <v>117</v>
      </c>
      <c r="B286" s="52" t="s">
        <v>28</v>
      </c>
      <c r="C286" s="110">
        <v>12273.362935164176</v>
      </c>
      <c r="D286" s="110">
        <v>12021.126013677074</v>
      </c>
      <c r="E286" s="111">
        <v>12518.830193867459</v>
      </c>
      <c r="F286" s="111">
        <v>12261.548533950616</v>
      </c>
      <c r="G286" s="1068">
        <v>2.0982803208294984</v>
      </c>
      <c r="H286" s="112">
        <v>306.36363636363637</v>
      </c>
      <c r="I286" s="112">
        <v>-3.0801530010640916</v>
      </c>
      <c r="J286" s="113">
        <v>-19.512195121951219</v>
      </c>
      <c r="K286" s="113">
        <v>3.8238702201622248</v>
      </c>
      <c r="L286" s="1065">
        <v>-2.1878599851163676</v>
      </c>
    </row>
    <row r="287" spans="1:12" ht="15">
      <c r="A287" s="50" t="s">
        <v>117</v>
      </c>
      <c r="B287" s="51" t="s">
        <v>29</v>
      </c>
      <c r="C287" s="99" t="s">
        <v>257</v>
      </c>
      <c r="D287" s="99">
        <v>11938.720588235296</v>
      </c>
      <c r="E287" s="100" t="s">
        <v>257</v>
      </c>
      <c r="F287" s="100">
        <v>12177.495000000001</v>
      </c>
      <c r="G287" s="1059" t="s">
        <v>100</v>
      </c>
      <c r="H287" s="101" t="s">
        <v>257</v>
      </c>
      <c r="I287" s="101" t="s">
        <v>100</v>
      </c>
      <c r="J287" s="109" t="s">
        <v>100</v>
      </c>
      <c r="K287" s="109" t="s">
        <v>100</v>
      </c>
      <c r="L287" s="1064" t="s">
        <v>100</v>
      </c>
    </row>
    <row r="288" spans="1:12" ht="15">
      <c r="A288" s="50" t="s">
        <v>117</v>
      </c>
      <c r="B288" s="51" t="s">
        <v>30</v>
      </c>
      <c r="C288" s="99">
        <v>12207.872549019608</v>
      </c>
      <c r="D288" s="99" t="s">
        <v>257</v>
      </c>
      <c r="E288" s="100">
        <v>12452.03</v>
      </c>
      <c r="F288" s="100" t="s">
        <v>257</v>
      </c>
      <c r="G288" s="1059" t="s">
        <v>100</v>
      </c>
      <c r="H288" s="101">
        <v>309.2</v>
      </c>
      <c r="I288" s="101" t="s">
        <v>100</v>
      </c>
      <c r="J288" s="109" t="s">
        <v>100</v>
      </c>
      <c r="K288" s="109" t="s">
        <v>100</v>
      </c>
      <c r="L288" s="1064" t="s">
        <v>100</v>
      </c>
    </row>
    <row r="289" spans="1:15" ht="15">
      <c r="A289" s="50" t="s">
        <v>117</v>
      </c>
      <c r="B289" s="51" t="s">
        <v>35</v>
      </c>
      <c r="C289" s="99" t="s">
        <v>257</v>
      </c>
      <c r="D289" s="99">
        <v>11862.187254901961</v>
      </c>
      <c r="E289" s="100" t="s">
        <v>257</v>
      </c>
      <c r="F289" s="100">
        <v>12099.431</v>
      </c>
      <c r="G289" s="1059" t="s">
        <v>100</v>
      </c>
      <c r="H289" s="101" t="s">
        <v>257</v>
      </c>
      <c r="I289" s="101" t="s">
        <v>100</v>
      </c>
      <c r="J289" s="109" t="s">
        <v>100</v>
      </c>
      <c r="K289" s="109" t="s">
        <v>100</v>
      </c>
      <c r="L289" s="1064" t="s">
        <v>100</v>
      </c>
    </row>
    <row r="290" spans="1:15" ht="14.25">
      <c r="A290" s="48" t="s">
        <v>117</v>
      </c>
      <c r="B290" s="52" t="s">
        <v>31</v>
      </c>
      <c r="C290" s="110">
        <v>11520.089544338032</v>
      </c>
      <c r="D290" s="110">
        <v>11732.321134197513</v>
      </c>
      <c r="E290" s="111">
        <v>11750.491335224793</v>
      </c>
      <c r="F290" s="111">
        <v>11966.967556881464</v>
      </c>
      <c r="G290" s="1068">
        <v>-1.8089480114967675</v>
      </c>
      <c r="H290" s="112">
        <v>279.40243902439022</v>
      </c>
      <c r="I290" s="112">
        <v>2.2377513294033253</v>
      </c>
      <c r="J290" s="113">
        <v>78.260869565217391</v>
      </c>
      <c r="K290" s="113">
        <v>9.5017381228273461</v>
      </c>
      <c r="L290" s="1065">
        <v>2.7568700876367309</v>
      </c>
    </row>
    <row r="291" spans="1:15" ht="15">
      <c r="A291" s="50" t="s">
        <v>117</v>
      </c>
      <c r="B291" s="51" t="s">
        <v>32</v>
      </c>
      <c r="C291" s="99">
        <v>11155.238235294119</v>
      </c>
      <c r="D291" s="99">
        <v>11598.350980392155</v>
      </c>
      <c r="E291" s="100">
        <v>11378.343000000001</v>
      </c>
      <c r="F291" s="100">
        <v>11830.317999999999</v>
      </c>
      <c r="G291" s="1059">
        <v>-3.8204805652730434</v>
      </c>
      <c r="H291" s="101">
        <v>252.9</v>
      </c>
      <c r="I291" s="101">
        <v>-2.7307692307692286</v>
      </c>
      <c r="J291" s="109">
        <v>133.33333333333331</v>
      </c>
      <c r="K291" s="109">
        <v>1.6222479721900347</v>
      </c>
      <c r="L291" s="1064">
        <v>0.74248257629560643</v>
      </c>
    </row>
    <row r="292" spans="1:15" ht="15">
      <c r="A292" s="50" t="s">
        <v>117</v>
      </c>
      <c r="B292" s="51" t="s">
        <v>33</v>
      </c>
      <c r="C292" s="99">
        <v>11756.342156862744</v>
      </c>
      <c r="D292" s="99">
        <v>11717.97156862745</v>
      </c>
      <c r="E292" s="100">
        <v>11991.468999999999</v>
      </c>
      <c r="F292" s="100">
        <v>11952.331</v>
      </c>
      <c r="G292" s="1059">
        <v>0.32745077089982705</v>
      </c>
      <c r="H292" s="101">
        <v>279.8</v>
      </c>
      <c r="I292" s="101">
        <v>3.8604305864885058</v>
      </c>
      <c r="J292" s="101">
        <v>50</v>
      </c>
      <c r="K292" s="101">
        <v>5.5619930475086905</v>
      </c>
      <c r="L292" s="1060">
        <v>0.86991093607174008</v>
      </c>
    </row>
    <row r="293" spans="1:15" ht="15.75" thickBot="1">
      <c r="A293" s="60" t="s">
        <v>117</v>
      </c>
      <c r="B293" s="61" t="s">
        <v>36</v>
      </c>
      <c r="C293" s="102">
        <v>11203.372549019608</v>
      </c>
      <c r="D293" s="102">
        <v>11871.520588235293</v>
      </c>
      <c r="E293" s="103">
        <v>11427.44</v>
      </c>
      <c r="F293" s="103">
        <v>12108.950999999999</v>
      </c>
      <c r="G293" s="1061">
        <v>-5.6281588718956632</v>
      </c>
      <c r="H293" s="104">
        <v>297</v>
      </c>
      <c r="I293" s="104">
        <v>-0.60240963855422058</v>
      </c>
      <c r="J293" s="104">
        <v>150</v>
      </c>
      <c r="K293" s="104">
        <v>2.3174971031286211</v>
      </c>
      <c r="L293" s="1062">
        <v>1.1444765752693835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93" t="s">
        <v>128</v>
      </c>
      <c r="B1" s="1193"/>
      <c r="C1" s="1193"/>
      <c r="D1" s="1193"/>
      <c r="E1" s="1193"/>
      <c r="F1" s="1193"/>
      <c r="G1" s="1193"/>
      <c r="H1" s="1193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94" t="s">
        <v>131</v>
      </c>
      <c r="F2" s="1195"/>
      <c r="G2" s="1196"/>
      <c r="H2" s="940" t="s">
        <v>132</v>
      </c>
    </row>
    <row r="3" spans="1:18" ht="27.75" thickBot="1">
      <c r="A3" s="642"/>
      <c r="B3" s="1148" t="s">
        <v>383</v>
      </c>
      <c r="C3" s="1148" t="s">
        <v>378</v>
      </c>
      <c r="D3" s="954" t="s">
        <v>70</v>
      </c>
      <c r="E3" s="1048" t="s">
        <v>383</v>
      </c>
      <c r="F3" s="661" t="s">
        <v>378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13351.268993719075</v>
      </c>
      <c r="C5" s="150">
        <v>13361.510331593086</v>
      </c>
      <c r="D5" s="915">
        <v>-7.6648055645293811E-2</v>
      </c>
      <c r="E5" s="957">
        <v>100</v>
      </c>
      <c r="F5" s="958">
        <v>100</v>
      </c>
      <c r="G5" s="682" t="s">
        <v>100</v>
      </c>
      <c r="H5" s="685">
        <v>33.899704790743137</v>
      </c>
    </row>
    <row r="6" spans="1:18">
      <c r="A6" s="670" t="s">
        <v>135</v>
      </c>
      <c r="B6" s="99">
        <v>10890.088</v>
      </c>
      <c r="C6" s="99">
        <v>11164.681</v>
      </c>
      <c r="D6" s="916">
        <v>-2.4594791378275898</v>
      </c>
      <c r="E6" s="959">
        <v>8.7479264436914264</v>
      </c>
      <c r="F6" s="960">
        <v>4.4091543346401005</v>
      </c>
      <c r="G6" s="680">
        <v>98.403725062744499</v>
      </c>
      <c r="H6" s="681">
        <v>165.66200215285252</v>
      </c>
    </row>
    <row r="7" spans="1:18">
      <c r="A7" s="670" t="s">
        <v>136</v>
      </c>
      <c r="B7" s="99">
        <v>15732.380999999999</v>
      </c>
      <c r="C7" s="99">
        <v>15671.909</v>
      </c>
      <c r="D7" s="916">
        <v>0.38586237324374301</v>
      </c>
      <c r="E7" s="959">
        <v>8.1644950447321047</v>
      </c>
      <c r="F7" s="960">
        <v>7.6868313890022684</v>
      </c>
      <c r="G7" s="680">
        <v>6.2140514284369637</v>
      </c>
      <c r="H7" s="681">
        <v>42.220301308965169</v>
      </c>
    </row>
    <row r="8" spans="1:18" ht="13.5" thickBot="1">
      <c r="A8" s="671" t="s">
        <v>137</v>
      </c>
      <c r="B8" s="102">
        <v>13376.419</v>
      </c>
      <c r="C8" s="102">
        <v>13269.665999999999</v>
      </c>
      <c r="D8" s="917">
        <v>0.80448897508046269</v>
      </c>
      <c r="E8" s="961">
        <v>83.087578511576481</v>
      </c>
      <c r="F8" s="962">
        <v>87.904014276357628</v>
      </c>
      <c r="G8" s="683">
        <v>-5.479198878948762</v>
      </c>
      <c r="H8" s="686">
        <v>26.563073666933029</v>
      </c>
    </row>
    <row r="9" spans="1:18" ht="15">
      <c r="A9" s="643" t="s">
        <v>314</v>
      </c>
      <c r="B9" s="151">
        <v>10677.193193796687</v>
      </c>
      <c r="C9" s="151">
        <v>10639.163634239405</v>
      </c>
      <c r="D9" s="918">
        <v>0.35744877007901404</v>
      </c>
      <c r="E9" s="963">
        <v>100</v>
      </c>
      <c r="F9" s="964">
        <v>100</v>
      </c>
      <c r="G9" s="684" t="s">
        <v>100</v>
      </c>
      <c r="H9" s="687">
        <v>4.0243970367069704</v>
      </c>
    </row>
    <row r="10" spans="1:18">
      <c r="A10" s="670" t="s">
        <v>135</v>
      </c>
      <c r="B10" s="99">
        <v>9405.9740000000002</v>
      </c>
      <c r="C10" s="99">
        <v>9747.1299999999992</v>
      </c>
      <c r="D10" s="916">
        <v>-3.5000661733248561</v>
      </c>
      <c r="E10" s="959">
        <v>3.2676501298492679</v>
      </c>
      <c r="F10" s="960">
        <v>2.0595443658441486</v>
      </c>
      <c r="G10" s="680">
        <v>58.65888514180908</v>
      </c>
      <c r="H10" s="681">
        <v>65.043948613928336</v>
      </c>
    </row>
    <row r="11" spans="1:18">
      <c r="A11" s="670" t="s">
        <v>136</v>
      </c>
      <c r="B11" s="99">
        <v>13828.859</v>
      </c>
      <c r="C11" s="99">
        <v>13517.647999999999</v>
      </c>
      <c r="D11" s="916">
        <v>2.3022570198602681</v>
      </c>
      <c r="E11" s="959">
        <v>3.0133062033145035</v>
      </c>
      <c r="F11" s="960">
        <v>3.4492842421879355</v>
      </c>
      <c r="G11" s="680">
        <v>-12.639666906572023</v>
      </c>
      <c r="H11" s="681">
        <v>-9.1239402503027787</v>
      </c>
    </row>
    <row r="12" spans="1:18" ht="13.5" thickBot="1">
      <c r="A12" s="672" t="s">
        <v>137</v>
      </c>
      <c r="B12" s="99">
        <v>10620.182000000001</v>
      </c>
      <c r="C12" s="99">
        <v>10553.531000000001</v>
      </c>
      <c r="D12" s="916">
        <v>0.63155165792377765</v>
      </c>
      <c r="E12" s="959">
        <v>93.719043666836228</v>
      </c>
      <c r="F12" s="960">
        <v>94.491171391967924</v>
      </c>
      <c r="G12" s="680">
        <v>-0.81714271688807727</v>
      </c>
      <c r="H12" s="681">
        <v>3.1743692525347913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13332.590812160321</v>
      </c>
      <c r="C14" s="150">
        <v>13222.883545170249</v>
      </c>
      <c r="D14" s="915">
        <v>0.82967732881639933</v>
      </c>
      <c r="E14" s="957">
        <v>100</v>
      </c>
      <c r="F14" s="958">
        <v>100</v>
      </c>
      <c r="G14" s="682" t="s">
        <v>100</v>
      </c>
      <c r="H14" s="685">
        <v>55.875282970431037</v>
      </c>
      <c r="P14"/>
      <c r="Q14"/>
      <c r="R14"/>
    </row>
    <row r="15" spans="1:18">
      <c r="A15" s="670" t="s">
        <v>135</v>
      </c>
      <c r="B15" s="99">
        <v>11212.02</v>
      </c>
      <c r="C15" s="99">
        <v>11253.553</v>
      </c>
      <c r="D15" s="916">
        <v>-0.36906566308435612</v>
      </c>
      <c r="E15" s="959">
        <v>5.2566962614723547</v>
      </c>
      <c r="F15" s="960">
        <v>2.7281850218208126</v>
      </c>
      <c r="G15" s="680">
        <v>92.681076225687704</v>
      </c>
      <c r="H15" s="681">
        <v>200.34217279726266</v>
      </c>
    </row>
    <row r="16" spans="1:18">
      <c r="A16" s="670" t="s">
        <v>136</v>
      </c>
      <c r="B16" s="99" t="s">
        <v>257</v>
      </c>
      <c r="C16" s="99">
        <v>16166.679</v>
      </c>
      <c r="D16" s="916" t="s">
        <v>100</v>
      </c>
      <c r="E16" s="959" t="s">
        <v>257</v>
      </c>
      <c r="F16" s="960">
        <v>1.9183644892529581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13389.288</v>
      </c>
      <c r="C17" s="102">
        <v>13220.004000000001</v>
      </c>
      <c r="D17" s="917">
        <v>1.2805139847158868</v>
      </c>
      <c r="E17" s="961">
        <v>91.262295818298867</v>
      </c>
      <c r="F17" s="962">
        <v>95.353450488926228</v>
      </c>
      <c r="G17" s="683">
        <v>-4.2905156023719169</v>
      </c>
      <c r="H17" s="686">
        <v>49.187429634343331</v>
      </c>
    </row>
    <row r="18" spans="1:13" ht="15">
      <c r="A18" s="643" t="s">
        <v>314</v>
      </c>
      <c r="B18" s="151">
        <v>10864.462642292698</v>
      </c>
      <c r="C18" s="151">
        <v>10649.934195670276</v>
      </c>
      <c r="D18" s="918">
        <v>2.0143640578515356</v>
      </c>
      <c r="E18" s="963">
        <v>100</v>
      </c>
      <c r="F18" s="964">
        <v>100</v>
      </c>
      <c r="G18" s="684" t="s">
        <v>100</v>
      </c>
      <c r="H18" s="687">
        <v>12.894016890686327</v>
      </c>
    </row>
    <row r="19" spans="1:13">
      <c r="A19" s="670" t="s">
        <v>135</v>
      </c>
      <c r="B19" s="99" t="s">
        <v>257</v>
      </c>
      <c r="C19" s="99" t="s">
        <v>100</v>
      </c>
      <c r="D19" s="916" t="s">
        <v>100</v>
      </c>
      <c r="E19" s="959" t="s">
        <v>257</v>
      </c>
      <c r="F19" s="960" t="s">
        <v>100</v>
      </c>
      <c r="G19" s="680" t="s">
        <v>100</v>
      </c>
      <c r="H19" s="681" t="s">
        <v>100</v>
      </c>
    </row>
    <row r="20" spans="1:13">
      <c r="A20" s="670" t="s">
        <v>136</v>
      </c>
      <c r="B20" s="99" t="s">
        <v>257</v>
      </c>
      <c r="C20" s="99" t="s">
        <v>257</v>
      </c>
      <c r="D20" s="916" t="s">
        <v>100</v>
      </c>
      <c r="E20" s="959" t="s">
        <v>257</v>
      </c>
      <c r="F20" s="959" t="s">
        <v>257</v>
      </c>
      <c r="G20" s="680" t="s">
        <v>100</v>
      </c>
      <c r="H20" s="681" t="s">
        <v>100</v>
      </c>
    </row>
    <row r="21" spans="1:13" ht="13.5" thickBot="1">
      <c r="A21" s="672" t="s">
        <v>137</v>
      </c>
      <c r="B21" s="99">
        <v>10857.777</v>
      </c>
      <c r="C21" s="99">
        <v>10621.263000000001</v>
      </c>
      <c r="D21" s="916">
        <v>2.226797321561468</v>
      </c>
      <c r="E21" s="959">
        <v>98.830470972500279</v>
      </c>
      <c r="F21" s="960">
        <v>99.611434915348326</v>
      </c>
      <c r="G21" s="680">
        <v>-0.78401033326316849</v>
      </c>
      <c r="H21" s="681">
        <v>12.008916132627469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13418.347121064293</v>
      </c>
      <c r="C23" s="150">
        <v>13634.159676270152</v>
      </c>
      <c r="D23" s="915">
        <v>-1.5828812360286084</v>
      </c>
      <c r="E23" s="957">
        <v>100</v>
      </c>
      <c r="F23" s="958">
        <v>100</v>
      </c>
      <c r="G23" s="682" t="s">
        <v>100</v>
      </c>
      <c r="H23" s="685">
        <v>20.909902711848467</v>
      </c>
    </row>
    <row r="24" spans="1:13">
      <c r="A24" s="670" t="s">
        <v>135</v>
      </c>
      <c r="B24" s="99">
        <v>10717.484</v>
      </c>
      <c r="C24" s="99">
        <v>10886.124</v>
      </c>
      <c r="D24" s="916">
        <v>-1.5491280459417827</v>
      </c>
      <c r="E24" s="959">
        <v>16.572727979476014</v>
      </c>
      <c r="F24" s="960">
        <v>5.7174413686139953</v>
      </c>
      <c r="G24" s="680">
        <v>189.86266602491673</v>
      </c>
      <c r="H24" s="681">
        <v>250.47266748869708</v>
      </c>
    </row>
    <row r="25" spans="1:13">
      <c r="A25" s="670" t="s">
        <v>136</v>
      </c>
      <c r="B25" s="99">
        <v>15867.337</v>
      </c>
      <c r="C25" s="99">
        <v>15528.582</v>
      </c>
      <c r="D25" s="916">
        <v>2.1814934551010463</v>
      </c>
      <c r="E25" s="959">
        <v>16.481380704345799</v>
      </c>
      <c r="F25" s="960">
        <v>15.956196832260188</v>
      </c>
      <c r="G25" s="680">
        <v>3.2914100872947114</v>
      </c>
      <c r="H25" s="681">
        <v>24.889543446244463</v>
      </c>
    </row>
    <row r="26" spans="1:13" ht="16.5" thickBot="1">
      <c r="A26" s="671" t="s">
        <v>137</v>
      </c>
      <c r="B26" s="102">
        <v>13484.040999999999</v>
      </c>
      <c r="C26" s="102">
        <v>13448.832</v>
      </c>
      <c r="D26" s="917">
        <v>0.26179968639655044</v>
      </c>
      <c r="E26" s="961">
        <v>66.945891316178191</v>
      </c>
      <c r="F26" s="962">
        <v>78.326361799125806</v>
      </c>
      <c r="G26" s="683">
        <v>-14.529553296671354</v>
      </c>
      <c r="H26" s="686">
        <v>3.3422339563769423</v>
      </c>
      <c r="J26" s="134"/>
      <c r="K26" s="127"/>
      <c r="L26" s="127"/>
      <c r="M26" s="127"/>
    </row>
    <row r="27" spans="1:13" ht="15">
      <c r="A27" s="643" t="s">
        <v>314</v>
      </c>
      <c r="B27" s="151">
        <v>10792.8592753721</v>
      </c>
      <c r="C27" s="151">
        <v>10852.83793624942</v>
      </c>
      <c r="D27" s="918">
        <v>-0.55265416501784603</v>
      </c>
      <c r="E27" s="963">
        <v>100</v>
      </c>
      <c r="F27" s="964">
        <v>100</v>
      </c>
      <c r="G27" s="684" t="s">
        <v>100</v>
      </c>
      <c r="H27" s="687">
        <v>-11.344146779232847</v>
      </c>
      <c r="J27" s="1192"/>
      <c r="K27" s="1192"/>
      <c r="L27" s="1192"/>
      <c r="M27" s="1192"/>
    </row>
    <row r="28" spans="1:13" ht="15">
      <c r="A28" s="670" t="s">
        <v>135</v>
      </c>
      <c r="B28" s="99" t="s">
        <v>257</v>
      </c>
      <c r="C28" s="99" t="s">
        <v>100</v>
      </c>
      <c r="D28" s="916" t="s">
        <v>100</v>
      </c>
      <c r="E28" s="959" t="s">
        <v>257</v>
      </c>
      <c r="F28" s="684" t="s">
        <v>100</v>
      </c>
      <c r="G28" s="684" t="s">
        <v>100</v>
      </c>
      <c r="H28" s="684" t="s">
        <v>100</v>
      </c>
    </row>
    <row r="29" spans="1:13" ht="15">
      <c r="A29" s="670" t="s">
        <v>136</v>
      </c>
      <c r="B29" s="99" t="s">
        <v>257</v>
      </c>
      <c r="C29" s="99" t="s">
        <v>257</v>
      </c>
      <c r="D29" s="916" t="s">
        <v>100</v>
      </c>
      <c r="E29" s="959" t="s">
        <v>257</v>
      </c>
      <c r="F29" s="960" t="s">
        <v>257</v>
      </c>
      <c r="G29" s="684" t="s">
        <v>100</v>
      </c>
      <c r="H29" s="684" t="s">
        <v>100</v>
      </c>
    </row>
    <row r="30" spans="1:13" ht="13.5" thickBot="1">
      <c r="A30" s="672" t="s">
        <v>137</v>
      </c>
      <c r="B30" s="99">
        <v>10729.934999999999</v>
      </c>
      <c r="C30" s="99">
        <v>10795.931</v>
      </c>
      <c r="D30" s="916">
        <v>-0.61130438866273784</v>
      </c>
      <c r="E30" s="959">
        <v>96.906984591159599</v>
      </c>
      <c r="F30" s="960">
        <v>98.391278335438415</v>
      </c>
      <c r="G30" s="680">
        <v>-1.5085623130319723</v>
      </c>
      <c r="H30" s="681">
        <v>-12.681575569218284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13254.693533458962</v>
      </c>
      <c r="C32" s="150">
        <v>13077.626968063774</v>
      </c>
      <c r="D32" s="915">
        <v>1.3539655613942259</v>
      </c>
      <c r="E32" s="957">
        <v>100</v>
      </c>
      <c r="F32" s="958">
        <v>100</v>
      </c>
      <c r="G32" s="682" t="s">
        <v>100</v>
      </c>
      <c r="H32" s="685">
        <v>14.403890504361788</v>
      </c>
    </row>
    <row r="33" spans="1:8">
      <c r="A33" s="670" t="s">
        <v>135</v>
      </c>
      <c r="B33" s="99" t="s">
        <v>257</v>
      </c>
      <c r="C33" s="99" t="s">
        <v>257</v>
      </c>
      <c r="D33" s="916" t="s">
        <v>100</v>
      </c>
      <c r="E33" s="959" t="s">
        <v>257</v>
      </c>
      <c r="F33" s="960" t="s">
        <v>257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 t="s">
        <v>257</v>
      </c>
      <c r="F34" s="960" t="s">
        <v>257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13170.436</v>
      </c>
      <c r="C35" s="102">
        <v>13055.584999999999</v>
      </c>
      <c r="D35" s="917">
        <v>0.87970780321219277</v>
      </c>
      <c r="E35" s="961">
        <v>95.556334633419524</v>
      </c>
      <c r="F35" s="962">
        <v>92.334302617066072</v>
      </c>
      <c r="G35" s="683">
        <v>3.489528728793287</v>
      </c>
      <c r="H35" s="686">
        <v>18.396047130368697</v>
      </c>
    </row>
    <row r="36" spans="1:8" ht="15">
      <c r="A36" s="643" t="s">
        <v>314</v>
      </c>
      <c r="B36" s="151">
        <v>10246.774513601964</v>
      </c>
      <c r="C36" s="151">
        <v>10233.210678885185</v>
      </c>
      <c r="D36" s="918">
        <v>0.13254720480607152</v>
      </c>
      <c r="E36" s="963">
        <v>100</v>
      </c>
      <c r="F36" s="964">
        <v>100</v>
      </c>
      <c r="G36" s="684" t="s">
        <v>100</v>
      </c>
      <c r="H36" s="687">
        <v>18.485307482581028</v>
      </c>
    </row>
    <row r="37" spans="1:8">
      <c r="A37" s="670" t="s">
        <v>135</v>
      </c>
      <c r="B37" s="99" t="s">
        <v>257</v>
      </c>
      <c r="C37" s="99" t="s">
        <v>257</v>
      </c>
      <c r="D37" s="916" t="s">
        <v>100</v>
      </c>
      <c r="E37" s="959" t="s">
        <v>257</v>
      </c>
      <c r="F37" s="960" t="s">
        <v>257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 t="s">
        <v>100</v>
      </c>
      <c r="E38" s="959" t="s">
        <v>257</v>
      </c>
      <c r="F38" s="960" t="s">
        <v>257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10025.824000000001</v>
      </c>
      <c r="C39" s="102">
        <v>9877.4850000000006</v>
      </c>
      <c r="D39" s="917">
        <v>1.5017891700164561</v>
      </c>
      <c r="E39" s="961">
        <v>81.928819799550013</v>
      </c>
      <c r="F39" s="962">
        <v>79.557709784913655</v>
      </c>
      <c r="G39" s="683">
        <v>2.9803648459045839</v>
      </c>
      <c r="H39" s="686">
        <v>22.016601934353815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97"/>
      <c r="B41" s="1197"/>
      <c r="C41" s="1197"/>
      <c r="D41" s="1197"/>
    </row>
    <row r="42" spans="1:8" ht="15">
      <c r="A42" s="135" t="s">
        <v>61</v>
      </c>
      <c r="B42" s="136"/>
    </row>
    <row r="43" spans="1:8" ht="15">
      <c r="A43" s="133" t="s">
        <v>96</v>
      </c>
      <c r="B43" s="1198" t="s">
        <v>62</v>
      </c>
      <c r="C43" s="1199"/>
      <c r="D43" s="1199"/>
      <c r="E43" s="1199"/>
      <c r="F43" s="1199"/>
      <c r="G43" s="1199"/>
      <c r="H43" s="1200"/>
    </row>
    <row r="44" spans="1:8" ht="15">
      <c r="A44" s="133" t="s">
        <v>63</v>
      </c>
      <c r="B44" s="1198" t="s">
        <v>64</v>
      </c>
      <c r="C44" s="1199"/>
      <c r="D44" s="1199"/>
      <c r="E44" s="1199"/>
      <c r="F44" s="1199"/>
      <c r="G44" s="1199"/>
      <c r="H44" s="1200"/>
    </row>
    <row r="45" spans="1:8" ht="15">
      <c r="A45" s="133" t="s">
        <v>65</v>
      </c>
      <c r="B45" s="1198" t="s">
        <v>66</v>
      </c>
      <c r="C45" s="1199"/>
      <c r="D45" s="1199"/>
      <c r="E45" s="1199"/>
      <c r="F45" s="1199"/>
      <c r="G45" s="1199"/>
      <c r="H45" s="1200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384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201" t="s">
        <v>141</v>
      </c>
      <c r="B3" s="1203" t="s">
        <v>142</v>
      </c>
      <c r="C3" s="1203"/>
      <c r="D3" s="1204" t="s">
        <v>320</v>
      </c>
      <c r="E3" s="1205"/>
    </row>
    <row r="4" spans="1:8" ht="16.5" thickBot="1">
      <c r="A4" s="1202"/>
      <c r="B4" s="1005" t="s">
        <v>143</v>
      </c>
      <c r="C4" s="1005" t="s">
        <v>144</v>
      </c>
      <c r="D4" s="1006" t="s">
        <v>143</v>
      </c>
      <c r="E4" s="1007" t="s">
        <v>144</v>
      </c>
      <c r="G4" s="137" t="s">
        <v>145</v>
      </c>
      <c r="H4" s="138"/>
    </row>
    <row r="5" spans="1:8" ht="17.25" customHeight="1" thickBot="1">
      <c r="A5" s="993" t="s">
        <v>146</v>
      </c>
      <c r="B5" s="994">
        <v>23633.309000000001</v>
      </c>
      <c r="C5" s="994">
        <v>21395.841</v>
      </c>
      <c r="D5" s="995">
        <v>1.5067715036554379</v>
      </c>
      <c r="E5" s="996">
        <v>-0.83633466011373647</v>
      </c>
      <c r="G5" s="139" t="s">
        <v>59</v>
      </c>
      <c r="H5" s="140" t="s">
        <v>60</v>
      </c>
    </row>
    <row r="6" spans="1:8" ht="18" customHeight="1">
      <c r="A6" s="1035" t="s">
        <v>147</v>
      </c>
      <c r="B6" s="1147" t="s">
        <v>257</v>
      </c>
      <c r="C6" s="1036" t="s">
        <v>257</v>
      </c>
      <c r="D6" s="1037" t="s">
        <v>100</v>
      </c>
      <c r="E6" s="1038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23755.348999999998</v>
      </c>
      <c r="C7" s="645">
        <v>21250.802</v>
      </c>
      <c r="D7" s="1010">
        <v>2.2448120182179312</v>
      </c>
      <c r="E7" s="1011">
        <v>-1.0768852637586372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1013" t="s">
        <v>100</v>
      </c>
      <c r="E8" s="1012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1008" t="s">
        <v>100</v>
      </c>
      <c r="E9" s="1012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>
        <v>21430.264999999999</v>
      </c>
      <c r="C10" s="645">
        <v>20417.474999999999</v>
      </c>
      <c r="D10" s="1013">
        <v>-4.6643512653927068</v>
      </c>
      <c r="E10" s="1014">
        <v>-2.0931918588813048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1008" t="s">
        <v>100</v>
      </c>
      <c r="E11" s="1009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23734.987000000001</v>
      </c>
      <c r="D12" s="1008" t="s">
        <v>100</v>
      </c>
      <c r="E12" s="1014">
        <v>3.070861983806215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20355.14</v>
      </c>
      <c r="D13" s="1015" t="s">
        <v>100</v>
      </c>
      <c r="E13" s="1016">
        <v>0.65027392954310814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8"/>
    </row>
    <row r="24" spans="1:4" ht="15">
      <c r="D24" s="1028"/>
    </row>
    <row r="25" spans="1:4" ht="15">
      <c r="A25" s="1029"/>
      <c r="D25" s="1028"/>
    </row>
    <row r="26" spans="1:4" ht="15">
      <c r="A26" s="1029"/>
      <c r="D26" s="1028"/>
    </row>
    <row r="27" spans="1:4" ht="15">
      <c r="A27" s="1029"/>
      <c r="D27" s="1028"/>
    </row>
    <row r="28" spans="1:4" ht="15">
      <c r="A28" s="1029"/>
      <c r="D28" s="1028"/>
    </row>
    <row r="29" spans="1:4" ht="15">
      <c r="A29" s="1029"/>
      <c r="D29" s="1028"/>
    </row>
    <row r="30" spans="1:4" ht="15">
      <c r="A30" s="1029"/>
      <c r="D30" s="1028"/>
    </row>
    <row r="31" spans="1:4" ht="15">
      <c r="A31" s="1029"/>
      <c r="D31" s="1028"/>
    </row>
    <row r="32" spans="1:4" ht="15">
      <c r="A32" s="1029"/>
      <c r="D32" s="1028"/>
    </row>
    <row r="33" spans="1:13" ht="15">
      <c r="A33" s="1029"/>
      <c r="D33" s="1028"/>
    </row>
    <row r="34" spans="1:13" ht="15">
      <c r="A34" s="1029"/>
      <c r="D34" s="1028"/>
    </row>
    <row r="35" spans="1:13" ht="15">
      <c r="A35" s="1029"/>
      <c r="D35" s="1028"/>
      <c r="M35" s="132" t="s">
        <v>123</v>
      </c>
    </row>
    <row r="36" spans="1:13" ht="15">
      <c r="A36" s="1029"/>
      <c r="D36" s="1028"/>
    </row>
    <row r="37" spans="1:13" ht="15">
      <c r="A37" s="1029"/>
      <c r="D37" s="1028"/>
    </row>
    <row r="38" spans="1:13" ht="15">
      <c r="A38" s="1029"/>
      <c r="D38" s="1028"/>
    </row>
    <row r="39" spans="1:13" ht="15">
      <c r="A39" s="1029"/>
      <c r="D39" s="1028"/>
    </row>
    <row r="40" spans="1:13" ht="15">
      <c r="A40" s="1029"/>
      <c r="D40" s="1028"/>
    </row>
    <row r="41" spans="1:13" ht="15">
      <c r="A41" s="1029"/>
      <c r="D41" s="1028"/>
    </row>
    <row r="42" spans="1:13" ht="15">
      <c r="A42" s="1029"/>
      <c r="D42" s="1028"/>
    </row>
    <row r="43" spans="1:13" ht="15">
      <c r="A43" s="1029"/>
      <c r="D43" s="1028"/>
    </row>
    <row r="44" spans="1:13" ht="15">
      <c r="A44" s="1029"/>
      <c r="D44" s="1028"/>
    </row>
    <row r="45" spans="1:13" ht="15">
      <c r="D45" s="1028"/>
    </row>
    <row r="46" spans="1:13" ht="15">
      <c r="A46" s="1029"/>
      <c r="D46" s="1028"/>
    </row>
    <row r="47" spans="1:13" ht="15">
      <c r="A47" s="1029"/>
      <c r="D47" s="1028"/>
    </row>
    <row r="48" spans="1:13" ht="15">
      <c r="A48" s="1029"/>
      <c r="D48" s="1028"/>
    </row>
    <row r="49" spans="1:4" ht="15">
      <c r="A49" s="1029"/>
      <c r="D49" s="1028"/>
    </row>
    <row r="50" spans="1:4" ht="15">
      <c r="A50" s="1029"/>
      <c r="D50" s="1028"/>
    </row>
    <row r="51" spans="1:4" ht="15">
      <c r="A51" s="1029"/>
      <c r="D51" s="1028"/>
    </row>
    <row r="52" spans="1:4" ht="15">
      <c r="A52" s="1029"/>
      <c r="D52" s="1028"/>
    </row>
    <row r="53" spans="1:4" ht="15">
      <c r="A53" s="1029"/>
      <c r="D53" s="1028"/>
    </row>
    <row r="54" spans="1:4" ht="15">
      <c r="A54" s="1029"/>
    </row>
    <row r="55" spans="1:4" ht="15">
      <c r="A55" s="102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2" t="s">
        <v>316</v>
      </c>
      <c r="B1" s="1212"/>
      <c r="C1" s="1212"/>
      <c r="D1" s="1212"/>
      <c r="E1" s="1212"/>
      <c r="F1" s="1212"/>
      <c r="G1" s="662"/>
      <c r="H1" s="662"/>
    </row>
    <row r="2" spans="1:8" ht="13.5" customHeight="1" thickBot="1"/>
    <row r="3" spans="1:8" ht="27" customHeight="1">
      <c r="A3" s="1206" t="s">
        <v>73</v>
      </c>
      <c r="B3" s="1208" t="s">
        <v>118</v>
      </c>
      <c r="C3" s="1213" t="s">
        <v>82</v>
      </c>
      <c r="D3" s="1214"/>
      <c r="E3" s="1215"/>
      <c r="F3" s="1210" t="s">
        <v>119</v>
      </c>
      <c r="G3" s="1211"/>
      <c r="H3" s="127"/>
    </row>
    <row r="4" spans="1:8" ht="32.25" customHeight="1" thickBot="1">
      <c r="A4" s="1207"/>
      <c r="B4" s="1209"/>
      <c r="C4" s="979">
        <v>43527</v>
      </c>
      <c r="D4" s="980">
        <v>43520</v>
      </c>
      <c r="E4" s="981">
        <v>43163</v>
      </c>
      <c r="F4" s="982" t="s">
        <v>362</v>
      </c>
      <c r="G4" s="983" t="s">
        <v>120</v>
      </c>
      <c r="H4" s="127"/>
    </row>
    <row r="5" spans="1:8" ht="29.25" customHeight="1">
      <c r="A5" s="1101" t="s">
        <v>124</v>
      </c>
      <c r="B5" s="1098" t="s">
        <v>331</v>
      </c>
      <c r="C5" s="984">
        <v>640.48</v>
      </c>
      <c r="D5" s="933">
        <v>677.02</v>
      </c>
      <c r="E5" s="985">
        <v>678.1</v>
      </c>
      <c r="F5" s="986">
        <v>-5.3971817671560611</v>
      </c>
      <c r="G5" s="987">
        <v>-5.5478542987759925</v>
      </c>
    </row>
    <row r="6" spans="1:8" ht="28.5" customHeight="1">
      <c r="A6" s="1102" t="s">
        <v>125</v>
      </c>
      <c r="B6" s="1099" t="s">
        <v>331</v>
      </c>
      <c r="C6" s="1141">
        <v>929.02</v>
      </c>
      <c r="D6" s="1142">
        <v>953.97</v>
      </c>
      <c r="E6" s="1143">
        <v>932.4</v>
      </c>
      <c r="F6" s="1144">
        <v>-2.6153862280784557</v>
      </c>
      <c r="G6" s="1145">
        <v>-0.36250536250536203</v>
      </c>
    </row>
    <row r="7" spans="1:8" ht="32.25" customHeight="1" thickBot="1">
      <c r="A7" s="1103" t="s">
        <v>121</v>
      </c>
      <c r="B7" s="1100" t="s">
        <v>122</v>
      </c>
      <c r="C7" s="1136" t="s">
        <v>100</v>
      </c>
      <c r="D7" s="1137" t="s">
        <v>100</v>
      </c>
      <c r="E7" s="1138" t="s">
        <v>100</v>
      </c>
      <c r="F7" s="1139" t="s">
        <v>100</v>
      </c>
      <c r="G7" s="1140" t="s">
        <v>100</v>
      </c>
    </row>
    <row r="8" spans="1:8" s="127" customFormat="1" ht="15.75">
      <c r="A8" s="1088"/>
      <c r="B8" s="1089"/>
      <c r="C8"/>
      <c r="D8" s="1032"/>
      <c r="E8" s="1033"/>
      <c r="F8" s="1034"/>
      <c r="G8" s="1034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C4" sqref="C4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9" t="s">
        <v>89</v>
      </c>
      <c r="C1" s="1219"/>
      <c r="D1" s="1219"/>
      <c r="E1" s="1219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17"/>
    </row>
    <row r="4" spans="2:17" ht="34.5" customHeight="1" thickBot="1">
      <c r="B4" s="738" t="s">
        <v>43</v>
      </c>
      <c r="C4" s="653">
        <v>43525</v>
      </c>
      <c r="D4" s="653">
        <v>43518</v>
      </c>
      <c r="E4" s="739" t="s">
        <v>317</v>
      </c>
      <c r="F4" s="1218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16" t="s">
        <v>358</v>
      </c>
      <c r="H5" s="1216"/>
      <c r="I5" s="1216"/>
      <c r="J5" s="1216"/>
      <c r="K5" s="1216"/>
      <c r="L5" s="1216"/>
      <c r="M5" s="1216"/>
      <c r="N5" s="1216"/>
      <c r="O5" s="1216"/>
      <c r="P5" s="1216"/>
      <c r="Q5" s="1216"/>
    </row>
    <row r="6" spans="2:17" ht="21" customHeight="1">
      <c r="B6" s="990" t="s">
        <v>44</v>
      </c>
      <c r="C6" s="970">
        <v>10.75</v>
      </c>
      <c r="D6" s="970">
        <v>10.75</v>
      </c>
      <c r="E6" s="971">
        <v>0</v>
      </c>
      <c r="F6" s="10"/>
      <c r="G6" s="1216"/>
      <c r="H6" s="1216"/>
      <c r="I6" s="1216"/>
      <c r="J6" s="1216"/>
      <c r="K6" s="1216"/>
      <c r="L6" s="1216"/>
      <c r="M6" s="1216"/>
      <c r="N6" s="1216"/>
      <c r="O6" s="1216"/>
      <c r="P6" s="1216"/>
      <c r="Q6" s="1216"/>
    </row>
    <row r="7" spans="2:17" ht="15.75">
      <c r="B7" s="655" t="s">
        <v>45</v>
      </c>
      <c r="C7" s="656">
        <v>14</v>
      </c>
      <c r="D7" s="656">
        <v>16.5</v>
      </c>
      <c r="E7" s="972">
        <v>-15.151515151515152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11.88</v>
      </c>
      <c r="D8" s="663">
        <v>13</v>
      </c>
      <c r="E8" s="1150">
        <v>-8.6153846153846096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124</v>
      </c>
      <c r="D9" s="664">
        <v>111</v>
      </c>
      <c r="E9" s="973">
        <v>11.711711711711711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96</v>
      </c>
      <c r="D10" s="664">
        <v>87</v>
      </c>
      <c r="E10" s="973">
        <v>10.344827586206897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1" t="s">
        <v>357</v>
      </c>
      <c r="C11" s="974">
        <v>2.75</v>
      </c>
      <c r="D11" s="974">
        <v>2.5</v>
      </c>
      <c r="E11" s="975">
        <v>10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90" t="s">
        <v>44</v>
      </c>
      <c r="C13" s="970"/>
      <c r="D13" s="992"/>
      <c r="E13" s="971"/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/>
      <c r="D14" s="656"/>
      <c r="E14" s="972"/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 t="s">
        <v>257</v>
      </c>
      <c r="D15" s="663" t="s">
        <v>257</v>
      </c>
      <c r="E15" s="1150"/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/>
      <c r="D16" s="664"/>
      <c r="E16" s="973"/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/>
      <c r="D17" s="664"/>
      <c r="E17" s="973"/>
      <c r="F17" s="16"/>
      <c r="G17" s="19"/>
      <c r="H17" s="19"/>
      <c r="I17" s="20"/>
      <c r="J17" s="21"/>
      <c r="K17" s="11"/>
      <c r="L17" s="22"/>
    </row>
    <row r="18" spans="2:15" ht="16.5" thickBot="1">
      <c r="B18" s="991" t="s">
        <v>357</v>
      </c>
      <c r="C18" s="974"/>
      <c r="D18" s="974"/>
      <c r="E18" s="975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0" t="s">
        <v>44</v>
      </c>
      <c r="C20" s="970">
        <v>5</v>
      </c>
      <c r="D20" s="970">
        <v>5</v>
      </c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>
        <v>5</v>
      </c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>
        <v>5</v>
      </c>
      <c r="E22" s="1150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95</v>
      </c>
      <c r="D23" s="664">
        <v>95</v>
      </c>
      <c r="E23" s="973">
        <v>0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78</v>
      </c>
      <c r="D24" s="664">
        <v>81</v>
      </c>
      <c r="E24" s="973">
        <v>-3.7037037037037033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357</v>
      </c>
      <c r="C25" s="673">
        <v>3</v>
      </c>
      <c r="D25" s="673">
        <v>2</v>
      </c>
      <c r="E25" s="978">
        <v>50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2019-03-07T13:48:02Z</dcterms:modified>
</cp:coreProperties>
</file>