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owl\Desktop\"/>
    </mc:Choice>
  </mc:AlternateContent>
  <xr:revisionPtr revIDLastSave="0" documentId="8_{6984578E-BF9B-4FC0-A269-6BF3A75BF0CB}" xr6:coauthVersionLast="47" xr6:coauthVersionMax="47" xr10:uidLastSave="{00000000-0000-0000-0000-000000000000}"/>
  <bookViews>
    <workbookView xWindow="0" yWindow="0" windowWidth="27285" windowHeight="15600" xr2:uid="{00000000-000D-0000-FFFF-FFFF00000000}"/>
  </bookViews>
  <sheets>
    <sheet name="Ceny jednostkow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J39" i="1"/>
  <c r="K8" i="1"/>
  <c r="K15" i="1"/>
  <c r="K9" i="1" l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 l="1"/>
</calcChain>
</file>

<file path=xl/sharedStrings.xml><?xml version="1.0" encoding="utf-8"?>
<sst xmlns="http://schemas.openxmlformats.org/spreadsheetml/2006/main" count="80" uniqueCount="78">
  <si>
    <t>Lp.</t>
  </si>
  <si>
    <t>Udźwig  w kg</t>
  </si>
  <si>
    <t>P98H0033</t>
  </si>
  <si>
    <t>E12-6462</t>
  </si>
  <si>
    <t>A5465</t>
  </si>
  <si>
    <t>D8NE0745</t>
  </si>
  <si>
    <t>A7724</t>
  </si>
  <si>
    <t>A7725</t>
  </si>
  <si>
    <t>A7726</t>
  </si>
  <si>
    <t>P2705408</t>
  </si>
  <si>
    <t>200/DZ/2002</t>
  </si>
  <si>
    <t>PO2E0257</t>
  </si>
  <si>
    <t xml:space="preserve">Formularz cenowy  </t>
  </si>
  <si>
    <t xml:space="preserve">Rok produkcji </t>
  </si>
  <si>
    <t>Liczba przystanków</t>
  </si>
  <si>
    <t>Producent/typ/inne dane
 dotyczące urządzenia</t>
  </si>
  <si>
    <t>LUBELSKA WYTWÓRNIA DŹWIGÓW OSOBOWYCH LIFT SERVICE S.A.
osobowy elektryczny OC630E</t>
  </si>
  <si>
    <t>MPRDŹ W ŁODZI
osobowy  elektryczny MDA</t>
  </si>
  <si>
    <t>MONITOR S.P.A. WŁOCHY
osobowy hydrauliczny 
Monitor Forsid</t>
  </si>
  <si>
    <t>MONITOR S.P.A. WŁOCHY
osobowy hydrauliczny</t>
  </si>
  <si>
    <t>BKG Bunse-Aufzuge NIEMCY
towarowy mały</t>
  </si>
  <si>
    <t>K.D.O. ZREMB
ODA osobowy elektryczny</t>
  </si>
  <si>
    <t>F.U.D. BOLĘCIN Sp. z o.o.
BDS</t>
  </si>
  <si>
    <t xml:space="preserve">OTIS TRANZA Czechy
osobowy, typ EH08816D </t>
  </si>
  <si>
    <t xml:space="preserve">Zakłady Urządzeń Dźwigowych w Warszawie
ODA osobowy </t>
  </si>
  <si>
    <t>Monitor Polska Sp. z.o.o.
osobowy elektryczny MONOLITO</t>
  </si>
  <si>
    <t>GMV Polska
Green lift MRL-MC 630 hydrauliczny</t>
  </si>
  <si>
    <t>Garawenta Lift Polska Sp. z o.o.
OPAL</t>
  </si>
  <si>
    <t>DŹWIG-SERVICE Łódź
osobowy elektryczny 0-2bKV-reg</t>
  </si>
  <si>
    <t>ZUD Warszawa
towarowy mały 
PBD T-1b200pz</t>
  </si>
  <si>
    <t>WINDPOL
osobowy</t>
  </si>
  <si>
    <t>PHUP PILAWA KOŁOBRZEG
dźwig osobowy</t>
  </si>
  <si>
    <t>PHUP PILAWA KOŁOBRZEG
hydrauliczny</t>
  </si>
  <si>
    <t>PHUP PILAWA KOŁOBRZEG
osobowy 10p</t>
  </si>
  <si>
    <t>Łódzki Urząd Skarbowy w Łodzi Al. Kościuszki 85</t>
  </si>
  <si>
    <t>Pierwszy Urząd Skarbowy 
Łódź - Bałuty
ul. Zachodnia 47</t>
  </si>
  <si>
    <t>Pierwszy Urząd Skarbowy 
Łódź- Górna
ul. Wróblewskiego 10</t>
  </si>
  <si>
    <t>Drugi Urząd Skarbowy 
Łódź- Górna
ul. Wróblewskiego 10a</t>
  </si>
  <si>
    <t>Urząd Skarbowy   
Łódź -Widzew
ul. Papiernicza 7</t>
  </si>
  <si>
    <t>Urząd Skarbowy w Kutnie
ul. Troczewskiego 12</t>
  </si>
  <si>
    <t>Urząd Skarbowy 
w Piotrkowie Trybunalskim 
ul. Wronia 65</t>
  </si>
  <si>
    <t>Urząd Skarbowy 
w Skierniewicach
ul. Czerwona 22</t>
  </si>
  <si>
    <t xml:space="preserve">Urząd Skarbowy w Sieradzu
ul. Spółdzielcza 3 </t>
  </si>
  <si>
    <t>Urząd Skarbowy 
w Wieruszowie
ul. Rynek 12/13</t>
  </si>
  <si>
    <t>Łódzki Urząd 
Celno Skarbowy w Łodzi 
ul. Lodowa 97</t>
  </si>
  <si>
    <t>Łódzki Urząd 
Celno Skarbowy w Łodzi 
ul. Ks. Brzóski 24</t>
  </si>
  <si>
    <t>Łódzki Urząd Celno Skarbowy
w Łodzi
 ul. Ustronna 3/9</t>
  </si>
  <si>
    <t>Urząd Skarbowy 
Łódź-Polesie
ul. 6-go Sierpnia 84/86</t>
  </si>
  <si>
    <t>Data kolejnego badania UDT</t>
  </si>
  <si>
    <t>WINDPOL-ŁÓDŹ
OEBM 630 z napędem elektrycznym</t>
  </si>
  <si>
    <t>Naprawy</t>
  </si>
  <si>
    <t>Cena brutto za 1 roboczogodzinę</t>
  </si>
  <si>
    <t>RAZEM KONSERWACJE + NAPRAWY (łączna kwota brutto)</t>
  </si>
  <si>
    <t>Izba Administracji Skarbowej w Łodzi, al. Kościuszki 83</t>
  </si>
  <si>
    <t>EN10028-7</t>
  </si>
  <si>
    <t>platforma dla niepełnosprawnych LOGIC</t>
  </si>
  <si>
    <t>MDA/3114000647</t>
  </si>
  <si>
    <t>BKG 51.156</t>
  </si>
  <si>
    <t>OEBM 630639</t>
  </si>
  <si>
    <r>
      <t xml:space="preserve">UWAGA: ZAMAWIAJĄCY NIE WYRAŻA ZGODY NA MODYFIKACJĘ FORMULARZA CENOWEGO POPRZEZ WPROWADZANIE ZMIAN ORAZ USUWANIE ZAPISÓW.
</t>
    </r>
    <r>
      <rPr>
        <b/>
        <u/>
        <sz val="9"/>
        <color rgb="FFFF0000"/>
        <rFont val="Calibri"/>
        <family val="2"/>
        <charset val="238"/>
        <scheme val="minor"/>
      </rPr>
      <t>W FORMULARZU ZASTOSOWANO FORMUŁY</t>
    </r>
  </si>
  <si>
    <t>634/CHM/2018</t>
  </si>
  <si>
    <t>elektryczny cierny CHMIELEWSKI - DŹWIGI                     SP. Z .O.O.</t>
  </si>
  <si>
    <t>VIMEC SERROSCALE VIA PARRI -WŁOCHY
dla niepełnosprawnych VIMACA-20 E-04</t>
  </si>
  <si>
    <t>A2826/M</t>
  </si>
  <si>
    <t xml:space="preserve">Izba Administracji Skarbowej 
w Łodzi Wydział Archiwum Zgierz 
ul. Ks. J.  Popiełuszki 8 
</t>
  </si>
  <si>
    <t>Szacunkowa ilość roboczogodzin przeznaczonych na naprawy
 w okresie obowiązywania umowy</t>
  </si>
  <si>
    <t xml:space="preserve">Wykaz urządzeń transportu bliskiego (UTB - urządzeń dźwigowych) IAS </t>
  </si>
  <si>
    <t>Wartość brutto za usługę konserwacji w roku 2025</t>
  </si>
  <si>
    <t>Wartość brutto za naprawy (rbh) w roku 2025</t>
  </si>
  <si>
    <t>Cena jednostkowa brutto miesięcznie (zł)</t>
  </si>
  <si>
    <t>Cena brutto 
za 12 miesięcy wykonywania usługi (zł)</t>
  </si>
  <si>
    <t>Nazwa i adres  jednostki administracji skarbowej</t>
  </si>
  <si>
    <t>Nr fabryczny urządzenia</t>
  </si>
  <si>
    <t>Usługa okresowych konserwacji, napraw/usuwania awarii wraz z zapewnieniem pogotowia technicznego dla urządzeń transportu bliskiego (UTB) w budynkach jednostek administracji skarbowej, zlokalizowanych na terenie województwa łódzkiego,                                                                podlegających Izbie Administracji Skarbowej w Łodzi (postępowanie nr 1001-ILN-1.261.3.2025)</t>
  </si>
  <si>
    <t>Załącznik nr 2 do Zaproszenia /Załącznik nr 3 do umowy</t>
  </si>
  <si>
    <r>
      <t xml:space="preserve">Ilość przeglądów (konserwacji) 
w trakcie obowiązywania umowy </t>
    </r>
    <r>
      <rPr>
        <b/>
        <sz val="12"/>
        <color rgb="FFFF0000"/>
        <rFont val="Calibri"/>
        <family val="2"/>
        <charset val="238"/>
        <scheme val="minor"/>
      </rPr>
      <t>(*)</t>
    </r>
  </si>
  <si>
    <t>UNP: 1001-25-025143</t>
  </si>
  <si>
    <t>(*) - pierwszy przegląd (konserwację) należy wykonać w terminie do 28 lutego 2025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</si>
</sst>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u/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1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6" fillId="0" borderId="1" xfId="1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8" fillId="0" borderId="1" xfId="1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31" workbookViewId="0">
      <selection activeCell="L1" sqref="L1"/>
    </sheetView>
  </sheetViews>
  <sheetFormatPr defaultRowHeight="15" x14ac:dyDescent="0.25"/>
  <cols>
    <col min="1" max="1" width="6.5703125" style="3" customWidth="1"/>
    <col min="2" max="2" width="33" style="5" customWidth="1"/>
    <col min="3" max="3" width="23" style="4" customWidth="1"/>
    <col min="4" max="6" width="13.7109375" style="4" customWidth="1"/>
    <col min="7" max="8" width="42.5703125" style="3" customWidth="1"/>
    <col min="9" max="9" width="20.7109375" style="3" customWidth="1"/>
    <col min="10" max="10" width="20" style="2" customWidth="1"/>
    <col min="11" max="11" width="21.5703125" style="2" customWidth="1"/>
  </cols>
  <sheetData>
    <row r="1" spans="1:13" ht="30.75" customHeight="1" x14ac:dyDescent="0.25">
      <c r="A1" s="38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1" t="s">
        <v>76</v>
      </c>
      <c r="M1" s="31"/>
    </row>
    <row r="2" spans="1:13" ht="39" customHeight="1" x14ac:dyDescent="0.25">
      <c r="A2" s="54" t="s">
        <v>73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3" ht="15.75" x14ac:dyDescent="0.25">
      <c r="A4" s="56" t="s">
        <v>74</v>
      </c>
      <c r="B4" s="57"/>
      <c r="C4" s="57"/>
      <c r="D4" s="57"/>
      <c r="E4" s="57"/>
      <c r="F4" s="57"/>
      <c r="G4" s="57"/>
      <c r="H4" s="57"/>
      <c r="I4" s="57"/>
      <c r="J4" s="57"/>
      <c r="K4" s="58"/>
    </row>
    <row r="5" spans="1:13" ht="21" x14ac:dyDescent="0.35">
      <c r="A5" s="62" t="s">
        <v>12</v>
      </c>
      <c r="B5" s="63"/>
      <c r="C5" s="63"/>
      <c r="D5" s="63"/>
      <c r="E5" s="63"/>
      <c r="F5" s="63"/>
      <c r="G5" s="63"/>
      <c r="H5" s="63"/>
      <c r="I5" s="63"/>
      <c r="J5" s="63"/>
      <c r="K5" s="64"/>
    </row>
    <row r="6" spans="1:13" ht="15.75" customHeight="1" x14ac:dyDescent="0.3">
      <c r="A6" s="59" t="s">
        <v>66</v>
      </c>
      <c r="B6" s="60"/>
      <c r="C6" s="60"/>
      <c r="D6" s="60"/>
      <c r="E6" s="60"/>
      <c r="F6" s="60"/>
      <c r="G6" s="60"/>
      <c r="H6" s="60"/>
      <c r="I6" s="60"/>
      <c r="J6" s="60"/>
      <c r="K6" s="61"/>
    </row>
    <row r="7" spans="1:13" ht="78.75" x14ac:dyDescent="0.25">
      <c r="A7" s="8" t="s">
        <v>0</v>
      </c>
      <c r="B7" s="9" t="s">
        <v>71</v>
      </c>
      <c r="C7" s="8" t="s">
        <v>72</v>
      </c>
      <c r="D7" s="8" t="s">
        <v>1</v>
      </c>
      <c r="E7" s="8" t="s">
        <v>14</v>
      </c>
      <c r="F7" s="8" t="s">
        <v>13</v>
      </c>
      <c r="G7" s="8" t="s">
        <v>15</v>
      </c>
      <c r="H7" s="8" t="s">
        <v>48</v>
      </c>
      <c r="I7" s="8" t="s">
        <v>75</v>
      </c>
      <c r="J7" s="8" t="s">
        <v>69</v>
      </c>
      <c r="K7" s="8" t="s">
        <v>70</v>
      </c>
      <c r="L7" s="1"/>
      <c r="M7" s="1"/>
    </row>
    <row r="8" spans="1:13" ht="60" x14ac:dyDescent="0.25">
      <c r="A8" s="10">
        <v>1</v>
      </c>
      <c r="B8" s="11" t="s">
        <v>64</v>
      </c>
      <c r="C8" s="12" t="s">
        <v>2</v>
      </c>
      <c r="D8" s="12">
        <v>1000</v>
      </c>
      <c r="E8" s="12">
        <v>3</v>
      </c>
      <c r="F8" s="12">
        <v>1998</v>
      </c>
      <c r="G8" s="13" t="s">
        <v>31</v>
      </c>
      <c r="H8" s="26">
        <v>46022</v>
      </c>
      <c r="I8" s="10">
        <v>12</v>
      </c>
      <c r="J8" s="14"/>
      <c r="K8" s="14">
        <f>I8*J8</f>
        <v>0</v>
      </c>
    </row>
    <row r="9" spans="1:13" ht="43.5" customHeight="1" x14ac:dyDescent="0.25">
      <c r="A9" s="10">
        <v>2</v>
      </c>
      <c r="B9" s="11" t="s">
        <v>34</v>
      </c>
      <c r="C9" s="12" t="s">
        <v>3</v>
      </c>
      <c r="D9" s="12">
        <v>630</v>
      </c>
      <c r="E9" s="12">
        <v>8</v>
      </c>
      <c r="F9" s="12">
        <v>2013</v>
      </c>
      <c r="G9" s="13" t="s">
        <v>16</v>
      </c>
      <c r="H9" s="28">
        <v>46053</v>
      </c>
      <c r="I9" s="10">
        <v>12</v>
      </c>
      <c r="J9" s="14"/>
      <c r="K9" s="14">
        <f t="shared" ref="K9:K31" si="0">I9*J9</f>
        <v>0</v>
      </c>
    </row>
    <row r="10" spans="1:13" ht="45.75" customHeight="1" x14ac:dyDescent="0.25">
      <c r="A10" s="10">
        <v>3</v>
      </c>
      <c r="B10" s="11" t="s">
        <v>35</v>
      </c>
      <c r="C10" s="12" t="s">
        <v>56</v>
      </c>
      <c r="D10" s="12">
        <v>500</v>
      </c>
      <c r="E10" s="12">
        <v>7</v>
      </c>
      <c r="F10" s="12">
        <v>1988</v>
      </c>
      <c r="G10" s="13" t="s">
        <v>17</v>
      </c>
      <c r="H10" s="28">
        <v>46022</v>
      </c>
      <c r="I10" s="10">
        <v>12</v>
      </c>
      <c r="J10" s="14"/>
      <c r="K10" s="14">
        <f t="shared" si="0"/>
        <v>0</v>
      </c>
    </row>
    <row r="11" spans="1:13" ht="45.75" customHeight="1" x14ac:dyDescent="0.25">
      <c r="A11" s="10">
        <v>4</v>
      </c>
      <c r="B11" s="11" t="s">
        <v>36</v>
      </c>
      <c r="C11" s="12">
        <v>960278</v>
      </c>
      <c r="D11" s="12">
        <v>1000</v>
      </c>
      <c r="E11" s="12">
        <v>4</v>
      </c>
      <c r="F11" s="12">
        <v>1966</v>
      </c>
      <c r="G11" s="13" t="s">
        <v>18</v>
      </c>
      <c r="H11" s="28">
        <v>46022</v>
      </c>
      <c r="I11" s="10">
        <v>12</v>
      </c>
      <c r="J11" s="14"/>
      <c r="K11" s="14">
        <f t="shared" si="0"/>
        <v>0</v>
      </c>
    </row>
    <row r="12" spans="1:13" ht="30.75" customHeight="1" x14ac:dyDescent="0.25">
      <c r="A12" s="32">
        <v>5</v>
      </c>
      <c r="B12" s="35" t="s">
        <v>37</v>
      </c>
      <c r="C12" s="12">
        <v>973873</v>
      </c>
      <c r="D12" s="12">
        <v>1000</v>
      </c>
      <c r="E12" s="12">
        <v>5</v>
      </c>
      <c r="F12" s="12">
        <v>1997</v>
      </c>
      <c r="G12" s="13" t="s">
        <v>19</v>
      </c>
      <c r="H12" s="26">
        <v>45838</v>
      </c>
      <c r="I12" s="10">
        <v>12</v>
      </c>
      <c r="J12" s="14"/>
      <c r="K12" s="14">
        <f t="shared" si="0"/>
        <v>0</v>
      </c>
    </row>
    <row r="13" spans="1:13" ht="30" x14ac:dyDescent="0.25">
      <c r="A13" s="33"/>
      <c r="B13" s="36"/>
      <c r="C13" s="12">
        <v>142</v>
      </c>
      <c r="D13" s="12">
        <v>1000</v>
      </c>
      <c r="E13" s="12">
        <v>2</v>
      </c>
      <c r="F13" s="12">
        <v>1997</v>
      </c>
      <c r="G13" s="13" t="s">
        <v>32</v>
      </c>
      <c r="H13" s="26">
        <v>45808</v>
      </c>
      <c r="I13" s="10">
        <v>12</v>
      </c>
      <c r="J13" s="14"/>
      <c r="K13" s="14">
        <f t="shared" si="0"/>
        <v>0</v>
      </c>
    </row>
    <row r="14" spans="1:13" ht="30" x14ac:dyDescent="0.25">
      <c r="A14" s="34"/>
      <c r="B14" s="37"/>
      <c r="C14" s="12" t="s">
        <v>57</v>
      </c>
      <c r="D14" s="12">
        <v>500</v>
      </c>
      <c r="E14" s="12">
        <v>2</v>
      </c>
      <c r="F14" s="12">
        <v>1997</v>
      </c>
      <c r="G14" s="13" t="s">
        <v>20</v>
      </c>
      <c r="H14" s="26">
        <v>46173</v>
      </c>
      <c r="I14" s="10">
        <v>12</v>
      </c>
      <c r="J14" s="14"/>
      <c r="K14" s="14">
        <f t="shared" si="0"/>
        <v>0</v>
      </c>
    </row>
    <row r="15" spans="1:13" ht="32.25" customHeight="1" x14ac:dyDescent="0.25">
      <c r="A15" s="32">
        <v>6</v>
      </c>
      <c r="B15" s="35" t="s">
        <v>38</v>
      </c>
      <c r="C15" s="17" t="s">
        <v>60</v>
      </c>
      <c r="D15" s="17">
        <v>675</v>
      </c>
      <c r="E15" s="17">
        <v>6</v>
      </c>
      <c r="F15" s="17">
        <v>2018</v>
      </c>
      <c r="G15" s="21" t="s">
        <v>61</v>
      </c>
      <c r="H15" s="28">
        <v>46053</v>
      </c>
      <c r="I15" s="15">
        <v>12</v>
      </c>
      <c r="J15" s="25"/>
      <c r="K15" s="25">
        <f t="shared" si="0"/>
        <v>0</v>
      </c>
    </row>
    <row r="16" spans="1:13" ht="29.25" customHeight="1" x14ac:dyDescent="0.25">
      <c r="A16" s="33"/>
      <c r="B16" s="36"/>
      <c r="C16" s="12" t="s">
        <v>4</v>
      </c>
      <c r="D16" s="12">
        <v>500</v>
      </c>
      <c r="E16" s="12">
        <v>6</v>
      </c>
      <c r="F16" s="12">
        <v>1984</v>
      </c>
      <c r="G16" s="13" t="s">
        <v>21</v>
      </c>
      <c r="H16" s="26">
        <v>45930</v>
      </c>
      <c r="I16" s="10">
        <v>12</v>
      </c>
      <c r="J16" s="14"/>
      <c r="K16" s="14">
        <f t="shared" si="0"/>
        <v>0</v>
      </c>
    </row>
    <row r="17" spans="1:11" ht="32.25" customHeight="1" x14ac:dyDescent="0.25">
      <c r="A17" s="34"/>
      <c r="B17" s="37"/>
      <c r="C17" s="12">
        <v>107</v>
      </c>
      <c r="D17" s="12">
        <v>320</v>
      </c>
      <c r="E17" s="12">
        <v>1</v>
      </c>
      <c r="F17" s="12">
        <v>2004</v>
      </c>
      <c r="G17" s="13" t="s">
        <v>22</v>
      </c>
      <c r="H17" s="26">
        <v>46173</v>
      </c>
      <c r="I17" s="10">
        <v>12</v>
      </c>
      <c r="J17" s="14"/>
      <c r="K17" s="14">
        <f t="shared" si="0"/>
        <v>0</v>
      </c>
    </row>
    <row r="18" spans="1:11" ht="44.25" customHeight="1" x14ac:dyDescent="0.25">
      <c r="A18" s="15">
        <v>7</v>
      </c>
      <c r="B18" s="16" t="s">
        <v>47</v>
      </c>
      <c r="C18" s="17" t="s">
        <v>58</v>
      </c>
      <c r="D18" s="17">
        <v>630</v>
      </c>
      <c r="E18" s="17">
        <v>4</v>
      </c>
      <c r="F18" s="17">
        <v>2015</v>
      </c>
      <c r="G18" s="21" t="s">
        <v>49</v>
      </c>
      <c r="H18" s="27">
        <v>46022</v>
      </c>
      <c r="I18" s="15">
        <v>12</v>
      </c>
      <c r="J18" s="14"/>
      <c r="K18" s="14">
        <f t="shared" si="0"/>
        <v>0</v>
      </c>
    </row>
    <row r="19" spans="1:11" ht="33" customHeight="1" x14ac:dyDescent="0.25">
      <c r="A19" s="10">
        <v>8</v>
      </c>
      <c r="B19" s="11" t="s">
        <v>39</v>
      </c>
      <c r="C19" s="12" t="s">
        <v>5</v>
      </c>
      <c r="D19" s="12">
        <v>630</v>
      </c>
      <c r="E19" s="12">
        <v>5</v>
      </c>
      <c r="F19" s="12">
        <v>1998</v>
      </c>
      <c r="G19" s="13" t="s">
        <v>23</v>
      </c>
      <c r="H19" s="28">
        <v>46053</v>
      </c>
      <c r="I19" s="10">
        <v>12</v>
      </c>
      <c r="J19" s="14"/>
      <c r="K19" s="14">
        <f t="shared" si="0"/>
        <v>0</v>
      </c>
    </row>
    <row r="20" spans="1:11" ht="33.75" customHeight="1" x14ac:dyDescent="0.25">
      <c r="A20" s="32">
        <v>9</v>
      </c>
      <c r="B20" s="35" t="s">
        <v>40</v>
      </c>
      <c r="C20" s="12" t="s">
        <v>6</v>
      </c>
      <c r="D20" s="12">
        <v>500</v>
      </c>
      <c r="E20" s="12">
        <v>7</v>
      </c>
      <c r="F20" s="12">
        <v>1983</v>
      </c>
      <c r="G20" s="13" t="s">
        <v>24</v>
      </c>
      <c r="H20" s="26">
        <v>45808</v>
      </c>
      <c r="I20" s="10">
        <v>12</v>
      </c>
      <c r="J20" s="14"/>
      <c r="K20" s="14">
        <f t="shared" si="0"/>
        <v>0</v>
      </c>
    </row>
    <row r="21" spans="1:11" ht="35.25" customHeight="1" x14ac:dyDescent="0.25">
      <c r="A21" s="33"/>
      <c r="B21" s="36"/>
      <c r="C21" s="12" t="s">
        <v>7</v>
      </c>
      <c r="D21" s="12">
        <v>500</v>
      </c>
      <c r="E21" s="12">
        <v>7</v>
      </c>
      <c r="F21" s="12">
        <v>1983</v>
      </c>
      <c r="G21" s="13" t="s">
        <v>24</v>
      </c>
      <c r="H21" s="26">
        <v>45900</v>
      </c>
      <c r="I21" s="10">
        <v>12</v>
      </c>
      <c r="J21" s="14"/>
      <c r="K21" s="14">
        <f t="shared" si="0"/>
        <v>0</v>
      </c>
    </row>
    <row r="22" spans="1:11" ht="34.5" customHeight="1" x14ac:dyDescent="0.25">
      <c r="A22" s="34"/>
      <c r="B22" s="37"/>
      <c r="C22" s="12" t="s">
        <v>8</v>
      </c>
      <c r="D22" s="12">
        <v>500</v>
      </c>
      <c r="E22" s="12">
        <v>7</v>
      </c>
      <c r="F22" s="12">
        <v>1983</v>
      </c>
      <c r="G22" s="13" t="s">
        <v>24</v>
      </c>
      <c r="H22" s="26">
        <v>45808</v>
      </c>
      <c r="I22" s="10">
        <v>12</v>
      </c>
      <c r="J22" s="14"/>
      <c r="K22" s="14">
        <f t="shared" si="0"/>
        <v>0</v>
      </c>
    </row>
    <row r="23" spans="1:11" ht="46.5" customHeight="1" x14ac:dyDescent="0.25">
      <c r="A23" s="10">
        <v>10</v>
      </c>
      <c r="B23" s="11" t="s">
        <v>41</v>
      </c>
      <c r="C23" s="12">
        <v>288117</v>
      </c>
      <c r="D23" s="12">
        <v>630</v>
      </c>
      <c r="E23" s="12">
        <v>4</v>
      </c>
      <c r="F23" s="12">
        <v>2008</v>
      </c>
      <c r="G23" s="13" t="s">
        <v>25</v>
      </c>
      <c r="H23" s="26">
        <v>45900</v>
      </c>
      <c r="I23" s="10">
        <v>12</v>
      </c>
      <c r="J23" s="18"/>
      <c r="K23" s="14">
        <f t="shared" si="0"/>
        <v>0</v>
      </c>
    </row>
    <row r="24" spans="1:11" ht="38.25" customHeight="1" x14ac:dyDescent="0.25">
      <c r="A24" s="32">
        <v>11</v>
      </c>
      <c r="B24" s="35" t="s">
        <v>42</v>
      </c>
      <c r="C24" s="17">
        <v>1308</v>
      </c>
      <c r="D24" s="12">
        <v>630</v>
      </c>
      <c r="E24" s="12">
        <v>3</v>
      </c>
      <c r="F24" s="12">
        <v>2008</v>
      </c>
      <c r="G24" s="13" t="s">
        <v>26</v>
      </c>
      <c r="H24" s="26">
        <v>45716</v>
      </c>
      <c r="I24" s="10">
        <v>12</v>
      </c>
      <c r="J24" s="18"/>
      <c r="K24" s="14">
        <f t="shared" si="0"/>
        <v>0</v>
      </c>
    </row>
    <row r="25" spans="1:11" ht="29.25" customHeight="1" x14ac:dyDescent="0.25">
      <c r="A25" s="34"/>
      <c r="B25" s="37"/>
      <c r="C25" s="12" t="s">
        <v>9</v>
      </c>
      <c r="D25" s="12">
        <v>340</v>
      </c>
      <c r="E25" s="12">
        <v>2</v>
      </c>
      <c r="F25" s="12">
        <v>2008</v>
      </c>
      <c r="G25" s="13" t="s">
        <v>27</v>
      </c>
      <c r="H25" s="26">
        <v>45838</v>
      </c>
      <c r="I25" s="10">
        <v>12</v>
      </c>
      <c r="J25" s="18"/>
      <c r="K25" s="14">
        <f t="shared" si="0"/>
        <v>0</v>
      </c>
    </row>
    <row r="26" spans="1:11" ht="42.75" customHeight="1" x14ac:dyDescent="0.25">
      <c r="A26" s="10">
        <v>12</v>
      </c>
      <c r="B26" s="11" t="s">
        <v>43</v>
      </c>
      <c r="C26" s="12">
        <v>526</v>
      </c>
      <c r="D26" s="12">
        <v>300</v>
      </c>
      <c r="E26" s="12">
        <v>2</v>
      </c>
      <c r="F26" s="12">
        <v>2000</v>
      </c>
      <c r="G26" s="13" t="s">
        <v>62</v>
      </c>
      <c r="H26" s="26">
        <v>46387</v>
      </c>
      <c r="I26" s="10">
        <v>12</v>
      </c>
      <c r="J26" s="18"/>
      <c r="K26" s="14">
        <f t="shared" si="0"/>
        <v>0</v>
      </c>
    </row>
    <row r="27" spans="1:11" ht="33" customHeight="1" x14ac:dyDescent="0.25">
      <c r="A27" s="32">
        <v>13</v>
      </c>
      <c r="B27" s="35" t="s">
        <v>44</v>
      </c>
      <c r="C27" s="12" t="s">
        <v>10</v>
      </c>
      <c r="D27" s="12">
        <v>450</v>
      </c>
      <c r="E27" s="12">
        <v>8</v>
      </c>
      <c r="F27" s="12">
        <v>2002</v>
      </c>
      <c r="G27" s="13" t="s">
        <v>28</v>
      </c>
      <c r="H27" s="26">
        <v>45930</v>
      </c>
      <c r="I27" s="10">
        <v>12</v>
      </c>
      <c r="J27" s="18"/>
      <c r="K27" s="14">
        <f t="shared" si="0"/>
        <v>0</v>
      </c>
    </row>
    <row r="28" spans="1:11" ht="44.25" customHeight="1" x14ac:dyDescent="0.25">
      <c r="A28" s="34"/>
      <c r="B28" s="37"/>
      <c r="C28" s="12">
        <v>25233</v>
      </c>
      <c r="D28" s="12">
        <v>200</v>
      </c>
      <c r="E28" s="12">
        <v>2</v>
      </c>
      <c r="F28" s="12">
        <v>1974</v>
      </c>
      <c r="G28" s="13" t="s">
        <v>29</v>
      </c>
      <c r="H28" s="26">
        <v>46295</v>
      </c>
      <c r="I28" s="10">
        <v>12</v>
      </c>
      <c r="J28" s="18"/>
      <c r="K28" s="14">
        <f t="shared" si="0"/>
        <v>0</v>
      </c>
    </row>
    <row r="29" spans="1:11" ht="45" customHeight="1" x14ac:dyDescent="0.25">
      <c r="A29" s="19">
        <v>14</v>
      </c>
      <c r="B29" s="20" t="s">
        <v>45</v>
      </c>
      <c r="C29" s="12" t="s">
        <v>11</v>
      </c>
      <c r="D29" s="12">
        <v>1000</v>
      </c>
      <c r="E29" s="12">
        <v>10</v>
      </c>
      <c r="F29" s="12">
        <v>2002</v>
      </c>
      <c r="G29" s="13" t="s">
        <v>33</v>
      </c>
      <c r="H29" s="26">
        <v>45869</v>
      </c>
      <c r="I29" s="10">
        <v>12</v>
      </c>
      <c r="J29" s="18"/>
      <c r="K29" s="14">
        <f t="shared" si="0"/>
        <v>0</v>
      </c>
    </row>
    <row r="30" spans="1:11" ht="45" customHeight="1" x14ac:dyDescent="0.25">
      <c r="A30" s="10">
        <v>15</v>
      </c>
      <c r="B30" s="11" t="s">
        <v>46</v>
      </c>
      <c r="C30" s="12" t="s">
        <v>63</v>
      </c>
      <c r="D30" s="12">
        <v>450</v>
      </c>
      <c r="E30" s="12">
        <v>4</v>
      </c>
      <c r="F30" s="12">
        <v>1998</v>
      </c>
      <c r="G30" s="13" t="s">
        <v>30</v>
      </c>
      <c r="H30" s="26">
        <v>45930</v>
      </c>
      <c r="I30" s="10">
        <v>12</v>
      </c>
      <c r="J30" s="18"/>
      <c r="K30" s="14">
        <f t="shared" si="0"/>
        <v>0</v>
      </c>
    </row>
    <row r="31" spans="1:11" ht="43.5" customHeight="1" x14ac:dyDescent="0.25">
      <c r="A31" s="22">
        <v>16</v>
      </c>
      <c r="B31" s="11" t="s">
        <v>53</v>
      </c>
      <c r="C31" s="12" t="s">
        <v>54</v>
      </c>
      <c r="D31" s="12">
        <v>250</v>
      </c>
      <c r="E31" s="12">
        <v>2</v>
      </c>
      <c r="F31" s="12">
        <v>2021</v>
      </c>
      <c r="G31" s="10" t="s">
        <v>55</v>
      </c>
      <c r="H31" s="27">
        <v>46022</v>
      </c>
      <c r="I31" s="10">
        <v>12</v>
      </c>
      <c r="J31" s="18"/>
      <c r="K31" s="14">
        <f t="shared" si="0"/>
        <v>0</v>
      </c>
    </row>
    <row r="32" spans="1:11" ht="40.5" customHeight="1" x14ac:dyDescent="0.25">
      <c r="A32" s="51" t="s">
        <v>67</v>
      </c>
      <c r="B32" s="52"/>
      <c r="C32" s="52"/>
      <c r="D32" s="52"/>
      <c r="E32" s="52"/>
      <c r="F32" s="52"/>
      <c r="G32" s="52"/>
      <c r="H32" s="52"/>
      <c r="I32" s="52"/>
      <c r="J32" s="53"/>
      <c r="K32" s="14">
        <f>SUM(K8:K31)</f>
        <v>0</v>
      </c>
    </row>
    <row r="34" spans="2:11" ht="15.75" thickBot="1" x14ac:dyDescent="0.3">
      <c r="I34"/>
      <c r="J34"/>
      <c r="K34"/>
    </row>
    <row r="35" spans="2:11" ht="44.25" customHeight="1" x14ac:dyDescent="0.25">
      <c r="B35" s="29" t="s">
        <v>77</v>
      </c>
      <c r="C35" s="30"/>
      <c r="H35" s="40" t="s">
        <v>50</v>
      </c>
      <c r="I35" s="41"/>
      <c r="J35" s="41"/>
      <c r="K35" s="42"/>
    </row>
    <row r="36" spans="2:11" ht="69" customHeight="1" x14ac:dyDescent="0.25">
      <c r="H36" s="43" t="s">
        <v>65</v>
      </c>
      <c r="I36" s="44"/>
      <c r="J36" s="7" t="s">
        <v>51</v>
      </c>
      <c r="K36" s="6" t="s">
        <v>68</v>
      </c>
    </row>
    <row r="37" spans="2:11" ht="16.5" thickBot="1" x14ac:dyDescent="0.3">
      <c r="H37" s="45">
        <v>260</v>
      </c>
      <c r="I37" s="46"/>
      <c r="J37" s="23"/>
      <c r="K37" s="24">
        <f>H37*J37</f>
        <v>0</v>
      </c>
    </row>
    <row r="38" spans="2:11" ht="53.25" customHeight="1" thickBot="1" x14ac:dyDescent="0.3">
      <c r="I38" s="2"/>
    </row>
    <row r="39" spans="2:11" ht="16.5" thickBot="1" x14ac:dyDescent="0.3">
      <c r="H39" s="47" t="s">
        <v>52</v>
      </c>
      <c r="I39" s="48"/>
      <c r="J39" s="49">
        <f>K32+K37</f>
        <v>0</v>
      </c>
      <c r="K39" s="50"/>
    </row>
  </sheetData>
  <mergeCells count="21">
    <mergeCell ref="H37:I37"/>
    <mergeCell ref="H39:I39"/>
    <mergeCell ref="J39:K39"/>
    <mergeCell ref="A32:J32"/>
    <mergeCell ref="A2:K2"/>
    <mergeCell ref="A27:A28"/>
    <mergeCell ref="A24:A25"/>
    <mergeCell ref="A4:K4"/>
    <mergeCell ref="A6:K6"/>
    <mergeCell ref="A12:A14"/>
    <mergeCell ref="A20:A22"/>
    <mergeCell ref="A5:K5"/>
    <mergeCell ref="B12:B14"/>
    <mergeCell ref="B20:B22"/>
    <mergeCell ref="B24:B25"/>
    <mergeCell ref="B27:B28"/>
    <mergeCell ref="A15:A17"/>
    <mergeCell ref="B15:B17"/>
    <mergeCell ref="A1:K1"/>
    <mergeCell ref="H35:K35"/>
    <mergeCell ref="H36:I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Ceny jednostkowe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Górska</dc:creator>
  <cp:lastModifiedBy>Gzik Elżbieta</cp:lastModifiedBy>
  <dcterms:created xsi:type="dcterms:W3CDTF">2018-01-02T09:46:12Z</dcterms:created>
  <dcterms:modified xsi:type="dcterms:W3CDTF">2025-02-13T12:01:19Z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UxC4dwLulzfINJ8nQH+xvX5LNGipWa4BRSZhPgxsCvmRZ8U680DHWGcmabi+bMEiL5YwNc4Cz+pqBTEEUnVZAg==</vt:lpwstr>
  </property>
  <property fmtid="{D5CDD505-2E9C-101B-9397-08002B2CF9AE}" pid="4" name="MFClassificationDate">
    <vt:lpwstr>2021-12-23T12:38:13.4407317+01:00</vt:lpwstr>
  </property>
  <property fmtid="{D5CDD505-2E9C-101B-9397-08002B2CF9AE}" pid="5" name="MFClassifiedBySID">
    <vt:lpwstr>UxC4dwLulzfINJ8nQH+xvX5LNGipWa4BRSZhPgxsCvm42mrIC/DSDv0ggS+FjUN/2v1BBotkLlY5aAiEhoi6uX2MN76AOUg075U5lWZ0GOb36Njd3CCqzCrgfRrBLeu5</vt:lpwstr>
  </property>
  <property fmtid="{D5CDD505-2E9C-101B-9397-08002B2CF9AE}" pid="6" name="MFGRNItemId">
    <vt:lpwstr>GRN-0c7eaf87-e334-469b-bac8-6ed9cd8183fb</vt:lpwstr>
  </property>
  <property fmtid="{D5CDD505-2E9C-101B-9397-08002B2CF9AE}" pid="7" name="MFHash">
    <vt:lpwstr>RjcpcBXebD8YsrOw4IaCqXyCuE1yFunfENxqQMLm/1Q=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