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Skup mleka ekologicznego" sheetId="26" r:id="rId8"/>
    <sheet name="Tab. tygodniowa" sheetId="10" r:id="rId9"/>
    <sheet name="Dynamika zmiany cen" sheetId="18" r:id="rId10"/>
    <sheet name="% wskaźnik zmiany cen" sheetId="3" r:id="rId11"/>
    <sheet name="Średnie miesięczne ceny" sheetId="20" r:id="rId12"/>
    <sheet name="Średnie miesięczne -wykresy" sheetId="8" r:id="rId13"/>
    <sheet name="Polska a UE" sheetId="9" r:id="rId14"/>
    <sheet name="Handel zagraniczny-ogółem" sheetId="14" r:id="rId15"/>
    <sheet name="Handel zagr. wg krajów " sheetId="15" r:id="rId16"/>
  </sheets>
  <definedNames>
    <definedName name="_xlnm.Print_Area" localSheetId="15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<sst xmlns="http://schemas.openxmlformats.org/spreadsheetml/2006/main" count="1740" uniqueCount="329">
  <si>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</si>
  <si>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</si>
  <si>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</si>
  <si>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</si>
  <si>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</si>
  <si>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</si>
  <si>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</si>
  <si>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</si>
  <si>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</si>
  <si>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</si>
  <si>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</si>
  <si>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</si>
  <si>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</si>
  <si>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</si>
  <si>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</si>
  <si>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</si>
  <si>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</si>
  <si>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</si>
  <si>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</si>
  <si>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</si>
  <si>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</si>
  <si>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</si>
  <si>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</si>
  <si>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</si>
  <si>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</si>
  <si>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</si>
  <si>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</si>
  <si>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</si>
  <si>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</si>
  <si>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</si>
  <si>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</si>
  <si>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</si>
  <si>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</si>
  <si>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</si>
  <si>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</si>
  <si>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</si>
  <si>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</si>
  <si>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</si>
  <si>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</si>
  <si>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</si>
  <si>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</si>
  <si>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</si>
  <si>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</si>
  <si>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</si>
  <si>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</si>
  <si>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</si>
  <si>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</si>
  <si>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</si>
  <si>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</si>
  <si>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</si>
  <si>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</si>
  <si>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</si>
  <si>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</si>
  <si>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</si>
  <si>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</si>
  <si>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</si>
  <si>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</si>
  <si>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</si>
  <si>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</si>
  <si>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</si>
  <si>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</si>
  <si>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</si>
  <si>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</si>
  <si>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</si>
  <si>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</si>
  <si>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</si>
  <si>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</si>
  <si>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</si>
  <si>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</si>
  <si>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</si>
  <si>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</si>
  <si>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</si>
  <si>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</si>
  <si>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</si>
  <si>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</si>
  <si>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</si>
  <si>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</si>
  <si>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</si>
  <si>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</si>
  <si>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</si>
  <si>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</si>
  <si>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</si>
  <si>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</si>
  <si>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</si>
  <si>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</si>
  <si>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</si>
  <si>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</si>
  <si>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</si>
  <si>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</si>
  <si>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</si>
  <si>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</si>
  <si>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</si>
  <si>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</si>
  <si>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</si>
  <si>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</si>
  <si>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</si>
  <si>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</si>
  <si>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</si>
  <si>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</si>
  <si>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</si>
  <si>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</si>
  <si>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</si>
  <si>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</si>
  <si>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</si>
  <si>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</si>
  <si>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</si>
  <si>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</si>
  <si>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</si>
  <si>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</si>
  <si>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</si>
  <si>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</si>
  <si>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</si>
  <si>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</si>
  <si>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</si>
  <si>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</si>
  <si>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</si>
  <si>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</si>
  <si>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</si>
  <si>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</si>
  <si>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</si>
  <si>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</si>
  <si>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</si>
  <si>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</si>
  <si>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</si>
  <si>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</si>
  <si>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</si>
  <si>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</si>
  <si>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</si>
  <si>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</si>
  <si>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</si>
  <si>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</si>
  <si>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</si>
  <si>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</si>
  <si>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</si>
  <si>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</si>
  <si>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</si>
  <si>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</si>
  <si>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</si>
  <si>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</si>
  <si>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</si>
  <si>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</si>
  <si>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</si>
  <si>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</si>
  <si>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</si>
  <si>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</si>
  <si>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</si>
  <si>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</si>
  <si>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</si>
  <si>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</si>
  <si>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</si>
  <si>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</si>
  <si>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</si>
  <si>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</si>
  <si>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</si>
  <si>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</si>
  <si>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</si>
  <si>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</si>
  <si>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</si>
  <si>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</si>
  <si>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</si>
  <si>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</si>
  <si>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</si>
  <si>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</si>
  <si>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</si>
  <si>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</si>
  <si>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</si>
  <si>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</si>
  <si>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</si>
  <si>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</si>
  <si>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</si>
  <si>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</si>
  <si>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</si>
  <si>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</si>
  <si>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</si>
  <si>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</si>
  <si>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</si>
  <si>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</si>
  <si>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</si>
  <si>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</si>
  <si>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</si>
  <si>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</si>
  <si>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</si>
  <si>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</si>
  <si>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</si>
  <si>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</si>
  <si>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</si>
  <si>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</si>
  <si>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</si>
  <si>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</si>
  <si>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</si>
  <si>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</si>
  <si>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</si>
  <si>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</si>
  <si>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</si>
  <si>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</si>
  <si>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</si>
  <si>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</si>
  <si>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</si>
  <si>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</si>
  <si>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</si>
  <si>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</si>
  <si>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</si>
  <si>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</si>
  <si>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</si>
  <si>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</si>
  <si>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</si>
  <si>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</si>
  <si>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</si>
  <si>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</si>
  <si>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</si>
  <si>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</si>
  <si>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</si>
  <si>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</si>
  <si>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</si>
  <si>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</si>
  <si>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</si>
  <si>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</si>
  <si>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</si>
  <si>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</si>
  <si>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</si>
  <si>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</si>
  <si>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</si>
  <si>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</si>
  <si>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</si>
  <si>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</si>
  <si>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</si>
  <si>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</si>
  <si>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</si>
  <si>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</si>
  <si>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</si>
  <si>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</si>
  <si>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</si>
  <si>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</si>
  <si>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</si>
  <si>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</si>
  <si>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</si>
  <si>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</si>
  <si>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</si>
  <si>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</si>
  <si>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</si>
  <si>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</si>
  <si>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</si>
  <si>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</si>
  <si>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</si>
  <si>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</si>
  <si>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</si>
  <si>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</si>
  <si>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</si>
  <si>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</si>
  <si>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</si>
  <si>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</si>
  <si>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</si>
  <si>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</si>
  <si>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</si>
  <si>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</si>
  <si>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</si>
  <si>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</si>
  <si>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</si>
  <si>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</si>
  <si>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</si>
  <si>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</si>
  <si>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</si>
  <si>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</si>
  <si>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</si>
  <si>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</si>
  <si>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</si>
  <si>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</si>
  <si>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</si>
  <si>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</si>
  <si>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</si>
  <si>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</si>
  <si>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</si>
  <si>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</si>
  <si>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</si>
  <si>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</si>
  <si>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</si>
  <si>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</si>
  <si>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</si>
  <si>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</si>
  <si>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</si>
  <si>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</si>
  <si>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</si>
  <si>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</si>
  <si>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</si>
  <si>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</si>
  <si>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</si>
  <si>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</si>
  <si>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</si>
  <si>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</si>
  <si>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</si>
  <si>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</si>
  <si>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</si>
  <si>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</si>
  <si>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</si>
  <si>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</si>
  <si>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</si>
  <si>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</si>
  <si>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</si>
  <si>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</si>
  <si>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</si>
  <si>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</si>
  <si>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sierpień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</si>
  <si>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</si>
  <si>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</si>
  <si>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</si>
  <si>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</si>
  <si>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</si>
  <si>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OKRES: I.2017 - IX.2021   (ceny bez VAT)</t>
  </si>
  <si>
    <t>VIII-2021</t>
  </si>
  <si>
    <t>VIII-2020</t>
  </si>
  <si>
    <t>I-VIII 2020r.*</t>
  </si>
  <si>
    <t>I-VIII 2021r*.</t>
  </si>
  <si>
    <t>Handel zagraniczny produktami mlecznymi w okresie: I-VIII  2021r. - dane wstępne</t>
  </si>
  <si>
    <t>I - VIII 2020r</t>
  </si>
  <si>
    <t>I - VIII 2021r</t>
  </si>
  <si>
    <t>Kazachstan</t>
  </si>
  <si>
    <t>17.10.2021</t>
  </si>
  <si>
    <t>wrzesień</t>
  </si>
  <si>
    <t>wrzesień 2021</t>
  </si>
  <si>
    <t>wrzesień 2020</t>
  </si>
  <si>
    <t>wrzesień 2019</t>
  </si>
  <si>
    <t>NR 42 / 2021</t>
  </si>
  <si>
    <t xml:space="preserve"> 28 października 2021r.</t>
  </si>
  <si>
    <t>Notowania z okresu:  18-24.10.2021r.</t>
  </si>
  <si>
    <t>Ceny sprzedaży NETTO (bez VAT) wybranych produktów mleczarskich za okres: 18-24.10.2021r.</t>
  </si>
  <si>
    <t>24.10.2021</t>
  </si>
  <si>
    <t>Ceny sprzedaży NETTO (bez VAT) wybranych preparatów mlekopodobnych za okres: 18-24.10.2021r.</t>
  </si>
  <si>
    <t>Ceny zakupu NETTO (bez VAT) płacone przez podmioty handlu detalicznego, wybranych produktów mleczarskich za okres: 18-24.10.2021r.</t>
  </si>
  <si>
    <t>Aktualna  18-24.10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</si>
</sst>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8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0" fillId="0" borderId="135" xfId="0" applyBorder="1"/>
    <xf numFmtId="0" fontId="79" fillId="0" borderId="135" xfId="0" applyFont="1" applyBorder="1"/>
    <xf numFmtId="0" fontId="79" fillId="0" borderId="133" xfId="0" applyFont="1" applyBorder="1"/>
    <xf numFmtId="0" fontId="0" fillId="0" borderId="134" xfId="0" applyBorder="1"/>
    <xf numFmtId="0" fontId="0" fillId="0" borderId="136" xfId="0" applyBorder="1"/>
    <xf numFmtId="0" fontId="83" fillId="0" borderId="135" xfId="0" applyFont="1" applyBorder="1"/>
    <xf numFmtId="0" fontId="83" fillId="0" borderId="133" xfId="0" applyFont="1" applyBorder="1"/>
    <xf numFmtId="0" fontId="83" fillId="0" borderId="0" xfId="0" applyFont="1" applyBorder="1"/>
    <xf numFmtId="0" fontId="8" fillId="0" borderId="144" xfId="0" applyFont="1" applyBorder="1" applyAlignment="1">
      <alignment horizontal="centerContinuous" vertical="center" wrapText="1"/>
    </xf>
    <xf numFmtId="0" fontId="30" fillId="24" borderId="144" xfId="0" applyFont="1" applyFill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93" fillId="0" borderId="145" xfId="0" applyNumberFormat="1" applyFont="1" applyBorder="1" applyAlignment="1">
      <alignment horizontal="right" vertical="center" wrapText="1"/>
    </xf>
    <xf numFmtId="164" fontId="93" fillId="0" borderId="14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4" xfId="0" applyNumberFormat="1" applyFont="1" applyFill="1" applyBorder="1" applyAlignment="1">
      <alignment horizontal="center" vertical="center" wrapText="1"/>
    </xf>
    <xf numFmtId="16" fontId="26" fillId="24" borderId="146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164" fontId="8" fillId="24" borderId="152" xfId="0" applyNumberFormat="1" applyFont="1" applyFill="1" applyBorder="1" applyAlignment="1">
      <alignment horizontal="right" vertical="center" wrapText="1"/>
    </xf>
    <xf numFmtId="164" fontId="113" fillId="0" borderId="151" xfId="0" applyNumberFormat="1" applyFont="1" applyBorder="1" applyAlignment="1">
      <alignment horizontal="right" vertical="center" wrapText="1"/>
    </xf>
    <xf numFmtId="1" fontId="8" fillId="29" borderId="151" xfId="0" applyNumberFormat="1" applyFont="1" applyFill="1" applyBorder="1" applyAlignment="1">
      <alignment horizontal="right" vertical="center" wrapText="1"/>
    </xf>
    <xf numFmtId="1" fontId="8" fillId="0" borderId="151" xfId="0" applyNumberFormat="1" applyFont="1" applyFill="1" applyBorder="1" applyAlignment="1">
      <alignment horizontal="right" vertical="center" wrapText="1"/>
    </xf>
    <xf numFmtId="0" fontId="26" fillId="30" borderId="154" xfId="0" applyFont="1" applyFill="1" applyBorder="1" applyAlignment="1" applyProtection="1">
      <alignment horizontal="center" vertical="top" wrapText="1"/>
      <protection locked="0"/>
    </xf>
    <xf numFmtId="0" fontId="3" fillId="0" borderId="154" xfId="0" applyFont="1" applyFill="1" applyBorder="1" applyAlignment="1" applyProtection="1">
      <alignment horizontal="center" vertical="top" wrapText="1"/>
      <protection locked="0"/>
    </xf>
    <xf numFmtId="0" fontId="3" fillId="31" borderId="154" xfId="0" applyFont="1" applyFill="1" applyBorder="1" applyAlignment="1" applyProtection="1">
      <alignment horizontal="center" vertical="top" wrapText="1"/>
      <protection locked="0"/>
    </xf>
    <xf numFmtId="0" fontId="3" fillId="0" borderId="155" xfId="0" applyFont="1" applyFill="1" applyBorder="1" applyAlignment="1" applyProtection="1">
      <alignment horizontal="center" vertical="top" wrapText="1"/>
      <protection locked="0"/>
    </xf>
    <xf numFmtId="0" fontId="3" fillId="0" borderId="156" xfId="0" applyFont="1" applyFill="1" applyBorder="1" applyAlignment="1" applyProtection="1">
      <alignment horizontal="center" vertical="top" wrapText="1"/>
      <protection locked="0"/>
    </xf>
    <xf numFmtId="165" fontId="50" fillId="30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6" xfId="0" applyNumberFormat="1" applyFont="1" applyFill="1" applyBorder="1" applyAlignment="1" applyProtection="1">
      <alignment horizontal="center" vertical="center" wrapText="1"/>
    </xf>
    <xf numFmtId="165" fontId="3" fillId="0" borderId="154" xfId="0" applyNumberFormat="1" applyFont="1" applyFill="1" applyBorder="1" applyAlignment="1" applyProtection="1">
      <alignment horizontal="right" vertical="center" wrapText="1"/>
    </xf>
    <xf numFmtId="165" fontId="3" fillId="31" borderId="154" xfId="0" applyNumberFormat="1" applyFont="1" applyFill="1" applyBorder="1" applyAlignment="1" applyProtection="1">
      <alignment horizontal="right" vertical="center" wrapText="1"/>
    </xf>
    <xf numFmtId="1" fontId="3" fillId="31" borderId="15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6" xfId="0" applyNumberFormat="1" applyFont="1" applyFill="1" applyBorder="1" applyAlignment="1" applyProtection="1">
      <alignment horizontal="right" vertical="center" wrapText="1"/>
    </xf>
    <xf numFmtId="1" fontId="50" fillId="30" borderId="15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6" xfId="0" applyNumberFormat="1" applyFont="1" applyFill="1" applyBorder="1" applyAlignment="1">
      <alignment horizontal="right" vertical="center" wrapText="1"/>
    </xf>
    <xf numFmtId="1" fontId="43" fillId="0" borderId="156" xfId="0" applyNumberFormat="1" applyFont="1" applyFill="1" applyBorder="1" applyAlignment="1">
      <alignment horizontal="right" vertical="center" wrapText="1"/>
    </xf>
    <xf numFmtId="1" fontId="109" fillId="32" borderId="156" xfId="0" applyNumberFormat="1" applyFont="1" applyFill="1" applyBorder="1" applyAlignment="1">
      <alignment horizontal="right" vertical="center" wrapText="1"/>
    </xf>
    <xf numFmtId="164" fontId="8" fillId="24" borderId="153" xfId="0" applyNumberFormat="1" applyFont="1" applyFill="1" applyBorder="1" applyAlignment="1">
      <alignment horizontal="right" vertical="center" wrapText="1"/>
    </xf>
    <xf numFmtId="0" fontId="29" fillId="0" borderId="151" xfId="0" applyFont="1" applyBorder="1" applyAlignment="1">
      <alignment horizontal="right" vertical="center"/>
    </xf>
    <xf numFmtId="2" fontId="29" fillId="0" borderId="150" xfId="0" applyNumberFormat="1" applyFont="1" applyBorder="1" applyAlignment="1">
      <alignment horizontal="right" vertical="center"/>
    </xf>
    <xf numFmtId="0" fontId="28" fillId="0" borderId="137" xfId="49" applyFont="1" applyBorder="1" applyAlignment="1">
      <alignment horizontal="center"/>
    </xf>
    <xf numFmtId="0" fontId="19" fillId="0" borderId="141" xfId="49" applyFont="1" applyBorder="1" applyAlignment="1">
      <alignment horizontal="centerContinuous"/>
    </xf>
    <xf numFmtId="0" fontId="19" fillId="0" borderId="142" xfId="49" applyFont="1" applyBorder="1" applyAlignment="1">
      <alignment horizontal="centerContinuous"/>
    </xf>
    <xf numFmtId="0" fontId="27" fillId="0" borderId="139" xfId="49" applyFont="1" applyBorder="1" applyAlignment="1">
      <alignment horizontal="centerContinuous"/>
    </xf>
    <xf numFmtId="0" fontId="43" fillId="0" borderId="138" xfId="49" applyFont="1" applyFill="1" applyBorder="1" applyAlignment="1">
      <alignment horizontal="center" wrapText="1"/>
    </xf>
    <xf numFmtId="0" fontId="33" fillId="0" borderId="137" xfId="49" applyFont="1" applyFill="1" applyBorder="1" applyAlignment="1">
      <alignment horizontal="centerContinuous" wrapText="1"/>
    </xf>
    <xf numFmtId="0" fontId="33" fillId="0" borderId="146" xfId="49" applyFont="1" applyFill="1" applyBorder="1" applyAlignment="1">
      <alignment horizontal="centerContinuous" wrapText="1"/>
    </xf>
    <xf numFmtId="0" fontId="43" fillId="0" borderId="151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7" xfId="49" applyFont="1" applyFill="1" applyBorder="1" applyAlignment="1">
      <alignment horizontal="center" wrapText="1"/>
    </xf>
    <xf numFmtId="2" fontId="43" fillId="24" borderId="137" xfId="49" applyNumberFormat="1" applyFont="1" applyFill="1" applyBorder="1" applyAlignment="1">
      <alignment horizontal="right" vertical="center"/>
    </xf>
    <xf numFmtId="2" fontId="27" fillId="0" borderId="137" xfId="49" applyNumberFormat="1" applyFont="1" applyBorder="1" applyAlignment="1">
      <alignment horizontal="right" vertical="center"/>
    </xf>
    <xf numFmtId="2" fontId="3" fillId="0" borderId="137" xfId="41" applyNumberFormat="1" applyFont="1" applyBorder="1" applyAlignment="1">
      <alignment horizontal="right" vertical="center"/>
    </xf>
    <xf numFmtId="165" fontId="15" fillId="24" borderId="140" xfId="49" applyNumberFormat="1" applyFont="1" applyFill="1" applyBorder="1" applyAlignment="1">
      <alignment horizontal="right" vertical="center"/>
    </xf>
    <xf numFmtId="165" fontId="15" fillId="25" borderId="146" xfId="49" applyNumberFormat="1" applyFont="1" applyFill="1" applyBorder="1" applyAlignment="1">
      <alignment horizontal="right" vertical="center"/>
    </xf>
    <xf numFmtId="1" fontId="8" fillId="24" borderId="144" xfId="0" applyNumberFormat="1" applyFont="1" applyFill="1" applyBorder="1" applyAlignment="1">
      <alignment horizontal="right" vertical="center" wrapText="1"/>
    </xf>
    <xf numFmtId="1" fontId="8" fillId="24" borderId="152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4" fontId="9" fillId="0" borderId="144" xfId="0" applyNumberFormat="1" applyFont="1" applyBorder="1" applyAlignment="1">
      <alignment horizontal="center" vertical="center" wrapText="1"/>
    </xf>
    <xf numFmtId="164" fontId="106" fillId="24" borderId="152" xfId="0" applyNumberFormat="1" applyFont="1" applyFill="1" applyBorder="1" applyAlignment="1">
      <alignment horizontal="right" vertical="center" wrapText="1"/>
    </xf>
    <xf numFmtId="164" fontId="106" fillId="24" borderId="153" xfId="0" applyNumberFormat="1" applyFont="1" applyFill="1" applyBorder="1" applyAlignment="1">
      <alignment horizontal="right" vertical="center" wrapText="1"/>
    </xf>
    <xf numFmtId="0" fontId="104" fillId="27" borderId="157" xfId="0" applyFont="1" applyFill="1" applyBorder="1" applyAlignment="1">
      <alignment horizontal="center"/>
    </xf>
    <xf numFmtId="0" fontId="104" fillId="27" borderId="160" xfId="0" applyFont="1" applyFill="1" applyBorder="1" applyAlignment="1">
      <alignment horizontal="center" vertical="center"/>
    </xf>
    <xf numFmtId="0" fontId="104" fillId="27" borderId="161" xfId="0" applyFont="1" applyFill="1" applyBorder="1" applyAlignment="1">
      <alignment horizontal="center" vertical="center"/>
    </xf>
    <xf numFmtId="0" fontId="104" fillId="27" borderId="158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62" xfId="0" applyFont="1" applyBorder="1" applyAlignment="1">
      <alignment horizontal="left" indent="1"/>
    </xf>
    <xf numFmtId="2" fontId="0" fillId="0" borderId="163" xfId="0" applyNumberFormat="1" applyBorder="1"/>
    <xf numFmtId="2" fontId="0" fillId="0" borderId="159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52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50" xfId="0" applyNumberFormat="1" applyFont="1" applyBorder="1" applyAlignment="1">
      <alignment horizontal="center" vertical="center" wrapText="1"/>
    </xf>
    <xf numFmtId="168" fontId="2" fillId="0" borderId="150" xfId="0" applyNumberFormat="1" applyFont="1" applyBorder="1" applyAlignment="1">
      <alignment horizontal="center" vertical="center" wrapText="1"/>
    </xf>
    <xf numFmtId="0" fontId="81" fillId="0" borderId="167" xfId="0" applyFont="1" applyBorder="1" applyAlignment="1">
      <alignment horizontal="center" wrapText="1"/>
    </xf>
    <xf numFmtId="14" fontId="31" fillId="0" borderId="168" xfId="0" applyNumberFormat="1" applyFont="1" applyFill="1" applyBorder="1" applyAlignment="1">
      <alignment horizontal="center" vertical="center"/>
    </xf>
    <xf numFmtId="3" fontId="8" fillId="29" borderId="168" xfId="0" applyNumberFormat="1" applyFont="1" applyFill="1" applyBorder="1" applyAlignment="1">
      <alignment horizontal="right" vertical="center" wrapText="1"/>
    </xf>
    <xf numFmtId="3" fontId="8" fillId="0" borderId="168" xfId="0" applyNumberFormat="1" applyFont="1" applyFill="1" applyBorder="1" applyAlignment="1">
      <alignment horizontal="right" vertical="center" wrapText="1"/>
    </xf>
    <xf numFmtId="165" fontId="94" fillId="0" borderId="168" xfId="0" applyNumberFormat="1" applyFont="1" applyBorder="1" applyAlignment="1">
      <alignment horizontal="right" vertical="center" wrapText="1"/>
    </xf>
    <xf numFmtId="1" fontId="8" fillId="29" borderId="168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Border="1" applyAlignment="1">
      <alignment horizontal="right" vertical="center" wrapText="1"/>
    </xf>
    <xf numFmtId="165" fontId="94" fillId="0" borderId="166" xfId="0" applyNumberFormat="1" applyFont="1" applyBorder="1" applyAlignment="1">
      <alignment horizontal="right" vertical="center" wrapText="1"/>
    </xf>
    <xf numFmtId="0" fontId="18" fillId="0" borderId="165" xfId="0" applyFont="1" applyBorder="1" applyAlignment="1">
      <alignment horizontal="center" vertical="center" wrapText="1"/>
    </xf>
    <xf numFmtId="3" fontId="8" fillId="29" borderId="169" xfId="0" applyNumberFormat="1" applyFont="1" applyFill="1" applyBorder="1" applyAlignment="1">
      <alignment horizontal="right" vertical="center" wrapText="1"/>
    </xf>
    <xf numFmtId="3" fontId="8" fillId="0" borderId="169" xfId="0" applyNumberFormat="1" applyFont="1" applyFill="1" applyBorder="1" applyAlignment="1">
      <alignment horizontal="right" vertical="center" wrapText="1"/>
    </xf>
    <xf numFmtId="1" fontId="8" fillId="0" borderId="168" xfId="0" applyNumberFormat="1" applyFont="1" applyFill="1" applyBorder="1" applyAlignment="1">
      <alignment horizontal="right" vertical="center" wrapText="1"/>
    </xf>
    <xf numFmtId="0" fontId="84" fillId="0" borderId="168" xfId="0" applyFont="1" applyBorder="1" applyAlignment="1">
      <alignment horizontal="center" wrapText="1"/>
    </xf>
    <xf numFmtId="2" fontId="8" fillId="0" borderId="168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center" vertical="center" wrapText="1"/>
    </xf>
    <xf numFmtId="0" fontId="80" fillId="0" borderId="171" xfId="0" applyFont="1" applyBorder="1" applyAlignment="1">
      <alignment horizontal="centerContinuous" vertical="center" wrapText="1"/>
    </xf>
    <xf numFmtId="0" fontId="80" fillId="0" borderId="172" xfId="0" applyFont="1" applyBorder="1" applyAlignment="1">
      <alignment horizontal="centerContinuous" vertical="center" wrapText="1"/>
    </xf>
    <xf numFmtId="0" fontId="80" fillId="0" borderId="171" xfId="0" applyFont="1" applyBorder="1" applyAlignment="1">
      <alignment horizontal="center" vertical="center" wrapText="1"/>
    </xf>
    <xf numFmtId="0" fontId="80" fillId="0" borderId="172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8" fillId="0" borderId="167" xfId="0" applyFont="1" applyFill="1" applyBorder="1" applyAlignment="1">
      <alignment horizontal="center" wrapText="1"/>
    </xf>
    <xf numFmtId="14" fontId="9" fillId="0" borderId="168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left" vertical="center"/>
    </xf>
    <xf numFmtId="1" fontId="8" fillId="24" borderId="168" xfId="0" applyNumberFormat="1" applyFont="1" applyFill="1" applyBorder="1" applyAlignment="1">
      <alignment horizontal="right" vertical="center" wrapText="1"/>
    </xf>
    <xf numFmtId="165" fontId="8" fillId="0" borderId="166" xfId="0" applyNumberFormat="1" applyFont="1" applyBorder="1" applyAlignment="1">
      <alignment vertical="center" wrapText="1"/>
    </xf>
    <xf numFmtId="0" fontId="18" fillId="0" borderId="168" xfId="0" applyFont="1" applyBorder="1" applyAlignment="1">
      <alignment vertical="center" wrapText="1"/>
    </xf>
    <xf numFmtId="0" fontId="3" fillId="0" borderId="168" xfId="0" applyFont="1" applyBorder="1" applyAlignment="1">
      <alignment horizontal="center" vertical="center" wrapText="1"/>
    </xf>
    <xf numFmtId="1" fontId="8" fillId="24" borderId="165" xfId="0" applyNumberFormat="1" applyFont="1" applyFill="1" applyBorder="1" applyAlignment="1">
      <alignment horizontal="right" vertical="center" wrapText="1"/>
    </xf>
    <xf numFmtId="0" fontId="26" fillId="0" borderId="168" xfId="0" applyFont="1" applyBorder="1" applyAlignment="1">
      <alignment horizontal="center" vertical="center"/>
    </xf>
    <xf numFmtId="0" fontId="26" fillId="0" borderId="166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Continuous"/>
    </xf>
    <xf numFmtId="0" fontId="7" fillId="0" borderId="175" xfId="0" applyFont="1" applyBorder="1" applyAlignment="1">
      <alignment horizontal="centerContinuous"/>
    </xf>
    <xf numFmtId="0" fontId="7" fillId="0" borderId="176" xfId="0" applyFont="1" applyBorder="1" applyAlignment="1">
      <alignment horizontal="centerContinuous"/>
    </xf>
    <xf numFmtId="0" fontId="7" fillId="0" borderId="171" xfId="0" applyFont="1" applyBorder="1" applyAlignment="1">
      <alignment horizontal="centerContinuous"/>
    </xf>
    <xf numFmtId="0" fontId="8" fillId="0" borderId="160" xfId="0" applyFont="1" applyBorder="1" applyAlignment="1">
      <alignment horizontal="centerContinuous" vertical="center" wrapText="1"/>
    </xf>
    <xf numFmtId="0" fontId="8" fillId="0" borderId="175" xfId="0" applyFont="1" applyBorder="1" applyAlignment="1">
      <alignment horizontal="center" wrapText="1"/>
    </xf>
    <xf numFmtId="0" fontId="8" fillId="0" borderId="176" xfId="0" applyFont="1" applyBorder="1" applyAlignment="1">
      <alignment horizontal="center" wrapText="1"/>
    </xf>
    <xf numFmtId="164" fontId="8" fillId="24" borderId="168" xfId="0" applyNumberFormat="1" applyFont="1" applyFill="1" applyBorder="1" applyAlignment="1">
      <alignment horizontal="right" vertical="center" wrapText="1"/>
    </xf>
    <xf numFmtId="0" fontId="50" fillId="0" borderId="156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70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80" fillId="0" borderId="165" xfId="0" applyFont="1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80" fillId="0" borderId="167" xfId="0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0" fontId="3" fillId="0" borderId="149" xfId="0" applyFont="1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9" fillId="0" borderId="167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51" xfId="0" applyFont="1" applyBorder="1" applyAlignment="1">
      <alignment horizontal="center" vertical="center"/>
    </xf>
    <xf numFmtId="0" fontId="26" fillId="0" borderId="167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51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8" fillId="0" borderId="165" xfId="0" applyFont="1" applyFill="1" applyBorder="1" applyAlignment="1">
      <alignment horizontal="center" vertical="center" wrapText="1"/>
    </xf>
    <xf numFmtId="0" fontId="8" fillId="0" borderId="166" xfId="0" applyFont="1" applyFill="1" applyBorder="1" applyAlignment="1">
      <alignment horizontal="center" vertical="center" wrapText="1"/>
    </xf>
    <xf numFmtId="0" fontId="18" fillId="0" borderId="167" xfId="0" applyFont="1" applyBorder="1" applyAlignment="1">
      <alignment vertical="center" wrapText="1"/>
    </xf>
    <xf numFmtId="0" fontId="0" fillId="0" borderId="151" xfId="0" applyFont="1" applyBorder="1" applyAlignment="1">
      <alignment vertical="center" wrapText="1"/>
    </xf>
    <xf numFmtId="49" fontId="118" fillId="24" borderId="138" xfId="49" applyNumberFormat="1" applyFont="1" applyFill="1" applyBorder="1" applyAlignment="1">
      <alignment horizontal="center" vertical="center" wrapText="1"/>
    </xf>
    <xf numFmtId="0" fontId="1" fillId="24" borderId="151" xfId="49" applyFont="1" applyFill="1" applyBorder="1" applyAlignment="1">
      <alignment horizontal="center" vertical="center" wrapText="1"/>
    </xf>
    <xf numFmtId="49" fontId="118" fillId="24" borderId="151" xfId="49" applyNumberFormat="1" applyFont="1" applyFill="1" applyBorder="1" applyAlignment="1">
      <alignment horizontal="center" vertical="center" wrapText="1"/>
    </xf>
    <xf numFmtId="0" fontId="6" fillId="0" borderId="170" xfId="0" applyFont="1" applyBorder="1" applyAlignment="1">
      <alignment horizontal="center" vertical="center"/>
    </xf>
    <xf numFmtId="0" fontId="16" fillId="0" borderId="165" xfId="0" applyFont="1" applyBorder="1" applyAlignment="1">
      <alignment vertical="center" wrapText="1"/>
    </xf>
    <xf numFmtId="0" fontId="0" fillId="0" borderId="166" xfId="0" applyBorder="1" applyAlignment="1">
      <alignment vertical="center" wrapText="1"/>
    </xf>
    <xf numFmtId="0" fontId="0" fillId="0" borderId="1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5" xfId="0" applyNumberFormat="1" applyFont="1" applyBorder="1" applyAlignment="1">
      <alignment horizontal="center" vertical="center"/>
    </xf>
    <xf numFmtId="171" fontId="29" fillId="0" borderId="166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80" fillId="0" borderId="164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90" xfId="0" applyFont="1" applyBorder="1" applyAlignment="1">
      <alignment horizontal="center" vertical="center"/>
    </xf>
    <xf numFmtId="0" fontId="80" fillId="0" borderId="83" xfId="0" applyFont="1" applyBorder="1" applyAlignment="1">
      <alignment horizontal="center" vertical="center"/>
    </xf>
    <xf numFmtId="0" fontId="80" fillId="0" borderId="143" xfId="0" applyFont="1" applyBorder="1" applyAlignment="1">
      <alignment horizontal="center" vertical="center"/>
    </xf>
    <xf numFmtId="0" fontId="80" fillId="0" borderId="166" xfId="0" applyFont="1" applyBorder="1" applyAlignment="1">
      <alignment horizontal="center" vertical="center"/>
    </xf>
    <xf numFmtId="0" fontId="80" fillId="0" borderId="151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7" fillId="0" borderId="168" xfId="0" applyFont="1" applyBorder="1" applyAlignment="1">
      <alignment horizontal="center" vertical="center"/>
    </xf>
    <xf numFmtId="0" fontId="30" fillId="0" borderId="168" xfId="0" applyFont="1" applyBorder="1" applyAlignment="1">
      <alignment horizontal="center" vertical="center"/>
    </xf>
    <xf numFmtId="0" fontId="18" fillId="0" borderId="168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7" xfId="0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81" fillId="0" borderId="177" xfId="0" applyFont="1" applyBorder="1" applyAlignment="1">
      <alignment horizontal="center" wrapText="1"/>
    </xf>
    <xf numFmtId="0" fontId="50" fillId="0" borderId="179" xfId="0" applyFont="1" applyFill="1" applyBorder="1" applyAlignment="1" applyProtection="1">
      <alignment horizontal="center" vertical="center" wrapText="1"/>
      <protection locked="0"/>
    </xf>
    <xf numFmtId="0" fontId="50" fillId="0" borderId="180" xfId="0" applyFont="1" applyFill="1" applyBorder="1" applyAlignment="1" applyProtection="1">
      <alignment horizontal="center" vertical="top" wrapText="1"/>
      <protection locked="0"/>
    </xf>
    <xf numFmtId="0" fontId="50" fillId="0" borderId="179" xfId="0" applyFont="1" applyFill="1" applyBorder="1" applyAlignment="1" applyProtection="1">
      <alignment horizontal="center" vertical="top" wrapText="1"/>
      <protection locked="0"/>
    </xf>
    <xf numFmtId="1" fontId="106" fillId="30" borderId="181" xfId="0" applyNumberFormat="1" applyFont="1" applyFill="1" applyBorder="1" applyAlignment="1">
      <alignment horizontal="right" vertical="center" wrapText="1"/>
    </xf>
    <xf numFmtId="1" fontId="106" fillId="0" borderId="181" xfId="0" applyNumberFormat="1" applyFont="1" applyFill="1" applyBorder="1" applyAlignment="1">
      <alignment horizontal="right" vertical="center" wrapText="1"/>
    </xf>
    <xf numFmtId="1" fontId="107" fillId="32" borderId="181" xfId="0" applyNumberFormat="1" applyFont="1" applyFill="1" applyBorder="1" applyAlignment="1">
      <alignment horizontal="right" vertical="center" wrapText="1"/>
    </xf>
    <xf numFmtId="1" fontId="43" fillId="30" borderId="179" xfId="0" applyNumberFormat="1" applyFont="1" applyFill="1" applyBorder="1" applyAlignment="1">
      <alignment horizontal="right" vertical="center" wrapText="1"/>
    </xf>
    <xf numFmtId="1" fontId="43" fillId="0" borderId="179" xfId="0" applyNumberFormat="1" applyFont="1" applyFill="1" applyBorder="1" applyAlignment="1">
      <alignment horizontal="right" vertical="center" wrapText="1"/>
    </xf>
    <xf numFmtId="1" fontId="109" fillId="32" borderId="179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393700</xdr:colOff>
      <xdr:row>54</xdr:row>
      <xdr:rowOff>164083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585200" cy="5180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41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211160</xdr:colOff>
      <xdr:row>35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19500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214311</xdr:colOff>
      <xdr:row>33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5095875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214311</xdr:colOff>
      <xdr:row>53</xdr:row>
      <xdr:rowOff>83343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95875" cy="3083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166688</xdr:colOff>
      <xdr:row>12</xdr:row>
      <xdr:rowOff>83345</xdr:rowOff>
    </xdr:from>
    <xdr:to>
      <xdr:col>22</xdr:col>
      <xdr:colOff>43991</xdr:colOff>
      <xdr:row>48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2381251"/>
          <a:ext cx="11664490" cy="5941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0</xdr:rowOff>
    </xdr:from>
    <xdr:to>
      <xdr:col>15</xdr:col>
      <xdr:colOff>216069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123825</xdr:colOff>
      <xdr:row>49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81425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14</xdr:col>
      <xdr:colOff>0</xdr:colOff>
      <xdr:row>49</xdr:row>
      <xdr:rowOff>123825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829300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21</xdr:row>
      <xdr:rowOff>0</xdr:rowOff>
    </xdr:from>
    <xdr:to>
      <xdr:col>20</xdr:col>
      <xdr:colOff>603821</xdr:colOff>
      <xdr:row>34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82100" y="3400425"/>
          <a:ext cx="3613721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36</xdr:row>
      <xdr:rowOff>0</xdr:rowOff>
    </xdr:from>
    <xdr:to>
      <xdr:col>20</xdr:col>
      <xdr:colOff>600075</xdr:colOff>
      <xdr:row>49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01150" y="5829300"/>
          <a:ext cx="35909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52</xdr:row>
      <xdr:rowOff>104775</xdr:rowOff>
    </xdr:from>
    <xdr:to>
      <xdr:col>16</xdr:col>
      <xdr:colOff>301873</xdr:colOff>
      <xdr:row>71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57675" y="8524875"/>
          <a:ext cx="5797798" cy="308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63</xdr:row>
      <xdr:rowOff>19050</xdr:rowOff>
    </xdr:from>
    <xdr:to>
      <xdr:col>11</xdr:col>
      <xdr:colOff>200025</xdr:colOff>
      <xdr:row>82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675" y="10372725"/>
          <a:ext cx="5695950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38100</xdr:rowOff>
    </xdr:from>
    <xdr:to>
      <xdr:col>21</xdr:col>
      <xdr:colOff>70979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5200" y="10391775"/>
          <a:ext cx="5700254" cy="31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419101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4671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33</xdr:row>
      <xdr:rowOff>0</xdr:rowOff>
    </xdr:from>
    <xdr:to>
      <xdr:col>12</xdr:col>
      <xdr:colOff>180975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95750" y="5457825"/>
          <a:ext cx="34004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419100</xdr:colOff>
      <xdr:row>61</xdr:row>
      <xdr:rowOff>76201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4671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47</xdr:row>
      <xdr:rowOff>0</xdr:rowOff>
    </xdr:from>
    <xdr:to>
      <xdr:col>12</xdr:col>
      <xdr:colOff>190501</xdr:colOff>
      <xdr:row>61</xdr:row>
      <xdr:rowOff>80213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95750" y="7762875"/>
          <a:ext cx="3409951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20" sqref="L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321</v>
      </c>
      <c r="D9" s="1" t="s">
        <v>22</v>
      </c>
    </row>
    <row r="10" spans="2:25" x14ac:dyDescent="0.2">
      <c r="B10" s="1" t="s">
        <v>322</v>
      </c>
    </row>
    <row r="11" spans="2:25" x14ac:dyDescent="0.2">
      <c r="B11" s="1"/>
    </row>
    <row r="12" spans="2:25" x14ac:dyDescent="0.2">
      <c r="B12" s="29" t="s">
        <v>323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4" sqref="Q14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75" t="s">
        <v>83</v>
      </c>
      <c r="C6" s="676" t="s">
        <v>159</v>
      </c>
      <c r="D6" s="676"/>
      <c r="E6" s="676"/>
      <c r="F6" s="676"/>
      <c r="G6" s="676"/>
      <c r="H6" s="676"/>
      <c r="I6" s="677" t="s">
        <v>160</v>
      </c>
      <c r="J6" s="677"/>
      <c r="K6" s="677"/>
      <c r="L6" s="677"/>
      <c r="M6" s="677"/>
    </row>
    <row r="7" spans="2:13" ht="38.25" customHeight="1" thickBot="1" x14ac:dyDescent="0.25">
      <c r="B7" s="675"/>
      <c r="C7" s="482" t="s">
        <v>328</v>
      </c>
      <c r="D7" s="483" t="s">
        <v>294</v>
      </c>
      <c r="E7" s="483" t="s">
        <v>161</v>
      </c>
      <c r="F7" s="484" t="s">
        <v>162</v>
      </c>
      <c r="G7" s="483" t="s">
        <v>163</v>
      </c>
      <c r="H7" s="485" t="s">
        <v>164</v>
      </c>
      <c r="I7" s="486" t="s">
        <v>273</v>
      </c>
      <c r="J7" s="483" t="s">
        <v>165</v>
      </c>
      <c r="K7" s="484" t="s">
        <v>162</v>
      </c>
      <c r="L7" s="483" t="s">
        <v>166</v>
      </c>
      <c r="M7" s="483" t="s">
        <v>167</v>
      </c>
    </row>
    <row r="8" spans="2:13" ht="30" customHeight="1" thickBot="1" x14ac:dyDescent="0.25">
      <c r="B8" s="580" t="s">
        <v>302</v>
      </c>
      <c r="C8" s="487">
        <v>152.65</v>
      </c>
      <c r="D8" s="488"/>
      <c r="E8" s="488">
        <v>148.99</v>
      </c>
      <c r="F8" s="489">
        <v>149.30000000000001</v>
      </c>
      <c r="G8" s="488">
        <v>135.47</v>
      </c>
      <c r="H8" s="490">
        <v>130.74</v>
      </c>
      <c r="I8" s="491"/>
      <c r="J8" s="492">
        <v>102.45654070743002</v>
      </c>
      <c r="K8" s="493">
        <v>102.2438044206296</v>
      </c>
      <c r="L8" s="492">
        <v>112.68177456263379</v>
      </c>
      <c r="M8" s="492">
        <v>116.75845188924582</v>
      </c>
    </row>
    <row r="9" spans="2:13" ht="30" customHeight="1" thickBot="1" x14ac:dyDescent="0.25">
      <c r="B9" s="580" t="s">
        <v>168</v>
      </c>
      <c r="C9" s="678">
        <v>1195.7190000000001</v>
      </c>
      <c r="D9" s="679">
        <v>1208.6790000000001</v>
      </c>
      <c r="E9" s="680">
        <v>1164.481</v>
      </c>
      <c r="F9" s="494">
        <v>982.58</v>
      </c>
      <c r="G9" s="495">
        <v>913.02</v>
      </c>
      <c r="H9" s="496">
        <v>967.75</v>
      </c>
      <c r="I9" s="497">
        <v>98.927755011876599</v>
      </c>
      <c r="J9" s="492">
        <v>102.68256845753602</v>
      </c>
      <c r="K9" s="493">
        <v>121.69177064462944</v>
      </c>
      <c r="L9" s="492">
        <v>130.96306762173884</v>
      </c>
      <c r="M9" s="492">
        <v>123.55660036166366</v>
      </c>
    </row>
    <row r="10" spans="2:13" ht="30" customHeight="1" thickBot="1" x14ac:dyDescent="0.25">
      <c r="B10" s="580" t="s">
        <v>169</v>
      </c>
      <c r="C10" s="678">
        <v>1451.7629999999999</v>
      </c>
      <c r="D10" s="679">
        <v>1459.5119999999999</v>
      </c>
      <c r="E10" s="680">
        <v>1447.4059999999999</v>
      </c>
      <c r="F10" s="494">
        <v>1189.03</v>
      </c>
      <c r="G10" s="495">
        <v>1161.26</v>
      </c>
      <c r="H10" s="496">
        <v>1220.96</v>
      </c>
      <c r="I10" s="497">
        <v>99.469069113511907</v>
      </c>
      <c r="J10" s="492">
        <v>100.30102127530216</v>
      </c>
      <c r="K10" s="493">
        <v>122.09641472460744</v>
      </c>
      <c r="L10" s="492">
        <v>125.01618931160979</v>
      </c>
      <c r="M10" s="492">
        <v>118.90340387891494</v>
      </c>
    </row>
    <row r="11" spans="2:13" ht="30" customHeight="1" thickBot="1" x14ac:dyDescent="0.25">
      <c r="B11" s="580" t="s">
        <v>170</v>
      </c>
      <c r="C11" s="498">
        <v>2214.9079999999999</v>
      </c>
      <c r="D11" s="499">
        <v>2162.8960000000002</v>
      </c>
      <c r="E11" s="500">
        <v>1955.2539999999999</v>
      </c>
      <c r="F11" s="494">
        <v>1470.11</v>
      </c>
      <c r="G11" s="495">
        <v>1530.2</v>
      </c>
      <c r="H11" s="496">
        <v>1624.98</v>
      </c>
      <c r="I11" s="497">
        <v>102.40473883164053</v>
      </c>
      <c r="J11" s="492">
        <v>113.27980917057323</v>
      </c>
      <c r="K11" s="493">
        <v>150.66273952289285</v>
      </c>
      <c r="L11" s="492">
        <v>144.74630767219969</v>
      </c>
      <c r="M11" s="492">
        <v>136.30370835333358</v>
      </c>
    </row>
    <row r="12" spans="2:13" ht="30" customHeight="1" thickBot="1" x14ac:dyDescent="0.25">
      <c r="B12" s="580" t="s">
        <v>171</v>
      </c>
      <c r="C12" s="498">
        <v>2404.9540000000002</v>
      </c>
      <c r="D12" s="499">
        <v>2348.0680000000002</v>
      </c>
      <c r="E12" s="500">
        <v>2047.8209999999999</v>
      </c>
      <c r="F12" s="494">
        <v>1624.22</v>
      </c>
      <c r="G12" s="495">
        <v>1793.59</v>
      </c>
      <c r="H12" s="496">
        <v>1817.63</v>
      </c>
      <c r="I12" s="497">
        <v>102.42267259721609</v>
      </c>
      <c r="J12" s="492">
        <v>117.43965903269867</v>
      </c>
      <c r="K12" s="493">
        <v>148.06824198692297</v>
      </c>
      <c r="L12" s="492">
        <v>134.08605088119361</v>
      </c>
      <c r="M12" s="492">
        <v>132.31262688225877</v>
      </c>
    </row>
    <row r="13" spans="2:13" ht="30" customHeight="1" thickBot="1" x14ac:dyDescent="0.25">
      <c r="B13" s="580" t="s">
        <v>89</v>
      </c>
      <c r="C13" s="681">
        <v>1640.386</v>
      </c>
      <c r="D13" s="682">
        <v>1609.37</v>
      </c>
      <c r="E13" s="683">
        <v>1533.0830000000001</v>
      </c>
      <c r="F13" s="494">
        <v>1376.86</v>
      </c>
      <c r="G13" s="495">
        <v>1381.24</v>
      </c>
      <c r="H13" s="496">
        <v>1333.33</v>
      </c>
      <c r="I13" s="497">
        <v>101.92721375445051</v>
      </c>
      <c r="J13" s="492">
        <v>106.99916442880131</v>
      </c>
      <c r="K13" s="493">
        <v>119.13963656435659</v>
      </c>
      <c r="L13" s="492">
        <v>118.76183718977151</v>
      </c>
      <c r="M13" s="492">
        <v>123.02925757314394</v>
      </c>
    </row>
    <row r="14" spans="2:13" ht="30" customHeight="1" thickBot="1" x14ac:dyDescent="0.25">
      <c r="B14" s="580" t="s">
        <v>90</v>
      </c>
      <c r="C14" s="501">
        <v>1642.5129999999999</v>
      </c>
      <c r="D14" s="502">
        <v>1597.5450000000001</v>
      </c>
      <c r="E14" s="503">
        <v>1509.7819999999999</v>
      </c>
      <c r="F14" s="494">
        <v>1450.35</v>
      </c>
      <c r="G14" s="495">
        <v>1381.17</v>
      </c>
      <c r="H14" s="496">
        <v>1372.22</v>
      </c>
      <c r="I14" s="497">
        <v>102.81481898788452</v>
      </c>
      <c r="J14" s="492">
        <v>108.79140167255935</v>
      </c>
      <c r="K14" s="493">
        <v>113.24942255317681</v>
      </c>
      <c r="L14" s="492">
        <v>118.92185610750305</v>
      </c>
      <c r="M14" s="492">
        <v>119.69749748582588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70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B7" sqref="B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71" t="s">
        <v>306</v>
      </c>
    </row>
    <row r="4" spans="1:18" ht="18.75" x14ac:dyDescent="0.3">
      <c r="A4" s="471" t="s">
        <v>305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1" sqref="U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307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9" t="s">
        <v>224</v>
      </c>
      <c r="D14" s="530" t="s">
        <v>225</v>
      </c>
      <c r="E14" s="531" t="s">
        <v>226</v>
      </c>
      <c r="F14" s="531" t="s">
        <v>227</v>
      </c>
      <c r="G14" s="531" t="s">
        <v>228</v>
      </c>
      <c r="H14" s="531" t="s">
        <v>229</v>
      </c>
      <c r="I14" s="531" t="s">
        <v>230</v>
      </c>
      <c r="J14" s="531" t="s">
        <v>231</v>
      </c>
      <c r="K14" s="531" t="s">
        <v>232</v>
      </c>
      <c r="L14" s="531" t="s">
        <v>233</v>
      </c>
      <c r="M14" s="531" t="s">
        <v>234</v>
      </c>
      <c r="N14" s="531" t="s">
        <v>235</v>
      </c>
      <c r="O14" s="532" t="s">
        <v>236</v>
      </c>
    </row>
    <row r="15" spans="3:15" ht="15.75" thickBot="1" x14ac:dyDescent="0.3">
      <c r="C15" s="533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34" t="s">
        <v>238</v>
      </c>
      <c r="D16" s="535">
        <v>410.55031969879741</v>
      </c>
      <c r="E16" s="535">
        <v>405.92528932823404</v>
      </c>
      <c r="F16" s="535">
        <v>415.06587182503171</v>
      </c>
      <c r="G16" s="535">
        <v>415.78302153853031</v>
      </c>
      <c r="H16" s="535">
        <v>418.52051394641336</v>
      </c>
      <c r="I16" s="535">
        <v>420.92412497491244</v>
      </c>
      <c r="J16" s="535">
        <v>422.19084679763165</v>
      </c>
      <c r="K16" s="535">
        <v>425.93323237306373</v>
      </c>
      <c r="L16" s="535">
        <v>435.7515632080013</v>
      </c>
      <c r="M16" s="535">
        <v>429.60671679837998</v>
      </c>
      <c r="N16" s="535">
        <v>433.91962032017744</v>
      </c>
      <c r="O16" s="536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/>
      <c r="N20" s="275"/>
      <c r="O20" s="277"/>
    </row>
    <row r="21" spans="3:15" ht="16.5" thickBot="1" x14ac:dyDescent="0.3">
      <c r="C21" s="537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34" t="s">
        <v>238</v>
      </c>
      <c r="D22" s="535">
        <v>264.22742766883761</v>
      </c>
      <c r="E22" s="535">
        <v>261.62567290497998</v>
      </c>
      <c r="F22" s="535">
        <v>261.28898624261666</v>
      </c>
      <c r="G22" s="535">
        <v>265.38613274501455</v>
      </c>
      <c r="H22" s="535">
        <v>265.71767956715814</v>
      </c>
      <c r="I22" s="535">
        <v>265.33812232275858</v>
      </c>
      <c r="J22" s="535">
        <v>266.42231622832736</v>
      </c>
      <c r="K22" s="535">
        <v>263.11677423325443</v>
      </c>
      <c r="L22" s="535">
        <v>264.59488373323165</v>
      </c>
      <c r="M22" s="535">
        <v>266.93771630917144</v>
      </c>
      <c r="N22" s="535">
        <v>269.68730506228809</v>
      </c>
      <c r="O22" s="536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/>
      <c r="N26" s="275"/>
      <c r="O26" s="277"/>
    </row>
    <row r="27" spans="3:15" ht="16.5" thickBot="1" x14ac:dyDescent="0.3">
      <c r="C27" s="537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34" t="s">
        <v>238</v>
      </c>
      <c r="D28" s="535">
        <v>193.30284025213072</v>
      </c>
      <c r="E28" s="535">
        <v>191.2687581090714</v>
      </c>
      <c r="F28" s="535">
        <v>191.31561937634595</v>
      </c>
      <c r="G28" s="535">
        <v>191.49550049668539</v>
      </c>
      <c r="H28" s="535">
        <v>191.57102023627996</v>
      </c>
      <c r="I28" s="535">
        <v>192.43881971648969</v>
      </c>
      <c r="J28" s="535">
        <v>193.8248127220584</v>
      </c>
      <c r="K28" s="535">
        <v>193.56522855967538</v>
      </c>
      <c r="L28" s="535">
        <v>196.58869687496284</v>
      </c>
      <c r="M28" s="535">
        <v>199.76489920472477</v>
      </c>
      <c r="N28" s="535">
        <v>198.3893113076804</v>
      </c>
      <c r="O28" s="536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/>
      <c r="N32" s="275"/>
      <c r="O32" s="277"/>
    </row>
    <row r="33" spans="3:15" ht="16.5" thickBot="1" x14ac:dyDescent="0.3">
      <c r="C33" s="537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34" t="s">
        <v>238</v>
      </c>
      <c r="D34" s="535">
        <v>620.52584524708288</v>
      </c>
      <c r="E34" s="535">
        <v>610.98846942632053</v>
      </c>
      <c r="F34" s="535">
        <v>613.48284188853813</v>
      </c>
      <c r="G34" s="535">
        <v>613.72476430462393</v>
      </c>
      <c r="H34" s="535">
        <v>606.72034722305284</v>
      </c>
      <c r="I34" s="535">
        <v>601.6106220020215</v>
      </c>
      <c r="J34" s="535">
        <v>617.94396754570255</v>
      </c>
      <c r="K34" s="535">
        <v>637.27880462292717</v>
      </c>
      <c r="L34" s="535">
        <v>678.50605906520252</v>
      </c>
      <c r="M34" s="535">
        <v>691.78485236566894</v>
      </c>
      <c r="N34" s="535">
        <v>699.93533272826176</v>
      </c>
      <c r="O34" s="536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8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/>
      <c r="N38" s="438"/>
      <c r="O38" s="439"/>
    </row>
    <row r="39" spans="3:15" ht="16.5" thickBot="1" x14ac:dyDescent="0.3">
      <c r="C39" s="539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34" t="s">
        <v>238</v>
      </c>
      <c r="D40" s="535">
        <v>1926.1421840678215</v>
      </c>
      <c r="E40" s="535">
        <v>1773.7868616139083</v>
      </c>
      <c r="F40" s="535">
        <v>1808.8957992992707</v>
      </c>
      <c r="G40" s="535">
        <v>1844.6568611737403</v>
      </c>
      <c r="H40" s="535">
        <v>1922.2571546908466</v>
      </c>
      <c r="I40" s="535">
        <v>2078.5897925711802</v>
      </c>
      <c r="J40" s="535">
        <v>2325.7723170645709</v>
      </c>
      <c r="K40" s="535">
        <v>2537.6579416257568</v>
      </c>
      <c r="L40" s="535">
        <v>2703.9535927296647</v>
      </c>
      <c r="M40" s="535">
        <v>2585.3186243813607</v>
      </c>
      <c r="N40" s="535">
        <v>2366.8805661333772</v>
      </c>
      <c r="O40" s="536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8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/>
      <c r="N44" s="438"/>
      <c r="O44" s="439"/>
    </row>
    <row r="45" spans="3:15" ht="16.5" thickBot="1" x14ac:dyDescent="0.3">
      <c r="C45" s="539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34" t="s">
        <v>238</v>
      </c>
      <c r="D46" s="535">
        <v>1452.5251642694029</v>
      </c>
      <c r="E46" s="535">
        <v>1376.6544964519305</v>
      </c>
      <c r="F46" s="535">
        <v>1342.4452040065605</v>
      </c>
      <c r="G46" s="535">
        <v>1321.3071438891709</v>
      </c>
      <c r="H46" s="535">
        <v>1332.4732010931732</v>
      </c>
      <c r="I46" s="535">
        <v>1416.8343946849866</v>
      </c>
      <c r="J46" s="535">
        <v>1429.7900427036757</v>
      </c>
      <c r="K46" s="535">
        <v>1455.3007570329535</v>
      </c>
      <c r="L46" s="535">
        <v>1460.934465025194</v>
      </c>
      <c r="M46" s="535">
        <v>1477.8137838684058</v>
      </c>
      <c r="N46" s="535">
        <v>1411.6336555187961</v>
      </c>
      <c r="O46" s="536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8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/>
      <c r="N50" s="438"/>
      <c r="O50" s="439"/>
    </row>
    <row r="51" spans="3:15" ht="16.5" thickBot="1" x14ac:dyDescent="0.3">
      <c r="C51" s="539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34" t="s">
        <v>238</v>
      </c>
      <c r="D52" s="535">
        <v>1462.9299066481419</v>
      </c>
      <c r="E52" s="535">
        <v>1397.9329390309356</v>
      </c>
      <c r="F52" s="535">
        <v>1352.4593399176847</v>
      </c>
      <c r="G52" s="535">
        <v>1324.3285390454434</v>
      </c>
      <c r="H52" s="535">
        <v>1346.8945966895908</v>
      </c>
      <c r="I52" s="535">
        <v>1422.0022440548378</v>
      </c>
      <c r="J52" s="535">
        <v>1439.7446104090284</v>
      </c>
      <c r="K52" s="535">
        <v>1469.5305118007066</v>
      </c>
      <c r="L52" s="535">
        <v>1464.5198361234318</v>
      </c>
      <c r="M52" s="535">
        <v>1456.1117051037911</v>
      </c>
      <c r="N52" s="535">
        <v>1435.8943068806354</v>
      </c>
      <c r="O52" s="536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/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46" sqref="M4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50"/>
      <c r="CG15" s="451" t="s">
        <v>308</v>
      </c>
      <c r="CH15" s="452" t="s">
        <v>309</v>
      </c>
    </row>
    <row r="16" spans="2:206" x14ac:dyDescent="0.2">
      <c r="CF16" s="453" t="s">
        <v>183</v>
      </c>
      <c r="CG16" s="453">
        <v>57.48</v>
      </c>
      <c r="CH16" s="454">
        <v>57.15</v>
      </c>
    </row>
    <row r="17" spans="3:86" x14ac:dyDescent="0.2">
      <c r="Z17" s="31"/>
      <c r="CF17" s="447" t="s">
        <v>185</v>
      </c>
      <c r="CG17" s="447">
        <v>57.33</v>
      </c>
      <c r="CH17" s="164">
        <v>50.83</v>
      </c>
    </row>
    <row r="18" spans="3:86" x14ac:dyDescent="0.2">
      <c r="CF18" s="447" t="s">
        <v>126</v>
      </c>
      <c r="CG18" s="447">
        <v>39.229999999999997</v>
      </c>
      <c r="CH18" s="164">
        <v>33.89</v>
      </c>
    </row>
    <row r="19" spans="3:86" x14ac:dyDescent="0.2">
      <c r="CF19" s="447" t="s">
        <v>130</v>
      </c>
      <c r="CG19" s="447">
        <v>39.159999999999997</v>
      </c>
      <c r="CH19" s="164">
        <v>37.26</v>
      </c>
    </row>
    <row r="20" spans="3:86" x14ac:dyDescent="0.2">
      <c r="CF20" s="447" t="s">
        <v>155</v>
      </c>
      <c r="CG20" s="447">
        <v>38.92</v>
      </c>
      <c r="CH20" s="164">
        <v>38.51</v>
      </c>
    </row>
    <row r="21" spans="3:86" x14ac:dyDescent="0.2">
      <c r="CF21" s="447" t="s">
        <v>144</v>
      </c>
      <c r="CG21" s="447">
        <v>38.75</v>
      </c>
      <c r="CH21" s="164">
        <v>34.06</v>
      </c>
    </row>
    <row r="22" spans="3:86" x14ac:dyDescent="0.2">
      <c r="CF22" s="447" t="s">
        <v>76</v>
      </c>
      <c r="CG22" s="447">
        <v>38.119999999999997</v>
      </c>
      <c r="CH22" s="164">
        <v>35.4</v>
      </c>
    </row>
    <row r="23" spans="3:86" x14ac:dyDescent="0.2">
      <c r="CF23" s="447" t="s">
        <v>137</v>
      </c>
      <c r="CG23" s="447">
        <v>37.83</v>
      </c>
      <c r="CH23" s="164">
        <v>37.83</v>
      </c>
    </row>
    <row r="24" spans="3:86" x14ac:dyDescent="0.2">
      <c r="CF24" s="447" t="s">
        <v>252</v>
      </c>
      <c r="CG24" s="447">
        <v>37.75</v>
      </c>
      <c r="CH24" s="164">
        <v>33.75</v>
      </c>
    </row>
    <row r="25" spans="3:86" x14ac:dyDescent="0.2">
      <c r="CF25" s="447" t="s">
        <v>125</v>
      </c>
      <c r="CG25" s="447">
        <v>37.21</v>
      </c>
      <c r="CH25" s="164">
        <v>34.56</v>
      </c>
    </row>
    <row r="26" spans="3:86" x14ac:dyDescent="0.2">
      <c r="CF26" s="447" t="s">
        <v>77</v>
      </c>
      <c r="CG26" s="447">
        <v>36.53</v>
      </c>
      <c r="CH26" s="164">
        <v>32.020000000000003</v>
      </c>
    </row>
    <row r="27" spans="3:86" x14ac:dyDescent="0.2">
      <c r="CF27" s="447" t="s">
        <v>135</v>
      </c>
      <c r="CG27" s="447">
        <v>36.44</v>
      </c>
      <c r="CH27" s="164">
        <v>34.11</v>
      </c>
    </row>
    <row r="28" spans="3:86" x14ac:dyDescent="0.2">
      <c r="CF28" s="447" t="s">
        <v>131</v>
      </c>
      <c r="CG28" s="447">
        <v>35.729999999999997</v>
      </c>
      <c r="CH28" s="164">
        <v>29.47</v>
      </c>
    </row>
    <row r="29" spans="3:86" x14ac:dyDescent="0.2">
      <c r="CF29" s="447" t="s">
        <v>80</v>
      </c>
      <c r="CG29" s="447">
        <v>34.1</v>
      </c>
      <c r="CH29" s="164">
        <v>30.74</v>
      </c>
    </row>
    <row r="30" spans="3:86" x14ac:dyDescent="0.2">
      <c r="CF30" s="448" t="s">
        <v>78</v>
      </c>
      <c r="CG30" s="448">
        <v>33.39</v>
      </c>
      <c r="CH30" s="449">
        <v>30.79</v>
      </c>
    </row>
    <row r="31" spans="3:86" x14ac:dyDescent="0.2">
      <c r="CF31" s="447" t="s">
        <v>127</v>
      </c>
      <c r="CG31" s="447">
        <v>32.82</v>
      </c>
      <c r="CH31" s="164">
        <v>31.55</v>
      </c>
    </row>
    <row r="32" spans="3:86" ht="14.25" x14ac:dyDescent="0.2">
      <c r="C32" s="24" t="s">
        <v>250</v>
      </c>
      <c r="CF32" s="447" t="s">
        <v>180</v>
      </c>
      <c r="CG32" s="447">
        <v>32.729999999999997</v>
      </c>
      <c r="CH32" s="164">
        <v>32.39</v>
      </c>
    </row>
    <row r="33" spans="84:86" x14ac:dyDescent="0.2">
      <c r="CF33" s="447" t="s">
        <v>134</v>
      </c>
      <c r="CG33" s="447">
        <v>32.65</v>
      </c>
      <c r="CH33" s="164">
        <v>31.16</v>
      </c>
    </row>
    <row r="34" spans="84:86" x14ac:dyDescent="0.2">
      <c r="CF34" s="447" t="s">
        <v>187</v>
      </c>
      <c r="CG34" s="447">
        <v>32.18</v>
      </c>
      <c r="CH34" s="164">
        <v>30.26</v>
      </c>
    </row>
    <row r="35" spans="84:86" x14ac:dyDescent="0.2">
      <c r="CF35" s="447" t="s">
        <v>79</v>
      </c>
      <c r="CG35" s="447">
        <v>31.81</v>
      </c>
      <c r="CH35" s="164">
        <v>31.59</v>
      </c>
    </row>
    <row r="36" spans="84:86" x14ac:dyDescent="0.2">
      <c r="CF36" s="447" t="s">
        <v>138</v>
      </c>
      <c r="CG36" s="447">
        <v>31.34</v>
      </c>
      <c r="CH36" s="164">
        <v>29.73</v>
      </c>
    </row>
    <row r="37" spans="84:86" x14ac:dyDescent="0.2">
      <c r="CF37" s="447" t="s">
        <v>189</v>
      </c>
      <c r="CG37" s="447">
        <v>31.11</v>
      </c>
      <c r="CH37" s="164">
        <v>28.83</v>
      </c>
    </row>
    <row r="38" spans="84:86" x14ac:dyDescent="0.2">
      <c r="CF38" s="447" t="s">
        <v>173</v>
      </c>
      <c r="CG38" s="447">
        <v>31</v>
      </c>
      <c r="CH38" s="164">
        <v>27.58</v>
      </c>
    </row>
    <row r="39" spans="84:86" x14ac:dyDescent="0.2">
      <c r="CF39" s="447" t="s">
        <v>146</v>
      </c>
      <c r="CG39" s="447">
        <v>30.97</v>
      </c>
      <c r="CH39" s="164">
        <v>26.16</v>
      </c>
    </row>
    <row r="40" spans="84:86" x14ac:dyDescent="0.2">
      <c r="CF40" s="447" t="s">
        <v>128</v>
      </c>
      <c r="CG40" s="447">
        <v>30.92</v>
      </c>
      <c r="CH40" s="164">
        <v>26.91</v>
      </c>
    </row>
    <row r="41" spans="84:86" ht="13.5" thickBot="1" x14ac:dyDescent="0.25">
      <c r="CF41" s="447" t="s">
        <v>142</v>
      </c>
      <c r="CG41" s="447">
        <v>29.87</v>
      </c>
      <c r="CH41" s="164">
        <v>29.74</v>
      </c>
    </row>
    <row r="42" spans="84:86" ht="13.5" thickBot="1" x14ac:dyDescent="0.25">
      <c r="CF42" s="455" t="s">
        <v>190</v>
      </c>
      <c r="CG42" s="455">
        <v>36.4</v>
      </c>
      <c r="CH42" s="456">
        <v>33.08</v>
      </c>
    </row>
    <row r="43" spans="84:86" x14ac:dyDescent="0.2">
      <c r="CF43" s="120"/>
      <c r="CG43" s="120"/>
      <c r="CH43" s="120"/>
    </row>
    <row r="44" spans="84:86" x14ac:dyDescent="0.2">
      <c r="CF44" s="457"/>
      <c r="CG44" s="457"/>
      <c r="CH44" s="457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669" t="s">
        <v>193</v>
      </c>
      <c r="C84" s="670"/>
      <c r="D84" s="670"/>
      <c r="E84" s="670"/>
      <c r="F84" s="670"/>
      <c r="G84" s="67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V15" sqref="V1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312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310</v>
      </c>
      <c r="E9" s="105" t="s">
        <v>311</v>
      </c>
      <c r="F9" s="104" t="s">
        <v>310</v>
      </c>
      <c r="G9" s="105" t="s">
        <v>311</v>
      </c>
      <c r="H9" s="107" t="s">
        <v>310</v>
      </c>
      <c r="I9" s="184" t="s">
        <v>311</v>
      </c>
      <c r="J9" s="429" t="s">
        <v>310</v>
      </c>
      <c r="K9" s="50" t="s">
        <v>311</v>
      </c>
      <c r="L9" s="67" t="s">
        <v>310</v>
      </c>
      <c r="M9" s="50" t="s">
        <v>311</v>
      </c>
      <c r="N9" s="49" t="s">
        <v>310</v>
      </c>
      <c r="O9" s="52" t="s">
        <v>311</v>
      </c>
      <c r="P9" s="429" t="s">
        <v>310</v>
      </c>
      <c r="Q9" s="50" t="s">
        <v>311</v>
      </c>
      <c r="R9" s="68" t="s">
        <v>310</v>
      </c>
      <c r="S9" s="52" t="s">
        <v>311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1441679.557</v>
      </c>
      <c r="E10" s="106">
        <f t="shared" si="0"/>
        <v>1528737.1070000001</v>
      </c>
      <c r="F10" s="109">
        <f>SUM(F11:F16)</f>
        <v>6348142.2990000006</v>
      </c>
      <c r="G10" s="110">
        <f>SUM(G11:G16)</f>
        <v>6949394.8770000003</v>
      </c>
      <c r="H10" s="111">
        <f t="shared" si="0"/>
        <v>1115890.2449999999</v>
      </c>
      <c r="I10" s="437">
        <f t="shared" si="0"/>
        <v>1152107.8620000002</v>
      </c>
      <c r="J10" s="169">
        <f t="shared" si="0"/>
        <v>633682.103</v>
      </c>
      <c r="K10" s="96">
        <f t="shared" si="0"/>
        <v>690855.451</v>
      </c>
      <c r="L10" s="97">
        <f t="shared" si="0"/>
        <v>2785182.8929999997</v>
      </c>
      <c r="M10" s="96">
        <f t="shared" si="0"/>
        <v>3139978.1489999997</v>
      </c>
      <c r="N10" s="98">
        <f t="shared" si="0"/>
        <v>399244.712</v>
      </c>
      <c r="O10" s="90">
        <f t="shared" si="0"/>
        <v>417297.04300000006</v>
      </c>
      <c r="P10" s="169">
        <f>SUM(P11:P16)</f>
        <v>807997.45400000003</v>
      </c>
      <c r="Q10" s="90">
        <f>SUM(Q11:Q16)</f>
        <v>837881.65599999996</v>
      </c>
      <c r="R10" s="89">
        <f>SUM(R11:R16)</f>
        <v>3562959.4060000004</v>
      </c>
      <c r="S10" s="90">
        <f>SUM(S11:S16)</f>
        <v>3809416.7280000001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272818.34100000001</v>
      </c>
      <c r="E11" s="131">
        <v>338268.402</v>
      </c>
      <c r="F11" s="69">
        <v>1201484.9350000001</v>
      </c>
      <c r="G11" s="39">
        <v>1537546.1569999999</v>
      </c>
      <c r="H11" s="130">
        <v>555807.027</v>
      </c>
      <c r="I11" s="431">
        <v>601147.53899999999</v>
      </c>
      <c r="J11" s="181">
        <v>101179.508</v>
      </c>
      <c r="K11" s="131">
        <v>101815.32799999999</v>
      </c>
      <c r="L11" s="69">
        <v>444999.74699999997</v>
      </c>
      <c r="M11" s="39">
        <v>462989.89500000002</v>
      </c>
      <c r="N11" s="130">
        <v>126611.783</v>
      </c>
      <c r="O11" s="431">
        <v>124747.58900000001</v>
      </c>
      <c r="P11" s="170">
        <f t="shared" ref="P11:P16" si="1">D11-J11</f>
        <v>171638.83300000001</v>
      </c>
      <c r="Q11" s="133">
        <f t="shared" ref="Q11:Q16" si="2">E11-K11</f>
        <v>236453.07400000002</v>
      </c>
      <c r="R11" s="70">
        <f t="shared" ref="R11:S16" si="3">F11-L11</f>
        <v>756485.18800000008</v>
      </c>
      <c r="S11" s="71">
        <f t="shared" si="3"/>
        <v>1074556.2619999999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247457.97399999999</v>
      </c>
      <c r="E12" s="131">
        <v>237613.28599999999</v>
      </c>
      <c r="F12" s="69">
        <v>1091619.692</v>
      </c>
      <c r="G12" s="39">
        <v>1080972.1669999999</v>
      </c>
      <c r="H12" s="130">
        <v>116111.48</v>
      </c>
      <c r="I12" s="431">
        <v>99524.285000000003</v>
      </c>
      <c r="J12" s="181">
        <v>140461.52900000001</v>
      </c>
      <c r="K12" s="131">
        <v>142220.52900000001</v>
      </c>
      <c r="L12" s="69">
        <v>616467.60199999996</v>
      </c>
      <c r="M12" s="39">
        <v>646042.28799999994</v>
      </c>
      <c r="N12" s="130">
        <v>82205.663</v>
      </c>
      <c r="O12" s="431">
        <v>75846.870999999999</v>
      </c>
      <c r="P12" s="170">
        <f t="shared" si="1"/>
        <v>106996.44499999998</v>
      </c>
      <c r="Q12" s="133">
        <f t="shared" si="2"/>
        <v>95392.756999999983</v>
      </c>
      <c r="R12" s="70">
        <f t="shared" si="3"/>
        <v>475152.09000000008</v>
      </c>
      <c r="S12" s="71">
        <f t="shared" si="3"/>
        <v>434929.87899999996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82637.735000000001</v>
      </c>
      <c r="E13" s="131">
        <v>91310.562000000005</v>
      </c>
      <c r="F13" s="69">
        <v>364031.93900000001</v>
      </c>
      <c r="G13" s="39">
        <v>415058.48300000001</v>
      </c>
      <c r="H13" s="130">
        <v>68832.428</v>
      </c>
      <c r="I13" s="431">
        <v>74049.077000000005</v>
      </c>
      <c r="J13" s="181">
        <v>47284.891000000003</v>
      </c>
      <c r="K13" s="131">
        <v>53248.866000000002</v>
      </c>
      <c r="L13" s="69">
        <v>207690.93700000001</v>
      </c>
      <c r="M13" s="39">
        <v>242004.08799999999</v>
      </c>
      <c r="N13" s="130">
        <v>37788.445</v>
      </c>
      <c r="O13" s="431">
        <v>40663.269999999997</v>
      </c>
      <c r="P13" s="170">
        <f t="shared" si="1"/>
        <v>35352.843999999997</v>
      </c>
      <c r="Q13" s="133">
        <f t="shared" si="2"/>
        <v>38061.696000000004</v>
      </c>
      <c r="R13" s="70">
        <f t="shared" si="3"/>
        <v>156341.00200000001</v>
      </c>
      <c r="S13" s="71">
        <f t="shared" si="3"/>
        <v>173054.39500000002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139083.77499999999</v>
      </c>
      <c r="E14" s="131">
        <v>139509.81400000001</v>
      </c>
      <c r="F14" s="69">
        <v>611834.4</v>
      </c>
      <c r="G14" s="39">
        <v>634128.27</v>
      </c>
      <c r="H14" s="130">
        <v>153316.21400000001</v>
      </c>
      <c r="I14" s="431">
        <v>155842.67199999999</v>
      </c>
      <c r="J14" s="181">
        <v>45073.614999999998</v>
      </c>
      <c r="K14" s="131">
        <v>47896.58</v>
      </c>
      <c r="L14" s="69">
        <v>198742.89600000001</v>
      </c>
      <c r="M14" s="39">
        <v>217783.06899999999</v>
      </c>
      <c r="N14" s="130">
        <v>72703.315000000002</v>
      </c>
      <c r="O14" s="431">
        <v>85078.543000000005</v>
      </c>
      <c r="P14" s="170">
        <f t="shared" si="1"/>
        <v>94010.16</v>
      </c>
      <c r="Q14" s="133">
        <f t="shared" si="2"/>
        <v>91613.234000000011</v>
      </c>
      <c r="R14" s="70">
        <f t="shared" si="3"/>
        <v>413091.50400000002</v>
      </c>
      <c r="S14" s="71">
        <f t="shared" si="3"/>
        <v>416345.201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151742.58199999999</v>
      </c>
      <c r="E15" s="131">
        <v>132778.185</v>
      </c>
      <c r="F15" s="69">
        <v>666255.78300000005</v>
      </c>
      <c r="G15" s="39">
        <v>603720.60100000002</v>
      </c>
      <c r="H15" s="130">
        <v>44590.737000000001</v>
      </c>
      <c r="I15" s="431">
        <v>34466.955999999998</v>
      </c>
      <c r="J15" s="181">
        <v>51402.088000000003</v>
      </c>
      <c r="K15" s="131">
        <v>74947.831000000006</v>
      </c>
      <c r="L15" s="69">
        <v>226235.28099999999</v>
      </c>
      <c r="M15" s="39">
        <v>340815.473</v>
      </c>
      <c r="N15" s="130">
        <v>12399.898999999999</v>
      </c>
      <c r="O15" s="431">
        <v>20334.77</v>
      </c>
      <c r="P15" s="170">
        <f t="shared" si="1"/>
        <v>100340.49399999999</v>
      </c>
      <c r="Q15" s="133">
        <f t="shared" si="2"/>
        <v>57830.353999999992</v>
      </c>
      <c r="R15" s="70">
        <f t="shared" si="3"/>
        <v>440020.50200000009</v>
      </c>
      <c r="S15" s="71">
        <f t="shared" si="3"/>
        <v>262905.12800000003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547939.15</v>
      </c>
      <c r="E16" s="138">
        <v>589256.85800000001</v>
      </c>
      <c r="F16" s="72">
        <v>2412915.5499999998</v>
      </c>
      <c r="G16" s="41">
        <v>2677969.199</v>
      </c>
      <c r="H16" s="137">
        <v>177232.359</v>
      </c>
      <c r="I16" s="432">
        <v>187077.33300000001</v>
      </c>
      <c r="J16" s="182">
        <v>248280.47200000001</v>
      </c>
      <c r="K16" s="138">
        <v>270726.31699999998</v>
      </c>
      <c r="L16" s="72">
        <v>1091046.43</v>
      </c>
      <c r="M16" s="41">
        <v>1230343.3359999999</v>
      </c>
      <c r="N16" s="137">
        <v>67535.607000000004</v>
      </c>
      <c r="O16" s="432">
        <v>70626</v>
      </c>
      <c r="P16" s="171">
        <f t="shared" si="1"/>
        <v>299658.67800000001</v>
      </c>
      <c r="Q16" s="140">
        <f t="shared" si="2"/>
        <v>318530.54100000003</v>
      </c>
      <c r="R16" s="73">
        <f t="shared" si="3"/>
        <v>1321869.1199999999</v>
      </c>
      <c r="S16" s="74">
        <f t="shared" si="3"/>
        <v>1447625.8630000001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310</v>
      </c>
      <c r="E21" s="105" t="s">
        <v>311</v>
      </c>
      <c r="F21" s="104" t="s">
        <v>310</v>
      </c>
      <c r="G21" s="105" t="s">
        <v>311</v>
      </c>
      <c r="H21" s="107" t="s">
        <v>310</v>
      </c>
      <c r="I21" s="108" t="s">
        <v>311</v>
      </c>
      <c r="J21" s="114" t="s">
        <v>310</v>
      </c>
      <c r="K21" s="50" t="s">
        <v>311</v>
      </c>
      <c r="L21" s="67" t="s">
        <v>310</v>
      </c>
      <c r="M21" s="50" t="s">
        <v>311</v>
      </c>
      <c r="N21" s="49" t="s">
        <v>310</v>
      </c>
      <c r="O21" s="51" t="s">
        <v>311</v>
      </c>
      <c r="P21" s="112" t="s">
        <v>310</v>
      </c>
      <c r="Q21" s="105" t="s">
        <v>311</v>
      </c>
      <c r="R21" s="183" t="s">
        <v>310</v>
      </c>
      <c r="S21" s="184" t="s">
        <v>311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77081.912999999986</v>
      </c>
      <c r="E22" s="96">
        <f t="shared" si="4"/>
        <v>71929.682000000015</v>
      </c>
      <c r="F22" s="97">
        <f t="shared" si="4"/>
        <v>339558.71100000001</v>
      </c>
      <c r="G22" s="96">
        <f t="shared" si="4"/>
        <v>327048.27500000002</v>
      </c>
      <c r="H22" s="98">
        <f t="shared" si="4"/>
        <v>47977.97</v>
      </c>
      <c r="I22" s="116">
        <f t="shared" si="4"/>
        <v>52667.832999999999</v>
      </c>
      <c r="J22" s="113">
        <f t="shared" si="4"/>
        <v>53751.432000000001</v>
      </c>
      <c r="K22" s="96">
        <f>SUM(K23:K28)</f>
        <v>74307.988999999987</v>
      </c>
      <c r="L22" s="97">
        <f>SUM(L23:L28)</f>
        <v>235675.04600000003</v>
      </c>
      <c r="M22" s="96">
        <f>SUM(M23:M28)</f>
        <v>337719.32999999996</v>
      </c>
      <c r="N22" s="98">
        <f t="shared" si="4"/>
        <v>23121.491999999998</v>
      </c>
      <c r="O22" s="106">
        <f t="shared" si="4"/>
        <v>26551.526000000002</v>
      </c>
      <c r="P22" s="185">
        <f t="shared" si="4"/>
        <v>23330.480999999996</v>
      </c>
      <c r="Q22" s="186">
        <f t="shared" si="4"/>
        <v>-2378.3069999999898</v>
      </c>
      <c r="R22" s="257">
        <f t="shared" si="4"/>
        <v>103883.66500000001</v>
      </c>
      <c r="S22" s="186">
        <f t="shared" si="4"/>
        <v>-10671.054999999971</v>
      </c>
    </row>
    <row r="23" spans="1:19" x14ac:dyDescent="0.2">
      <c r="A23" s="152"/>
      <c r="B23" s="159" t="s">
        <v>103</v>
      </c>
      <c r="C23" s="129" t="s">
        <v>158</v>
      </c>
      <c r="D23" s="130">
        <v>1685.796</v>
      </c>
      <c r="E23" s="131">
        <v>2233.41</v>
      </c>
      <c r="F23" s="38">
        <v>7462.7629999999999</v>
      </c>
      <c r="G23" s="39">
        <v>10199.237999999999</v>
      </c>
      <c r="H23" s="130">
        <v>1835.9190000000001</v>
      </c>
      <c r="I23" s="132">
        <v>2104.6950000000002</v>
      </c>
      <c r="J23" s="94">
        <v>2773.9110000000001</v>
      </c>
      <c r="K23" s="39">
        <v>3069.4769999999999</v>
      </c>
      <c r="L23" s="69">
        <v>11957.36</v>
      </c>
      <c r="M23" s="39">
        <v>13961.706</v>
      </c>
      <c r="N23" s="38">
        <v>1950.037</v>
      </c>
      <c r="O23" s="172">
        <v>1943.7739999999999</v>
      </c>
      <c r="P23" s="253">
        <f t="shared" ref="P23:P28" si="5">D23-J23</f>
        <v>-1088.115</v>
      </c>
      <c r="Q23" s="254">
        <f t="shared" ref="Q23:Q28" si="6">E23-K23</f>
        <v>-836.06700000000001</v>
      </c>
      <c r="R23" s="258">
        <f t="shared" ref="P23:S28" si="7">F23-L23</f>
        <v>-4494.5970000000007</v>
      </c>
      <c r="S23" s="259">
        <f t="shared" si="7"/>
        <v>-3762.4680000000008</v>
      </c>
    </row>
    <row r="24" spans="1:19" x14ac:dyDescent="0.2">
      <c r="A24" s="152"/>
      <c r="B24" s="159" t="s">
        <v>104</v>
      </c>
      <c r="C24" s="129" t="s">
        <v>105</v>
      </c>
      <c r="D24" s="130">
        <v>11045.471</v>
      </c>
      <c r="E24" s="131">
        <v>13195.59</v>
      </c>
      <c r="F24" s="38">
        <v>49116.794000000002</v>
      </c>
      <c r="G24" s="39">
        <v>59955.92</v>
      </c>
      <c r="H24" s="130">
        <v>5644.3980000000001</v>
      </c>
      <c r="I24" s="132">
        <v>5697.3149999999996</v>
      </c>
      <c r="J24" s="94">
        <v>13077.369000000001</v>
      </c>
      <c r="K24" s="39">
        <v>18219.562999999998</v>
      </c>
      <c r="L24" s="69">
        <v>57701.222000000002</v>
      </c>
      <c r="M24" s="39">
        <v>82746.385999999999</v>
      </c>
      <c r="N24" s="38">
        <v>6192.7219999999998</v>
      </c>
      <c r="O24" s="172">
        <v>6808.174</v>
      </c>
      <c r="P24" s="253">
        <f t="shared" si="5"/>
        <v>-2031.898000000001</v>
      </c>
      <c r="Q24" s="254">
        <f t="shared" si="6"/>
        <v>-5023.9729999999981</v>
      </c>
      <c r="R24" s="258">
        <f t="shared" si="7"/>
        <v>-8584.4279999999999</v>
      </c>
      <c r="S24" s="259">
        <f t="shared" si="7"/>
        <v>-22790.466</v>
      </c>
    </row>
    <row r="25" spans="1:19" x14ac:dyDescent="0.2">
      <c r="A25" s="152"/>
      <c r="B25" s="159" t="s">
        <v>106</v>
      </c>
      <c r="C25" s="129" t="s">
        <v>107</v>
      </c>
      <c r="D25" s="130">
        <v>2356.3049999999998</v>
      </c>
      <c r="E25" s="131">
        <v>3328.0410000000002</v>
      </c>
      <c r="F25" s="38">
        <v>10389.66</v>
      </c>
      <c r="G25" s="39">
        <v>15126.885</v>
      </c>
      <c r="H25" s="130">
        <v>1621.6320000000001</v>
      </c>
      <c r="I25" s="132">
        <v>2128.0929999999998</v>
      </c>
      <c r="J25" s="94">
        <v>407.995</v>
      </c>
      <c r="K25" s="39">
        <v>877.99900000000002</v>
      </c>
      <c r="L25" s="69">
        <v>1764.979</v>
      </c>
      <c r="M25" s="39">
        <v>3964.605</v>
      </c>
      <c r="N25" s="38">
        <v>187.88399999999999</v>
      </c>
      <c r="O25" s="172">
        <v>409.84699999999998</v>
      </c>
      <c r="P25" s="253">
        <f t="shared" si="5"/>
        <v>1948.31</v>
      </c>
      <c r="Q25" s="254">
        <f t="shared" si="6"/>
        <v>2450.0420000000004</v>
      </c>
      <c r="R25" s="258">
        <f t="shared" si="7"/>
        <v>8624.6810000000005</v>
      </c>
      <c r="S25" s="259">
        <f t="shared" si="7"/>
        <v>11162.28</v>
      </c>
    </row>
    <row r="26" spans="1:19" x14ac:dyDescent="0.2">
      <c r="A26" s="152"/>
      <c r="B26" s="159" t="s">
        <v>108</v>
      </c>
      <c r="C26" s="129" t="s">
        <v>109</v>
      </c>
      <c r="D26" s="130">
        <v>33456.201999999997</v>
      </c>
      <c r="E26" s="131">
        <v>29509.616000000002</v>
      </c>
      <c r="F26" s="38">
        <v>146908.01800000001</v>
      </c>
      <c r="G26" s="39">
        <v>134138.66800000001</v>
      </c>
      <c r="H26" s="130">
        <v>29972.467000000001</v>
      </c>
      <c r="I26" s="132">
        <v>35689.656999999999</v>
      </c>
      <c r="J26" s="94">
        <v>5798.1210000000001</v>
      </c>
      <c r="K26" s="39">
        <v>7484.7849999999999</v>
      </c>
      <c r="L26" s="69">
        <v>25466.565999999999</v>
      </c>
      <c r="M26" s="39">
        <v>34069.216</v>
      </c>
      <c r="N26" s="38">
        <v>6143.018</v>
      </c>
      <c r="O26" s="172">
        <v>6010.1180000000004</v>
      </c>
      <c r="P26" s="253">
        <f t="shared" si="7"/>
        <v>27658.080999999998</v>
      </c>
      <c r="Q26" s="254">
        <f t="shared" si="6"/>
        <v>22024.831000000002</v>
      </c>
      <c r="R26" s="258">
        <f t="shared" si="7"/>
        <v>121441.45200000002</v>
      </c>
      <c r="S26" s="259">
        <f t="shared" si="7"/>
        <v>100069.452</v>
      </c>
    </row>
    <row r="27" spans="1:19" x14ac:dyDescent="0.2">
      <c r="A27" s="152"/>
      <c r="B27" s="159" t="s">
        <v>110</v>
      </c>
      <c r="C27" s="129" t="s">
        <v>111</v>
      </c>
      <c r="D27" s="130">
        <v>17272.601999999999</v>
      </c>
      <c r="E27" s="131">
        <v>12850.262000000001</v>
      </c>
      <c r="F27" s="38">
        <v>75572.789000000004</v>
      </c>
      <c r="G27" s="39">
        <v>58457.976000000002</v>
      </c>
      <c r="H27" s="130">
        <v>5308.7730000000001</v>
      </c>
      <c r="I27" s="132">
        <v>3419.2939999999999</v>
      </c>
      <c r="J27" s="94">
        <v>6634.8959999999997</v>
      </c>
      <c r="K27" s="39">
        <v>18184.688999999998</v>
      </c>
      <c r="L27" s="69">
        <v>29287.512999999999</v>
      </c>
      <c r="M27" s="39">
        <v>82733.679999999993</v>
      </c>
      <c r="N27" s="38">
        <v>1748.2760000000001</v>
      </c>
      <c r="O27" s="172">
        <v>4267.3450000000003</v>
      </c>
      <c r="P27" s="253">
        <f t="shared" si="5"/>
        <v>10637.705999999998</v>
      </c>
      <c r="Q27" s="254">
        <f t="shared" si="6"/>
        <v>-5334.4269999999979</v>
      </c>
      <c r="R27" s="258">
        <f t="shared" si="7"/>
        <v>46285.276000000005</v>
      </c>
      <c r="S27" s="259">
        <f t="shared" si="7"/>
        <v>-24275.703999999991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11265.537</v>
      </c>
      <c r="E28" s="138">
        <v>10812.763000000001</v>
      </c>
      <c r="F28" s="40">
        <v>50108.686999999998</v>
      </c>
      <c r="G28" s="41">
        <v>49169.588000000003</v>
      </c>
      <c r="H28" s="137">
        <v>3594.7809999999999</v>
      </c>
      <c r="I28" s="139">
        <v>3628.779</v>
      </c>
      <c r="J28" s="95">
        <v>25059.14</v>
      </c>
      <c r="K28" s="41">
        <v>26471.475999999999</v>
      </c>
      <c r="L28" s="72">
        <v>109497.406</v>
      </c>
      <c r="M28" s="41">
        <v>120243.73699999999</v>
      </c>
      <c r="N28" s="40">
        <v>6899.5550000000003</v>
      </c>
      <c r="O28" s="173">
        <v>7112.268</v>
      </c>
      <c r="P28" s="255">
        <f t="shared" si="5"/>
        <v>-13793.602999999999</v>
      </c>
      <c r="Q28" s="256">
        <f t="shared" si="6"/>
        <v>-15658.712999999998</v>
      </c>
      <c r="R28" s="260">
        <f t="shared" si="7"/>
        <v>-59388.719000000005</v>
      </c>
      <c r="S28" s="261">
        <f t="shared" si="7"/>
        <v>-71074.14899999999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310</v>
      </c>
      <c r="E33" s="105" t="s">
        <v>311</v>
      </c>
      <c r="F33" s="104" t="s">
        <v>310</v>
      </c>
      <c r="G33" s="105" t="s">
        <v>311</v>
      </c>
      <c r="H33" s="107" t="s">
        <v>310</v>
      </c>
      <c r="I33" s="108" t="s">
        <v>311</v>
      </c>
      <c r="J33" s="114" t="s">
        <v>310</v>
      </c>
      <c r="K33" s="50" t="s">
        <v>311</v>
      </c>
      <c r="L33" s="67" t="s">
        <v>310</v>
      </c>
      <c r="M33" s="50" t="s">
        <v>311</v>
      </c>
      <c r="N33" s="49" t="s">
        <v>310</v>
      </c>
      <c r="O33" s="51" t="s">
        <v>311</v>
      </c>
      <c r="P33" s="114" t="s">
        <v>310</v>
      </c>
      <c r="Q33" s="50" t="s">
        <v>311</v>
      </c>
      <c r="R33" s="68" t="s">
        <v>310</v>
      </c>
      <c r="S33" s="52" t="s">
        <v>311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252560.56099999999</v>
      </c>
      <c r="E34" s="96">
        <f t="shared" si="8"/>
        <v>280347.22100000002</v>
      </c>
      <c r="F34" s="97">
        <f t="shared" si="8"/>
        <v>1112149.007</v>
      </c>
      <c r="G34" s="96">
        <f t="shared" si="8"/>
        <v>1274239.1310000001</v>
      </c>
      <c r="H34" s="98">
        <f t="shared" si="8"/>
        <v>405117.53899999999</v>
      </c>
      <c r="I34" s="116">
        <f t="shared" si="8"/>
        <v>397578.28899999993</v>
      </c>
      <c r="J34" s="113">
        <f t="shared" si="8"/>
        <v>227024.91200000001</v>
      </c>
      <c r="K34" s="96">
        <f t="shared" si="8"/>
        <v>228464.43799999999</v>
      </c>
      <c r="L34" s="97">
        <f t="shared" si="8"/>
        <v>998856.18299999996</v>
      </c>
      <c r="M34" s="96">
        <f t="shared" si="8"/>
        <v>1038420.4369999999</v>
      </c>
      <c r="N34" s="98">
        <f t="shared" si="8"/>
        <v>135993.101</v>
      </c>
      <c r="O34" s="106">
        <f t="shared" si="8"/>
        <v>123143.42199999999</v>
      </c>
      <c r="P34" s="169">
        <f t="shared" ref="P34:Q34" si="9">SUM(P35:P40)</f>
        <v>25535.649000000027</v>
      </c>
      <c r="Q34" s="90">
        <f t="shared" si="9"/>
        <v>51882.783000000003</v>
      </c>
      <c r="R34" s="89">
        <f t="shared" si="8"/>
        <v>113292.82399999996</v>
      </c>
      <c r="S34" s="90">
        <f t="shared" si="8"/>
        <v>235818.69400000008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138862.52600000001</v>
      </c>
      <c r="E35" s="131">
        <v>174675.38500000001</v>
      </c>
      <c r="F35" s="69">
        <v>611124.14300000004</v>
      </c>
      <c r="G35" s="39">
        <v>794042.00800000003</v>
      </c>
      <c r="H35" s="130">
        <v>333395.00099999999</v>
      </c>
      <c r="I35" s="132">
        <v>334816.99</v>
      </c>
      <c r="J35" s="149">
        <v>27176.275000000001</v>
      </c>
      <c r="K35" s="131">
        <v>21857.690999999999</v>
      </c>
      <c r="L35" s="69">
        <v>119801.97900000001</v>
      </c>
      <c r="M35" s="39">
        <v>99357.868000000002</v>
      </c>
      <c r="N35" s="130">
        <v>30530.655999999999</v>
      </c>
      <c r="O35" s="167">
        <v>22235.149000000001</v>
      </c>
      <c r="P35" s="170">
        <f t="shared" ref="P35:R40" si="10">D35-J35</f>
        <v>111686.25100000002</v>
      </c>
      <c r="Q35" s="133">
        <f t="shared" si="10"/>
        <v>152817.69400000002</v>
      </c>
      <c r="R35" s="70">
        <f t="shared" si="10"/>
        <v>491322.16400000005</v>
      </c>
      <c r="S35" s="71">
        <f t="shared" ref="S35:S40" si="11">G35-M35</f>
        <v>694684.14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26000.774000000001</v>
      </c>
      <c r="E36" s="131">
        <v>20012.97</v>
      </c>
      <c r="F36" s="69">
        <v>114996.57</v>
      </c>
      <c r="G36" s="39">
        <v>90972.983999999997</v>
      </c>
      <c r="H36" s="130">
        <v>16544.735000000001</v>
      </c>
      <c r="I36" s="132">
        <v>8537.4789999999994</v>
      </c>
      <c r="J36" s="149">
        <v>56081.332999999999</v>
      </c>
      <c r="K36" s="131">
        <v>54973.360999999997</v>
      </c>
      <c r="L36" s="69">
        <v>246389.26300000001</v>
      </c>
      <c r="M36" s="39">
        <v>249916.81</v>
      </c>
      <c r="N36" s="130">
        <v>41325.112999999998</v>
      </c>
      <c r="O36" s="167">
        <v>32312.722000000002</v>
      </c>
      <c r="P36" s="170">
        <f t="shared" si="10"/>
        <v>-30080.558999999997</v>
      </c>
      <c r="Q36" s="133">
        <f t="shared" si="10"/>
        <v>-34960.390999999996</v>
      </c>
      <c r="R36" s="70">
        <f t="shared" si="10"/>
        <v>-131392.693</v>
      </c>
      <c r="S36" s="71">
        <f t="shared" si="11"/>
        <v>-158943.826</v>
      </c>
    </row>
    <row r="37" spans="1:21" x14ac:dyDescent="0.2">
      <c r="A37" s="152"/>
      <c r="B37" s="159" t="s">
        <v>106</v>
      </c>
      <c r="C37" s="129" t="s">
        <v>107</v>
      </c>
      <c r="D37" s="130">
        <v>6878.9279999999999</v>
      </c>
      <c r="E37" s="131">
        <v>7984.5870000000004</v>
      </c>
      <c r="F37" s="69">
        <v>30341.05</v>
      </c>
      <c r="G37" s="39">
        <v>36281.353999999999</v>
      </c>
      <c r="H37" s="130">
        <v>6605.6859999999997</v>
      </c>
      <c r="I37" s="132">
        <v>8079.7340000000004</v>
      </c>
      <c r="J37" s="149">
        <v>17864.305</v>
      </c>
      <c r="K37" s="131">
        <v>21231.82</v>
      </c>
      <c r="L37" s="69">
        <v>78525.428</v>
      </c>
      <c r="M37" s="39">
        <v>96536.241999999998</v>
      </c>
      <c r="N37" s="130">
        <v>13146.652</v>
      </c>
      <c r="O37" s="167">
        <v>15590.144</v>
      </c>
      <c r="P37" s="170">
        <f t="shared" si="10"/>
        <v>-10985.377</v>
      </c>
      <c r="Q37" s="133">
        <f t="shared" si="10"/>
        <v>-13247.233</v>
      </c>
      <c r="R37" s="70">
        <f t="shared" si="10"/>
        <v>-48184.377999999997</v>
      </c>
      <c r="S37" s="71">
        <f t="shared" si="11"/>
        <v>-60254.887999999999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7817.7749999999996</v>
      </c>
      <c r="E38" s="131">
        <v>8535.15</v>
      </c>
      <c r="F38" s="69">
        <v>34260.76</v>
      </c>
      <c r="G38" s="39">
        <v>38711.514999999999</v>
      </c>
      <c r="H38" s="130">
        <v>19192.313999999998</v>
      </c>
      <c r="I38" s="132">
        <v>18548.099999999999</v>
      </c>
      <c r="J38" s="149">
        <v>9475.1290000000008</v>
      </c>
      <c r="K38" s="131">
        <v>8796.393</v>
      </c>
      <c r="L38" s="69">
        <v>41838.635000000002</v>
      </c>
      <c r="M38" s="39">
        <v>39999.839999999997</v>
      </c>
      <c r="N38" s="130">
        <v>14354.647000000001</v>
      </c>
      <c r="O38" s="167">
        <v>15739.404</v>
      </c>
      <c r="P38" s="170">
        <f t="shared" si="10"/>
        <v>-1657.3540000000012</v>
      </c>
      <c r="Q38" s="133">
        <f t="shared" si="10"/>
        <v>-261.24300000000039</v>
      </c>
      <c r="R38" s="70">
        <f t="shared" si="10"/>
        <v>-7577.875</v>
      </c>
      <c r="S38" s="71">
        <f t="shared" si="11"/>
        <v>-1288.3249999999971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11200.134</v>
      </c>
      <c r="E39" s="131">
        <v>8563.9680000000008</v>
      </c>
      <c r="F39" s="69">
        <v>49554.487000000001</v>
      </c>
      <c r="G39" s="39">
        <v>38913.468000000001</v>
      </c>
      <c r="H39" s="130">
        <v>3441.9630000000002</v>
      </c>
      <c r="I39" s="132">
        <v>2473.616</v>
      </c>
      <c r="J39" s="149">
        <v>16526.148000000001</v>
      </c>
      <c r="K39" s="131">
        <v>17482.582999999999</v>
      </c>
      <c r="L39" s="69">
        <v>72817.766000000003</v>
      </c>
      <c r="M39" s="39">
        <v>79463.845000000001</v>
      </c>
      <c r="N39" s="130">
        <v>3930.712</v>
      </c>
      <c r="O39" s="167">
        <v>4760.3620000000001</v>
      </c>
      <c r="P39" s="170">
        <f t="shared" si="10"/>
        <v>-5326.014000000001</v>
      </c>
      <c r="Q39" s="133">
        <f t="shared" si="10"/>
        <v>-8918.614999999998</v>
      </c>
      <c r="R39" s="70">
        <f t="shared" si="10"/>
        <v>-23263.279000000002</v>
      </c>
      <c r="S39" s="71">
        <f t="shared" si="11"/>
        <v>-40550.377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61800.423999999999</v>
      </c>
      <c r="E40" s="138">
        <v>60575.161</v>
      </c>
      <c r="F40" s="72">
        <v>271871.99699999997</v>
      </c>
      <c r="G40" s="41">
        <v>275317.80200000003</v>
      </c>
      <c r="H40" s="137">
        <v>25937.84</v>
      </c>
      <c r="I40" s="139">
        <v>25122.37</v>
      </c>
      <c r="J40" s="150">
        <v>99901.721999999994</v>
      </c>
      <c r="K40" s="138">
        <v>104122.59</v>
      </c>
      <c r="L40" s="72">
        <v>439483.11200000002</v>
      </c>
      <c r="M40" s="41">
        <v>473145.83199999999</v>
      </c>
      <c r="N40" s="137">
        <v>32705.321</v>
      </c>
      <c r="O40" s="168">
        <v>32505.641</v>
      </c>
      <c r="P40" s="171">
        <f t="shared" si="10"/>
        <v>-38101.297999999995</v>
      </c>
      <c r="Q40" s="140">
        <f t="shared" si="10"/>
        <v>-43547.428999999996</v>
      </c>
      <c r="R40" s="73">
        <f t="shared" si="10"/>
        <v>-167611.11500000005</v>
      </c>
      <c r="S40" s="74">
        <f t="shared" si="11"/>
        <v>-197828.02999999997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310</v>
      </c>
      <c r="E45" s="50" t="s">
        <v>311</v>
      </c>
      <c r="F45" s="67" t="s">
        <v>310</v>
      </c>
      <c r="G45" s="50" t="s">
        <v>311</v>
      </c>
      <c r="H45" s="49" t="s">
        <v>310</v>
      </c>
      <c r="I45" s="51" t="s">
        <v>311</v>
      </c>
      <c r="J45" s="114" t="s">
        <v>310</v>
      </c>
      <c r="K45" s="50" t="s">
        <v>311</v>
      </c>
      <c r="L45" s="67" t="s">
        <v>310</v>
      </c>
      <c r="M45" s="50" t="s">
        <v>311</v>
      </c>
      <c r="N45" s="49" t="s">
        <v>310</v>
      </c>
      <c r="O45" s="51" t="s">
        <v>311</v>
      </c>
      <c r="P45" s="114" t="s">
        <v>310</v>
      </c>
      <c r="Q45" s="50" t="s">
        <v>311</v>
      </c>
      <c r="R45" s="68" t="s">
        <v>310</v>
      </c>
      <c r="S45" s="52" t="s">
        <v>311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860539.02199999988</v>
      </c>
      <c r="E46" s="96">
        <f t="shared" si="12"/>
        <v>931919.8</v>
      </c>
      <c r="F46" s="97">
        <f>(SUM(F47:F52))/1</f>
        <v>3787682.827</v>
      </c>
      <c r="G46" s="96">
        <f>(SUM(G47:G52))/1</f>
        <v>4235762.8859999999</v>
      </c>
      <c r="H46" s="98">
        <f t="shared" si="12"/>
        <v>730876.95600000012</v>
      </c>
      <c r="I46" s="116">
        <f t="shared" si="12"/>
        <v>728718.21</v>
      </c>
      <c r="J46" s="113">
        <f t="shared" si="12"/>
        <v>593338.55299999996</v>
      </c>
      <c r="K46" s="96">
        <f t="shared" si="12"/>
        <v>680214.07899999991</v>
      </c>
      <c r="L46" s="97">
        <f>(SUM(L47:L52))/1</f>
        <v>2608374.523</v>
      </c>
      <c r="M46" s="96">
        <f>(SUM(M47:M52))/1</f>
        <v>3091541.392</v>
      </c>
      <c r="N46" s="98">
        <f t="shared" si="12"/>
        <v>382991.24000000005</v>
      </c>
      <c r="O46" s="106">
        <f t="shared" si="12"/>
        <v>412323.50699999998</v>
      </c>
      <c r="P46" s="169">
        <f t="shared" ref="P46:Q46" si="13">SUM(P47:P52)</f>
        <v>267200.46899999998</v>
      </c>
      <c r="Q46" s="90">
        <f t="shared" si="13"/>
        <v>251705.72100000002</v>
      </c>
      <c r="R46" s="89">
        <f t="shared" si="12"/>
        <v>1179308.304</v>
      </c>
      <c r="S46" s="90">
        <f t="shared" si="12"/>
        <v>1144221.4939999999</v>
      </c>
    </row>
    <row r="47" spans="1:21" x14ac:dyDescent="0.2">
      <c r="A47" s="152"/>
      <c r="B47" s="151" t="s">
        <v>103</v>
      </c>
      <c r="C47" s="134" t="s">
        <v>158</v>
      </c>
      <c r="D47" s="94">
        <v>197121.394</v>
      </c>
      <c r="E47" s="39">
        <v>236696.87400000001</v>
      </c>
      <c r="F47" s="69">
        <v>868033.37899999996</v>
      </c>
      <c r="G47" s="39">
        <v>1075997.362</v>
      </c>
      <c r="H47" s="38">
        <v>418837.88900000002</v>
      </c>
      <c r="I47" s="117">
        <v>412986.875</v>
      </c>
      <c r="J47" s="94">
        <v>99554.75</v>
      </c>
      <c r="K47" s="39">
        <v>101676.31600000001</v>
      </c>
      <c r="L47" s="69">
        <v>437695.19</v>
      </c>
      <c r="M47" s="39">
        <v>462356.45600000001</v>
      </c>
      <c r="N47" s="38">
        <v>125165.357</v>
      </c>
      <c r="O47" s="172">
        <v>124663.632</v>
      </c>
      <c r="P47" s="174">
        <f t="shared" ref="P47:S52" si="14">D47-J47</f>
        <v>97566.644</v>
      </c>
      <c r="Q47" s="92">
        <f t="shared" si="14"/>
        <v>135020.55800000002</v>
      </c>
      <c r="R47" s="70">
        <f t="shared" si="14"/>
        <v>430338.18899999995</v>
      </c>
      <c r="S47" s="71">
        <f t="shared" si="14"/>
        <v>613640.90599999996</v>
      </c>
    </row>
    <row r="48" spans="1:21" x14ac:dyDescent="0.2">
      <c r="A48" s="152"/>
      <c r="B48" s="156" t="s">
        <v>104</v>
      </c>
      <c r="C48" s="134" t="s">
        <v>105</v>
      </c>
      <c r="D48" s="94">
        <v>78142.123999999996</v>
      </c>
      <c r="E48" s="39">
        <v>82733.256999999998</v>
      </c>
      <c r="F48" s="69">
        <v>345341.364</v>
      </c>
      <c r="G48" s="39">
        <v>376003.58299999998</v>
      </c>
      <c r="H48" s="38">
        <v>43025.917000000001</v>
      </c>
      <c r="I48" s="117">
        <v>35706.561999999998</v>
      </c>
      <c r="J48" s="94">
        <v>121127.985</v>
      </c>
      <c r="K48" s="39">
        <v>140224.489</v>
      </c>
      <c r="L48" s="69">
        <v>531833.103</v>
      </c>
      <c r="M48" s="39">
        <v>636998.63899999997</v>
      </c>
      <c r="N48" s="38">
        <v>74116.925000000003</v>
      </c>
      <c r="O48" s="172">
        <v>74626.849000000002</v>
      </c>
      <c r="P48" s="174">
        <f t="shared" si="14"/>
        <v>-42985.861000000004</v>
      </c>
      <c r="Q48" s="92">
        <f t="shared" si="14"/>
        <v>-57491.232000000004</v>
      </c>
      <c r="R48" s="70">
        <f t="shared" si="14"/>
        <v>-186491.739</v>
      </c>
      <c r="S48" s="71">
        <f t="shared" si="14"/>
        <v>-260995.05599999998</v>
      </c>
    </row>
    <row r="49" spans="1:19" x14ac:dyDescent="0.2">
      <c r="A49" s="152"/>
      <c r="B49" s="156" t="s">
        <v>106</v>
      </c>
      <c r="C49" s="134" t="s">
        <v>107</v>
      </c>
      <c r="D49" s="94">
        <v>56701.472999999998</v>
      </c>
      <c r="E49" s="39">
        <v>60411.555999999997</v>
      </c>
      <c r="F49" s="69">
        <v>249514.85200000001</v>
      </c>
      <c r="G49" s="39">
        <v>274559.04200000002</v>
      </c>
      <c r="H49" s="38">
        <v>48199.491999999998</v>
      </c>
      <c r="I49" s="117">
        <v>51073.11</v>
      </c>
      <c r="J49" s="94">
        <v>46903.705000000002</v>
      </c>
      <c r="K49" s="39">
        <v>53015.682000000001</v>
      </c>
      <c r="L49" s="69">
        <v>206020.15100000001</v>
      </c>
      <c r="M49" s="39">
        <v>240940.14199999999</v>
      </c>
      <c r="N49" s="38">
        <v>37405.853000000003</v>
      </c>
      <c r="O49" s="172">
        <v>40492.474000000002</v>
      </c>
      <c r="P49" s="174">
        <f t="shared" si="14"/>
        <v>9797.7679999999964</v>
      </c>
      <c r="Q49" s="92">
        <f t="shared" si="14"/>
        <v>7395.8739999999962</v>
      </c>
      <c r="R49" s="70">
        <f t="shared" si="14"/>
        <v>43494.701000000001</v>
      </c>
      <c r="S49" s="71">
        <f t="shared" si="14"/>
        <v>33618.900000000023</v>
      </c>
    </row>
    <row r="50" spans="1:19" x14ac:dyDescent="0.2">
      <c r="A50" s="152"/>
      <c r="B50" s="156" t="s">
        <v>108</v>
      </c>
      <c r="C50" s="134" t="s">
        <v>109</v>
      </c>
      <c r="D50" s="94">
        <v>70472.53</v>
      </c>
      <c r="E50" s="39">
        <v>56855.231</v>
      </c>
      <c r="F50" s="69">
        <v>309082.03000000003</v>
      </c>
      <c r="G50" s="39">
        <v>258348.75399999999</v>
      </c>
      <c r="H50" s="38">
        <v>70946.77</v>
      </c>
      <c r="I50" s="117">
        <v>72536.887000000002</v>
      </c>
      <c r="J50" s="94">
        <v>39108.038</v>
      </c>
      <c r="K50" s="39">
        <v>45631.442999999999</v>
      </c>
      <c r="L50" s="69">
        <v>172354.15700000001</v>
      </c>
      <c r="M50" s="39">
        <v>207464.973</v>
      </c>
      <c r="N50" s="38">
        <v>69319.383000000002</v>
      </c>
      <c r="O50" s="172">
        <v>83087.813999999998</v>
      </c>
      <c r="P50" s="174">
        <f t="shared" si="14"/>
        <v>31364.491999999998</v>
      </c>
      <c r="Q50" s="92">
        <f t="shared" si="14"/>
        <v>11223.788</v>
      </c>
      <c r="R50" s="70">
        <f t="shared" si="14"/>
        <v>136727.87300000002</v>
      </c>
      <c r="S50" s="71">
        <f t="shared" si="14"/>
        <v>50883.780999999988</v>
      </c>
    </row>
    <row r="51" spans="1:19" x14ac:dyDescent="0.2">
      <c r="A51" s="152"/>
      <c r="B51" s="156" t="s">
        <v>110</v>
      </c>
      <c r="C51" s="134" t="s">
        <v>111</v>
      </c>
      <c r="D51" s="94">
        <v>109457.951</v>
      </c>
      <c r="E51" s="39">
        <v>107209.976</v>
      </c>
      <c r="F51" s="69">
        <v>480547.6</v>
      </c>
      <c r="G51" s="39">
        <v>487400.06699999998</v>
      </c>
      <c r="H51" s="38">
        <v>32459.06</v>
      </c>
      <c r="I51" s="117">
        <v>27949.445</v>
      </c>
      <c r="J51" s="94">
        <v>46030.593999999997</v>
      </c>
      <c r="K51" s="39">
        <v>74319.447</v>
      </c>
      <c r="L51" s="69">
        <v>202909.09599999999</v>
      </c>
      <c r="M51" s="39">
        <v>337927.02100000001</v>
      </c>
      <c r="N51" s="38">
        <v>11311.147000000001</v>
      </c>
      <c r="O51" s="172">
        <v>20078.931</v>
      </c>
      <c r="P51" s="174">
        <f t="shared" si="14"/>
        <v>63427.357000000004</v>
      </c>
      <c r="Q51" s="92">
        <f t="shared" si="14"/>
        <v>32890.528999999995</v>
      </c>
      <c r="R51" s="70">
        <f t="shared" si="14"/>
        <v>277638.50399999996</v>
      </c>
      <c r="S51" s="71">
        <f t="shared" si="14"/>
        <v>149473.04599999997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348643.55</v>
      </c>
      <c r="E52" s="41">
        <v>388012.90600000002</v>
      </c>
      <c r="F52" s="72">
        <v>1535163.602</v>
      </c>
      <c r="G52" s="41">
        <v>1763454.078</v>
      </c>
      <c r="H52" s="40">
        <v>117407.82799999999</v>
      </c>
      <c r="I52" s="118">
        <v>128465.33100000001</v>
      </c>
      <c r="J52" s="95">
        <v>240613.481</v>
      </c>
      <c r="K52" s="41">
        <v>265346.70199999999</v>
      </c>
      <c r="L52" s="72">
        <v>1057562.8259999999</v>
      </c>
      <c r="M52" s="41">
        <v>1205854.1610000001</v>
      </c>
      <c r="N52" s="40">
        <v>65672.574999999997</v>
      </c>
      <c r="O52" s="173">
        <v>69373.807000000001</v>
      </c>
      <c r="P52" s="175">
        <f t="shared" si="14"/>
        <v>108030.06899999999</v>
      </c>
      <c r="Q52" s="93">
        <f t="shared" si="14"/>
        <v>122666.20400000003</v>
      </c>
      <c r="R52" s="73">
        <f t="shared" si="14"/>
        <v>477600.77600000007</v>
      </c>
      <c r="S52" s="74">
        <f t="shared" si="14"/>
        <v>557599.9169999999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82" sqref="X8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313</v>
      </c>
      <c r="C5" s="216"/>
      <c r="D5" s="217"/>
      <c r="E5" s="218"/>
      <c r="F5" s="215" t="s">
        <v>314</v>
      </c>
      <c r="G5" s="216"/>
      <c r="H5" s="217"/>
      <c r="I5" s="218"/>
      <c r="J5" s="83"/>
      <c r="K5" s="215" t="s">
        <v>313</v>
      </c>
      <c r="L5" s="216"/>
      <c r="M5" s="217"/>
      <c r="N5" s="218"/>
      <c r="O5" s="215" t="s">
        <v>314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272818.34100000001</v>
      </c>
      <c r="D7" s="189">
        <v>1201484.9350000001</v>
      </c>
      <c r="E7" s="190">
        <v>555807.027</v>
      </c>
      <c r="F7" s="191" t="s">
        <v>114</v>
      </c>
      <c r="G7" s="192">
        <v>338268.402</v>
      </c>
      <c r="H7" s="193">
        <v>1537546.1569999999</v>
      </c>
      <c r="I7" s="190">
        <v>601147.53899999999</v>
      </c>
      <c r="J7" s="83"/>
      <c r="K7" s="187" t="s">
        <v>114</v>
      </c>
      <c r="L7" s="188">
        <v>101179.508</v>
      </c>
      <c r="M7" s="189">
        <v>444999.74699999997</v>
      </c>
      <c r="N7" s="190">
        <v>126611.783</v>
      </c>
      <c r="O7" s="191" t="s">
        <v>114</v>
      </c>
      <c r="P7" s="192">
        <v>101815.32799999999</v>
      </c>
      <c r="Q7" s="193">
        <v>462989.89500000002</v>
      </c>
      <c r="R7" s="190">
        <v>124747.58900000001</v>
      </c>
    </row>
    <row r="8" spans="2:18" ht="15.75" x14ac:dyDescent="0.25">
      <c r="B8" s="194" t="s">
        <v>77</v>
      </c>
      <c r="C8" s="195">
        <v>138862.52600000001</v>
      </c>
      <c r="D8" s="196">
        <v>611124.14300000004</v>
      </c>
      <c r="E8" s="195">
        <v>333395.00099999999</v>
      </c>
      <c r="F8" s="197" t="s">
        <v>77</v>
      </c>
      <c r="G8" s="198">
        <v>174675.38500000001</v>
      </c>
      <c r="H8" s="199">
        <v>794042.00800000003</v>
      </c>
      <c r="I8" s="200">
        <v>334816.99</v>
      </c>
      <c r="J8" s="83"/>
      <c r="K8" s="194" t="s">
        <v>128</v>
      </c>
      <c r="L8" s="195">
        <v>55652.817999999999</v>
      </c>
      <c r="M8" s="196">
        <v>244606.30799999999</v>
      </c>
      <c r="N8" s="195">
        <v>68327.64</v>
      </c>
      <c r="O8" s="197" t="s">
        <v>128</v>
      </c>
      <c r="P8" s="198">
        <v>58230.464999999997</v>
      </c>
      <c r="Q8" s="199">
        <v>264826.15299999999</v>
      </c>
      <c r="R8" s="200">
        <v>70700.088000000003</v>
      </c>
    </row>
    <row r="9" spans="2:18" ht="15.75" x14ac:dyDescent="0.25">
      <c r="B9" s="201" t="s">
        <v>157</v>
      </c>
      <c r="C9" s="202">
        <v>35648.544000000002</v>
      </c>
      <c r="D9" s="203">
        <v>157366.73699999999</v>
      </c>
      <c r="E9" s="202">
        <v>71250.322</v>
      </c>
      <c r="F9" s="204" t="s">
        <v>157</v>
      </c>
      <c r="G9" s="205">
        <v>54804.902999999998</v>
      </c>
      <c r="H9" s="206">
        <v>249166.68799999999</v>
      </c>
      <c r="I9" s="207">
        <v>105468.766</v>
      </c>
      <c r="J9" s="83"/>
      <c r="K9" s="201" t="s">
        <v>77</v>
      </c>
      <c r="L9" s="202">
        <v>27176.275000000001</v>
      </c>
      <c r="M9" s="203">
        <v>119801.97900000001</v>
      </c>
      <c r="N9" s="202">
        <v>30530.655999999999</v>
      </c>
      <c r="O9" s="204" t="s">
        <v>77</v>
      </c>
      <c r="P9" s="205">
        <v>21857.690999999999</v>
      </c>
      <c r="Q9" s="206">
        <v>99357.868000000002</v>
      </c>
      <c r="R9" s="207">
        <v>22235.149000000001</v>
      </c>
    </row>
    <row r="10" spans="2:18" ht="15.75" x14ac:dyDescent="0.25">
      <c r="B10" s="201" t="s">
        <v>128</v>
      </c>
      <c r="C10" s="202">
        <v>13852.903</v>
      </c>
      <c r="D10" s="203">
        <v>61217.264000000003</v>
      </c>
      <c r="E10" s="202">
        <v>31470.298999999999</v>
      </c>
      <c r="F10" s="204" t="s">
        <v>128</v>
      </c>
      <c r="G10" s="205">
        <v>14207.236999999999</v>
      </c>
      <c r="H10" s="206">
        <v>64552.197</v>
      </c>
      <c r="I10" s="207">
        <v>31497.428</v>
      </c>
      <c r="J10" s="83"/>
      <c r="K10" s="201" t="s">
        <v>131</v>
      </c>
      <c r="L10" s="202">
        <v>3568.6709999999998</v>
      </c>
      <c r="M10" s="203">
        <v>15722.018</v>
      </c>
      <c r="N10" s="202">
        <v>4529.7749999999996</v>
      </c>
      <c r="O10" s="204" t="s">
        <v>76</v>
      </c>
      <c r="P10" s="205">
        <v>5166.8370000000004</v>
      </c>
      <c r="Q10" s="206">
        <v>23515.274000000001</v>
      </c>
      <c r="R10" s="207">
        <v>3002.0680000000002</v>
      </c>
    </row>
    <row r="11" spans="2:18" ht="15.75" x14ac:dyDescent="0.25">
      <c r="B11" s="201" t="s">
        <v>136</v>
      </c>
      <c r="C11" s="202">
        <v>8313.4310000000005</v>
      </c>
      <c r="D11" s="203">
        <v>36614.006999999998</v>
      </c>
      <c r="E11" s="202">
        <v>10566.123</v>
      </c>
      <c r="F11" s="204" t="s">
        <v>181</v>
      </c>
      <c r="G11" s="205">
        <v>8636.9599999999991</v>
      </c>
      <c r="H11" s="206">
        <v>39251.267999999996</v>
      </c>
      <c r="I11" s="207">
        <v>17384.400000000001</v>
      </c>
      <c r="J11" s="83"/>
      <c r="K11" s="201" t="s">
        <v>129</v>
      </c>
      <c r="L11" s="202">
        <v>3088.7220000000002</v>
      </c>
      <c r="M11" s="203">
        <v>13613.272999999999</v>
      </c>
      <c r="N11" s="202">
        <v>9605.1620000000003</v>
      </c>
      <c r="O11" s="204" t="s">
        <v>79</v>
      </c>
      <c r="P11" s="205">
        <v>3489.6709999999998</v>
      </c>
      <c r="Q11" s="206">
        <v>15843.277</v>
      </c>
      <c r="R11" s="207">
        <v>10638.272000000001</v>
      </c>
    </row>
    <row r="12" spans="2:18" ht="15.75" x14ac:dyDescent="0.25">
      <c r="B12" s="201" t="s">
        <v>263</v>
      </c>
      <c r="C12" s="202">
        <v>6307.2309999999998</v>
      </c>
      <c r="D12" s="203">
        <v>27782.187000000002</v>
      </c>
      <c r="E12" s="202">
        <v>12929.777</v>
      </c>
      <c r="F12" s="204" t="s">
        <v>136</v>
      </c>
      <c r="G12" s="205">
        <v>7449.518</v>
      </c>
      <c r="H12" s="206">
        <v>33833.182000000001</v>
      </c>
      <c r="I12" s="207">
        <v>8606.1290000000008</v>
      </c>
      <c r="J12" s="83"/>
      <c r="K12" s="201" t="s">
        <v>268</v>
      </c>
      <c r="L12" s="202">
        <v>2773.9110000000001</v>
      </c>
      <c r="M12" s="203">
        <v>11957.36</v>
      </c>
      <c r="N12" s="202">
        <v>1950.037</v>
      </c>
      <c r="O12" s="204" t="s">
        <v>268</v>
      </c>
      <c r="P12" s="205">
        <v>3069.4769999999999</v>
      </c>
      <c r="Q12" s="206">
        <v>13961.706</v>
      </c>
      <c r="R12" s="207">
        <v>1943.7739999999999</v>
      </c>
    </row>
    <row r="13" spans="2:18" ht="15.75" x14ac:dyDescent="0.25">
      <c r="B13" s="201" t="s">
        <v>133</v>
      </c>
      <c r="C13" s="202">
        <v>6078.2020000000002</v>
      </c>
      <c r="D13" s="203">
        <v>26759.022000000001</v>
      </c>
      <c r="E13" s="202">
        <v>4580.3320000000003</v>
      </c>
      <c r="F13" s="204" t="s">
        <v>79</v>
      </c>
      <c r="G13" s="205">
        <v>6491.5060000000003</v>
      </c>
      <c r="H13" s="206">
        <v>29481.169000000002</v>
      </c>
      <c r="I13" s="207">
        <v>3960.6930000000002</v>
      </c>
      <c r="J13" s="83"/>
      <c r="K13" s="201" t="s">
        <v>79</v>
      </c>
      <c r="L13" s="202">
        <v>2680.4209999999998</v>
      </c>
      <c r="M13" s="203">
        <v>11808.718000000001</v>
      </c>
      <c r="N13" s="202">
        <v>7398.2489999999998</v>
      </c>
      <c r="O13" s="204" t="s">
        <v>173</v>
      </c>
      <c r="P13" s="205">
        <v>3002.123</v>
      </c>
      <c r="Q13" s="206">
        <v>13639.965</v>
      </c>
      <c r="R13" s="207">
        <v>1661.0239999999999</v>
      </c>
    </row>
    <row r="14" spans="2:18" ht="15.75" x14ac:dyDescent="0.25">
      <c r="B14" s="201" t="s">
        <v>79</v>
      </c>
      <c r="C14" s="202">
        <v>5248.2030000000004</v>
      </c>
      <c r="D14" s="203">
        <v>23112.92</v>
      </c>
      <c r="E14" s="202">
        <v>3344.9560000000001</v>
      </c>
      <c r="F14" s="204" t="s">
        <v>133</v>
      </c>
      <c r="G14" s="205">
        <v>6271.8119999999999</v>
      </c>
      <c r="H14" s="206">
        <v>28507.221000000001</v>
      </c>
      <c r="I14" s="207">
        <v>4100.6639999999998</v>
      </c>
      <c r="J14" s="83"/>
      <c r="K14" s="201" t="s">
        <v>173</v>
      </c>
      <c r="L14" s="202">
        <v>1642.3710000000001</v>
      </c>
      <c r="M14" s="203">
        <v>7076.366</v>
      </c>
      <c r="N14" s="202">
        <v>843.09100000000001</v>
      </c>
      <c r="O14" s="204" t="s">
        <v>131</v>
      </c>
      <c r="P14" s="205">
        <v>2554.473</v>
      </c>
      <c r="Q14" s="206">
        <v>11636.922</v>
      </c>
      <c r="R14" s="207">
        <v>3132.5360000000001</v>
      </c>
    </row>
    <row r="15" spans="2:18" ht="15.75" x14ac:dyDescent="0.25">
      <c r="B15" s="201" t="s">
        <v>192</v>
      </c>
      <c r="C15" s="202">
        <v>4446.68</v>
      </c>
      <c r="D15" s="203">
        <v>19685.670999999998</v>
      </c>
      <c r="E15" s="202">
        <v>6494.5169999999998</v>
      </c>
      <c r="F15" s="204" t="s">
        <v>272</v>
      </c>
      <c r="G15" s="205">
        <v>5992.8370000000004</v>
      </c>
      <c r="H15" s="206">
        <v>27237.733</v>
      </c>
      <c r="I15" s="207">
        <v>11540.236999999999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1522.3320000000001</v>
      </c>
      <c r="Q15" s="206">
        <v>6944.5940000000001</v>
      </c>
      <c r="R15" s="207">
        <v>4636.3419999999996</v>
      </c>
    </row>
    <row r="16" spans="2:18" ht="15.75" x14ac:dyDescent="0.25">
      <c r="B16" s="201" t="s">
        <v>146</v>
      </c>
      <c r="C16" s="202">
        <v>4373.1099999999997</v>
      </c>
      <c r="D16" s="203">
        <v>19265.812000000002</v>
      </c>
      <c r="E16" s="202">
        <v>9741.3389999999999</v>
      </c>
      <c r="F16" s="204" t="s">
        <v>129</v>
      </c>
      <c r="G16" s="205">
        <v>5476.9290000000001</v>
      </c>
      <c r="H16" s="206">
        <v>24936.573</v>
      </c>
      <c r="I16" s="207">
        <v>3627.654</v>
      </c>
      <c r="J16" s="83"/>
      <c r="K16" s="201" t="s">
        <v>76</v>
      </c>
      <c r="L16" s="202">
        <v>1365.223</v>
      </c>
      <c r="M16" s="203">
        <v>6009.6660000000002</v>
      </c>
      <c r="N16" s="202">
        <v>793.68399999999997</v>
      </c>
      <c r="O16" s="204" t="s">
        <v>129</v>
      </c>
      <c r="P16" s="205">
        <v>1230.23</v>
      </c>
      <c r="Q16" s="206">
        <v>5587.4849999999997</v>
      </c>
      <c r="R16" s="207">
        <v>4104.0249999999996</v>
      </c>
    </row>
    <row r="17" spans="2:18" ht="15.75" x14ac:dyDescent="0.25">
      <c r="B17" s="201" t="s">
        <v>129</v>
      </c>
      <c r="C17" s="202">
        <v>4309.1109999999999</v>
      </c>
      <c r="D17" s="203">
        <v>19104.812000000002</v>
      </c>
      <c r="E17" s="202">
        <v>4066.701</v>
      </c>
      <c r="F17" s="204" t="s">
        <v>146</v>
      </c>
      <c r="G17" s="205">
        <v>4325.652</v>
      </c>
      <c r="H17" s="206">
        <v>19662.698</v>
      </c>
      <c r="I17" s="207">
        <v>8792.9120000000003</v>
      </c>
      <c r="J17" s="83"/>
      <c r="K17" s="201" t="s">
        <v>135</v>
      </c>
      <c r="L17" s="202">
        <v>904.43700000000001</v>
      </c>
      <c r="M17" s="203">
        <v>3996.7020000000002</v>
      </c>
      <c r="N17" s="202">
        <v>592.95500000000004</v>
      </c>
      <c r="O17" s="204" t="s">
        <v>144</v>
      </c>
      <c r="P17" s="205">
        <v>433.916</v>
      </c>
      <c r="Q17" s="206">
        <v>1968.752</v>
      </c>
      <c r="R17" s="207">
        <v>589.70000000000005</v>
      </c>
    </row>
    <row r="18" spans="2:18" ht="15.75" x14ac:dyDescent="0.25">
      <c r="B18" s="201" t="s">
        <v>198</v>
      </c>
      <c r="C18" s="202">
        <v>4159.2560000000003</v>
      </c>
      <c r="D18" s="203">
        <v>18077.101999999999</v>
      </c>
      <c r="E18" s="202">
        <v>8352.1380000000008</v>
      </c>
      <c r="F18" s="204" t="s">
        <v>280</v>
      </c>
      <c r="G18" s="205">
        <v>4309.3680000000004</v>
      </c>
      <c r="H18" s="206">
        <v>19470.496999999999</v>
      </c>
      <c r="I18" s="207">
        <v>10061.111999999999</v>
      </c>
      <c r="J18" s="83"/>
      <c r="K18" s="201" t="s">
        <v>130</v>
      </c>
      <c r="L18" s="202">
        <v>190.33600000000001</v>
      </c>
      <c r="M18" s="203">
        <v>842.52099999999996</v>
      </c>
      <c r="N18" s="202">
        <v>135.404</v>
      </c>
      <c r="O18" s="204" t="s">
        <v>138</v>
      </c>
      <c r="P18" s="205">
        <v>394.61900000000003</v>
      </c>
      <c r="Q18" s="206">
        <v>1788.798</v>
      </c>
      <c r="R18" s="207">
        <v>1272.2</v>
      </c>
    </row>
    <row r="19" spans="2:18" ht="15.75" x14ac:dyDescent="0.25">
      <c r="B19" s="201" t="s">
        <v>138</v>
      </c>
      <c r="C19" s="202">
        <v>3987.39</v>
      </c>
      <c r="D19" s="203">
        <v>17484.133999999998</v>
      </c>
      <c r="E19" s="202">
        <v>3776.2869999999998</v>
      </c>
      <c r="F19" s="204" t="s">
        <v>192</v>
      </c>
      <c r="G19" s="205">
        <v>4044.4229999999998</v>
      </c>
      <c r="H19" s="206">
        <v>18394.100999999999</v>
      </c>
      <c r="I19" s="207">
        <v>7039.0290000000005</v>
      </c>
      <c r="J19" s="83"/>
      <c r="K19" s="201" t="s">
        <v>133</v>
      </c>
      <c r="L19" s="202">
        <v>181.65</v>
      </c>
      <c r="M19" s="203">
        <v>817.70899999999995</v>
      </c>
      <c r="N19" s="202">
        <v>262.17599999999999</v>
      </c>
      <c r="O19" s="204" t="s">
        <v>135</v>
      </c>
      <c r="P19" s="205">
        <v>191.45699999999999</v>
      </c>
      <c r="Q19" s="206">
        <v>872.71600000000001</v>
      </c>
      <c r="R19" s="207">
        <v>85.340999999999994</v>
      </c>
    </row>
    <row r="20" spans="2:18" ht="15.75" x14ac:dyDescent="0.25">
      <c r="B20" s="201" t="s">
        <v>134</v>
      </c>
      <c r="C20" s="202">
        <v>3488.6559999999999</v>
      </c>
      <c r="D20" s="203">
        <v>15363.543</v>
      </c>
      <c r="E20" s="202">
        <v>6845.2370000000001</v>
      </c>
      <c r="F20" s="204" t="s">
        <v>134</v>
      </c>
      <c r="G20" s="205">
        <v>3997.991</v>
      </c>
      <c r="H20" s="206">
        <v>18146.842000000001</v>
      </c>
      <c r="I20" s="207">
        <v>6893.2920000000004</v>
      </c>
      <c r="J20" s="83"/>
      <c r="K20" s="201" t="s">
        <v>144</v>
      </c>
      <c r="L20" s="202">
        <v>139.13300000000001</v>
      </c>
      <c r="M20" s="203">
        <v>595.81700000000001</v>
      </c>
      <c r="N20" s="202">
        <v>98.45</v>
      </c>
      <c r="O20" s="204" t="s">
        <v>130</v>
      </c>
      <c r="P20" s="205">
        <v>173.81299999999999</v>
      </c>
      <c r="Q20" s="206">
        <v>788.07799999999997</v>
      </c>
      <c r="R20" s="207">
        <v>475.41</v>
      </c>
    </row>
    <row r="21" spans="2:18" ht="15.75" x14ac:dyDescent="0.25">
      <c r="B21" s="201" t="s">
        <v>125</v>
      </c>
      <c r="C21" s="202">
        <v>3061.4569999999999</v>
      </c>
      <c r="D21" s="203">
        <v>13633.727999999999</v>
      </c>
      <c r="E21" s="202">
        <v>4780.6660000000002</v>
      </c>
      <c r="F21" s="204" t="s">
        <v>180</v>
      </c>
      <c r="G21" s="205">
        <v>3651.973</v>
      </c>
      <c r="H21" s="206">
        <v>16621.322</v>
      </c>
      <c r="I21" s="207">
        <v>1874.674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164.05</v>
      </c>
      <c r="Q21" s="206">
        <v>744.95500000000004</v>
      </c>
      <c r="R21" s="207">
        <v>83.218000000000004</v>
      </c>
    </row>
    <row r="22" spans="2:18" ht="15.75" x14ac:dyDescent="0.25">
      <c r="B22" s="201" t="s">
        <v>155</v>
      </c>
      <c r="C22" s="202">
        <v>2794.2060000000001</v>
      </c>
      <c r="D22" s="203">
        <v>12240.007</v>
      </c>
      <c r="E22" s="202">
        <v>5314.5039999999999</v>
      </c>
      <c r="F22" s="204" t="s">
        <v>138</v>
      </c>
      <c r="G22" s="205">
        <v>3357.54</v>
      </c>
      <c r="H22" s="206">
        <v>15274.56</v>
      </c>
      <c r="I22" s="207">
        <v>2305.4940000000001</v>
      </c>
      <c r="J22" s="83"/>
      <c r="K22" s="201" t="s">
        <v>146</v>
      </c>
      <c r="L22" s="202">
        <v>53.027000000000001</v>
      </c>
      <c r="M22" s="203">
        <v>230.054</v>
      </c>
      <c r="N22" s="202">
        <v>22.792999999999999</v>
      </c>
      <c r="O22" s="204" t="s">
        <v>136</v>
      </c>
      <c r="P22" s="205">
        <v>139.012</v>
      </c>
      <c r="Q22" s="206">
        <v>633.43899999999996</v>
      </c>
      <c r="R22" s="207">
        <v>83.956999999999994</v>
      </c>
    </row>
    <row r="23" spans="2:18" ht="16.5" thickBot="1" x14ac:dyDescent="0.3">
      <c r="B23" s="208" t="s">
        <v>300</v>
      </c>
      <c r="C23" s="209">
        <v>2056.3760000000002</v>
      </c>
      <c r="D23" s="210">
        <v>8990.8269999999993</v>
      </c>
      <c r="E23" s="209">
        <v>843</v>
      </c>
      <c r="F23" s="211" t="s">
        <v>125</v>
      </c>
      <c r="G23" s="212">
        <v>3014.3159999999998</v>
      </c>
      <c r="H23" s="213">
        <v>13680.424999999999</v>
      </c>
      <c r="I23" s="214">
        <v>1653.9290000000001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123.749</v>
      </c>
      <c r="Q23" s="213">
        <v>557.02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313</v>
      </c>
      <c r="C30" s="216"/>
      <c r="D30" s="217"/>
      <c r="E30" s="218"/>
      <c r="F30" s="215" t="s">
        <v>314</v>
      </c>
      <c r="G30" s="216"/>
      <c r="H30" s="217"/>
      <c r="I30" s="218"/>
      <c r="J30" s="83"/>
      <c r="K30" s="215" t="s">
        <v>313</v>
      </c>
      <c r="L30" s="216"/>
      <c r="M30" s="217"/>
      <c r="N30" s="218"/>
      <c r="O30" s="215" t="s">
        <v>314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247457.97399999999</v>
      </c>
      <c r="D32" s="189">
        <v>1091619.692</v>
      </c>
      <c r="E32" s="190">
        <v>116111.48</v>
      </c>
      <c r="F32" s="191" t="s">
        <v>114</v>
      </c>
      <c r="G32" s="192">
        <v>237613.28599999999</v>
      </c>
      <c r="H32" s="193">
        <v>1080972.1669999999</v>
      </c>
      <c r="I32" s="190">
        <v>99524.285000000003</v>
      </c>
      <c r="J32" s="83"/>
      <c r="K32" s="187" t="s">
        <v>114</v>
      </c>
      <c r="L32" s="188">
        <v>140461.52900000001</v>
      </c>
      <c r="M32" s="189">
        <v>616467.60199999996</v>
      </c>
      <c r="N32" s="190">
        <v>82205.663</v>
      </c>
      <c r="O32" s="191" t="s">
        <v>114</v>
      </c>
      <c r="P32" s="192">
        <v>142220.52900000001</v>
      </c>
      <c r="Q32" s="193">
        <v>646042.28799999994</v>
      </c>
      <c r="R32" s="190">
        <v>75846.870999999999</v>
      </c>
    </row>
    <row r="33" spans="2:20" ht="15.75" x14ac:dyDescent="0.25">
      <c r="B33" s="194" t="s">
        <v>150</v>
      </c>
      <c r="C33" s="195">
        <v>71985.055999999997</v>
      </c>
      <c r="D33" s="196">
        <v>315192.13199999998</v>
      </c>
      <c r="E33" s="195">
        <v>30920</v>
      </c>
      <c r="F33" s="197" t="s">
        <v>150</v>
      </c>
      <c r="G33" s="198">
        <v>81648.805999999997</v>
      </c>
      <c r="H33" s="199">
        <v>372038.42099999997</v>
      </c>
      <c r="I33" s="200">
        <v>32950</v>
      </c>
      <c r="J33" s="83"/>
      <c r="K33" s="194" t="s">
        <v>77</v>
      </c>
      <c r="L33" s="195">
        <v>56081.332999999999</v>
      </c>
      <c r="M33" s="196">
        <v>246389.26300000001</v>
      </c>
      <c r="N33" s="195">
        <v>41325.112999999998</v>
      </c>
      <c r="O33" s="197" t="s">
        <v>77</v>
      </c>
      <c r="P33" s="198">
        <v>54973.360999999997</v>
      </c>
      <c r="Q33" s="199">
        <v>249916.81</v>
      </c>
      <c r="R33" s="200">
        <v>32312.722000000002</v>
      </c>
    </row>
    <row r="34" spans="2:20" ht="15.75" x14ac:dyDescent="0.25">
      <c r="B34" s="201" t="s">
        <v>77</v>
      </c>
      <c r="C34" s="202">
        <v>26000.774000000001</v>
      </c>
      <c r="D34" s="203">
        <v>114996.57</v>
      </c>
      <c r="E34" s="202">
        <v>16544.735000000001</v>
      </c>
      <c r="F34" s="204" t="s">
        <v>77</v>
      </c>
      <c r="G34" s="205">
        <v>20012.97</v>
      </c>
      <c r="H34" s="206">
        <v>90972.983999999997</v>
      </c>
      <c r="I34" s="207">
        <v>8537.4789999999994</v>
      </c>
      <c r="J34" s="83"/>
      <c r="K34" s="201" t="s">
        <v>136</v>
      </c>
      <c r="L34" s="202">
        <v>18874.221000000001</v>
      </c>
      <c r="M34" s="203">
        <v>82568.884000000005</v>
      </c>
      <c r="N34" s="202">
        <v>7928.5739999999996</v>
      </c>
      <c r="O34" s="204" t="s">
        <v>76</v>
      </c>
      <c r="P34" s="205">
        <v>23262.168000000001</v>
      </c>
      <c r="Q34" s="206">
        <v>105727.531</v>
      </c>
      <c r="R34" s="207">
        <v>11592.761</v>
      </c>
    </row>
    <row r="35" spans="2:20" ht="15.75" x14ac:dyDescent="0.25">
      <c r="B35" s="201" t="s">
        <v>175</v>
      </c>
      <c r="C35" s="202">
        <v>15533.094999999999</v>
      </c>
      <c r="D35" s="203">
        <v>68705.301000000007</v>
      </c>
      <c r="E35" s="202">
        <v>6715.47</v>
      </c>
      <c r="F35" s="204" t="s">
        <v>175</v>
      </c>
      <c r="G35" s="205">
        <v>14313.509</v>
      </c>
      <c r="H35" s="206">
        <v>64934.913999999997</v>
      </c>
      <c r="I35" s="207">
        <v>5915.8519999999999</v>
      </c>
      <c r="J35" s="83"/>
      <c r="K35" s="201" t="s">
        <v>76</v>
      </c>
      <c r="L35" s="202">
        <v>16930.710999999999</v>
      </c>
      <c r="M35" s="203">
        <v>74454.804000000004</v>
      </c>
      <c r="N35" s="202">
        <v>8151.57</v>
      </c>
      <c r="O35" s="204" t="s">
        <v>268</v>
      </c>
      <c r="P35" s="205">
        <v>18219.562999999998</v>
      </c>
      <c r="Q35" s="206">
        <v>82746.385999999999</v>
      </c>
      <c r="R35" s="207">
        <v>6808.174</v>
      </c>
    </row>
    <row r="36" spans="2:20" ht="15.75" x14ac:dyDescent="0.25">
      <c r="B36" s="201" t="s">
        <v>282</v>
      </c>
      <c r="C36" s="202">
        <v>14269.814</v>
      </c>
      <c r="D36" s="203">
        <v>64470.987999999998</v>
      </c>
      <c r="E36" s="202">
        <v>7662.1319999999996</v>
      </c>
      <c r="F36" s="204" t="s">
        <v>268</v>
      </c>
      <c r="G36" s="205">
        <v>13195.59</v>
      </c>
      <c r="H36" s="206">
        <v>59955.92</v>
      </c>
      <c r="I36" s="207">
        <v>5697.3149999999996</v>
      </c>
      <c r="J36" s="83"/>
      <c r="K36" s="201" t="s">
        <v>268</v>
      </c>
      <c r="L36" s="202">
        <v>13077.369000000001</v>
      </c>
      <c r="M36" s="203">
        <v>57701.222000000002</v>
      </c>
      <c r="N36" s="202">
        <v>6192.7219999999998</v>
      </c>
      <c r="O36" s="204" t="s">
        <v>131</v>
      </c>
      <c r="P36" s="205">
        <v>11861.855</v>
      </c>
      <c r="Q36" s="206">
        <v>53736.194000000003</v>
      </c>
      <c r="R36" s="207">
        <v>4476.3010000000004</v>
      </c>
    </row>
    <row r="37" spans="2:20" ht="15.75" x14ac:dyDescent="0.25">
      <c r="B37" s="201" t="s">
        <v>268</v>
      </c>
      <c r="C37" s="202">
        <v>11045.471</v>
      </c>
      <c r="D37" s="203">
        <v>49116.794000000002</v>
      </c>
      <c r="E37" s="202">
        <v>5644.3980000000001</v>
      </c>
      <c r="F37" s="204" t="s">
        <v>125</v>
      </c>
      <c r="G37" s="205">
        <v>11404.307000000001</v>
      </c>
      <c r="H37" s="206">
        <v>51878.963000000003</v>
      </c>
      <c r="I37" s="207">
        <v>4689.799</v>
      </c>
      <c r="J37" s="83"/>
      <c r="K37" s="201" t="s">
        <v>128</v>
      </c>
      <c r="L37" s="202">
        <v>9814.1440000000002</v>
      </c>
      <c r="M37" s="203">
        <v>42391.62</v>
      </c>
      <c r="N37" s="202">
        <v>5543.4780000000001</v>
      </c>
      <c r="O37" s="204" t="s">
        <v>126</v>
      </c>
      <c r="P37" s="205">
        <v>7338.442</v>
      </c>
      <c r="Q37" s="206">
        <v>33348.470999999998</v>
      </c>
      <c r="R37" s="207">
        <v>2865.248</v>
      </c>
    </row>
    <row r="38" spans="2:20" ht="15.75" x14ac:dyDescent="0.25">
      <c r="B38" s="201" t="s">
        <v>157</v>
      </c>
      <c r="C38" s="202">
        <v>9904.9650000000001</v>
      </c>
      <c r="D38" s="203">
        <v>43762.351000000002</v>
      </c>
      <c r="E38" s="202">
        <v>4263.57</v>
      </c>
      <c r="F38" s="204" t="s">
        <v>134</v>
      </c>
      <c r="G38" s="205">
        <v>9999.4040000000005</v>
      </c>
      <c r="H38" s="206">
        <v>45467.87</v>
      </c>
      <c r="I38" s="207">
        <v>4079.002</v>
      </c>
      <c r="J38" s="83"/>
      <c r="K38" s="201" t="s">
        <v>126</v>
      </c>
      <c r="L38" s="202">
        <v>8643.6890000000003</v>
      </c>
      <c r="M38" s="203">
        <v>38009.231</v>
      </c>
      <c r="N38" s="202">
        <v>3650.0030000000002</v>
      </c>
      <c r="O38" s="204" t="s">
        <v>128</v>
      </c>
      <c r="P38" s="205">
        <v>6757.17</v>
      </c>
      <c r="Q38" s="206">
        <v>30639.743999999999</v>
      </c>
      <c r="R38" s="207">
        <v>5017.192</v>
      </c>
    </row>
    <row r="39" spans="2:20" ht="15.75" x14ac:dyDescent="0.25">
      <c r="B39" s="201" t="s">
        <v>134</v>
      </c>
      <c r="C39" s="202">
        <v>9259.5249999999996</v>
      </c>
      <c r="D39" s="203">
        <v>40814.072</v>
      </c>
      <c r="E39" s="202">
        <v>4325.7269999999999</v>
      </c>
      <c r="F39" s="204" t="s">
        <v>132</v>
      </c>
      <c r="G39" s="205">
        <v>8748.0689999999995</v>
      </c>
      <c r="H39" s="206">
        <v>39864.114999999998</v>
      </c>
      <c r="I39" s="207">
        <v>3538.8939999999998</v>
      </c>
      <c r="J39" s="83"/>
      <c r="K39" s="201" t="s">
        <v>131</v>
      </c>
      <c r="L39" s="202">
        <v>3593.8890000000001</v>
      </c>
      <c r="M39" s="203">
        <v>16019.075000000001</v>
      </c>
      <c r="N39" s="202">
        <v>1501.6079999999999</v>
      </c>
      <c r="O39" s="204" t="s">
        <v>130</v>
      </c>
      <c r="P39" s="205">
        <v>2793.8780000000002</v>
      </c>
      <c r="Q39" s="206">
        <v>12669.412</v>
      </c>
      <c r="R39" s="207">
        <v>2077.4769999999999</v>
      </c>
    </row>
    <row r="40" spans="2:20" ht="15.75" x14ac:dyDescent="0.25">
      <c r="B40" s="201" t="s">
        <v>132</v>
      </c>
      <c r="C40" s="202">
        <v>7956.451</v>
      </c>
      <c r="D40" s="203">
        <v>35317.476999999999</v>
      </c>
      <c r="E40" s="202">
        <v>3408.1190000000001</v>
      </c>
      <c r="F40" s="204" t="s">
        <v>157</v>
      </c>
      <c r="G40" s="205">
        <v>8011.3680000000004</v>
      </c>
      <c r="H40" s="206">
        <v>36296.673000000003</v>
      </c>
      <c r="I40" s="207">
        <v>3331.6590000000001</v>
      </c>
      <c r="J40" s="83"/>
      <c r="K40" s="201" t="s">
        <v>144</v>
      </c>
      <c r="L40" s="202">
        <v>2239.0949999999998</v>
      </c>
      <c r="M40" s="203">
        <v>9769.2369999999992</v>
      </c>
      <c r="N40" s="202">
        <v>2820.3409999999999</v>
      </c>
      <c r="O40" s="204" t="s">
        <v>144</v>
      </c>
      <c r="P40" s="205">
        <v>2705.2</v>
      </c>
      <c r="Q40" s="206">
        <v>12269.027</v>
      </c>
      <c r="R40" s="207">
        <v>3092.346</v>
      </c>
    </row>
    <row r="41" spans="2:20" ht="15.75" x14ac:dyDescent="0.25">
      <c r="B41" s="201" t="s">
        <v>125</v>
      </c>
      <c r="C41" s="202">
        <v>7478.1940000000004</v>
      </c>
      <c r="D41" s="203">
        <v>32869.97</v>
      </c>
      <c r="E41" s="202">
        <v>3390.75</v>
      </c>
      <c r="F41" s="204" t="s">
        <v>297</v>
      </c>
      <c r="G41" s="205">
        <v>6559.7669999999998</v>
      </c>
      <c r="H41" s="206">
        <v>29912.216</v>
      </c>
      <c r="I41" s="207">
        <v>2658</v>
      </c>
      <c r="J41" s="83"/>
      <c r="K41" s="201" t="s">
        <v>130</v>
      </c>
      <c r="L41" s="202">
        <v>2161.328</v>
      </c>
      <c r="M41" s="203">
        <v>9558.3209999999999</v>
      </c>
      <c r="N41" s="202">
        <v>929.56700000000001</v>
      </c>
      <c r="O41" s="204" t="s">
        <v>79</v>
      </c>
      <c r="P41" s="205">
        <v>2595.819</v>
      </c>
      <c r="Q41" s="206">
        <v>11790.887000000001</v>
      </c>
      <c r="R41" s="207">
        <v>1024.598</v>
      </c>
    </row>
    <row r="42" spans="2:20" ht="15.75" x14ac:dyDescent="0.25">
      <c r="B42" s="201" t="s">
        <v>138</v>
      </c>
      <c r="C42" s="202">
        <v>6112.3980000000001</v>
      </c>
      <c r="D42" s="203">
        <v>26959.696</v>
      </c>
      <c r="E42" s="202">
        <v>2927.873</v>
      </c>
      <c r="F42" s="204" t="s">
        <v>282</v>
      </c>
      <c r="G42" s="205">
        <v>6485.299</v>
      </c>
      <c r="H42" s="206">
        <v>29540.437000000002</v>
      </c>
      <c r="I42" s="207">
        <v>2796.6860000000001</v>
      </c>
      <c r="J42" s="83"/>
      <c r="K42" s="201" t="s">
        <v>173</v>
      </c>
      <c r="L42" s="202">
        <v>2044.9860000000001</v>
      </c>
      <c r="M42" s="203">
        <v>8805.8760000000002</v>
      </c>
      <c r="N42" s="202">
        <v>976.16099999999994</v>
      </c>
      <c r="O42" s="204" t="s">
        <v>173</v>
      </c>
      <c r="P42" s="205">
        <v>2578.5729999999999</v>
      </c>
      <c r="Q42" s="206">
        <v>11710.089</v>
      </c>
      <c r="R42" s="207">
        <v>1125.7</v>
      </c>
    </row>
    <row r="43" spans="2:20" ht="15.75" x14ac:dyDescent="0.25">
      <c r="B43" s="201" t="s">
        <v>297</v>
      </c>
      <c r="C43" s="202">
        <v>5598.2</v>
      </c>
      <c r="D43" s="203">
        <v>25322.647000000001</v>
      </c>
      <c r="E43" s="202">
        <v>2105</v>
      </c>
      <c r="F43" s="204" t="s">
        <v>138</v>
      </c>
      <c r="G43" s="205">
        <v>5321.0360000000001</v>
      </c>
      <c r="H43" s="206">
        <v>24183.95</v>
      </c>
      <c r="I43" s="207">
        <v>2242.0920000000001</v>
      </c>
      <c r="J43" s="83"/>
      <c r="K43" s="201" t="s">
        <v>137</v>
      </c>
      <c r="L43" s="202">
        <v>1559.34</v>
      </c>
      <c r="M43" s="203">
        <v>6788.7280000000001</v>
      </c>
      <c r="N43" s="202">
        <v>770.524</v>
      </c>
      <c r="O43" s="204" t="s">
        <v>125</v>
      </c>
      <c r="P43" s="205">
        <v>2149.0169999999998</v>
      </c>
      <c r="Q43" s="206">
        <v>9770.6299999999992</v>
      </c>
      <c r="R43" s="207">
        <v>875.226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1494.17</v>
      </c>
      <c r="M44" s="203">
        <v>6611.8040000000001</v>
      </c>
      <c r="N44" s="202">
        <v>557.34100000000001</v>
      </c>
      <c r="O44" s="204" t="s">
        <v>129</v>
      </c>
      <c r="P44" s="205">
        <v>1590.8710000000001</v>
      </c>
      <c r="Q44" s="206">
        <v>7236.3310000000001</v>
      </c>
      <c r="R44" s="207">
        <v>558.86300000000006</v>
      </c>
    </row>
    <row r="45" spans="2:20" ht="15.75" x14ac:dyDescent="0.25">
      <c r="B45" s="201" t="s">
        <v>177</v>
      </c>
      <c r="C45" s="202">
        <v>3490.7</v>
      </c>
      <c r="D45" s="203">
        <v>15401.214</v>
      </c>
      <c r="E45" s="202">
        <v>1329.2</v>
      </c>
      <c r="F45" s="204" t="s">
        <v>76</v>
      </c>
      <c r="G45" s="205">
        <v>3447.3789999999999</v>
      </c>
      <c r="H45" s="206">
        <v>15690.834000000001</v>
      </c>
      <c r="I45" s="207">
        <v>1475.3150000000001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3424.4989999999998</v>
      </c>
      <c r="D46" s="203">
        <v>15051.028</v>
      </c>
      <c r="E46" s="202">
        <v>1895.703</v>
      </c>
      <c r="F46" s="204" t="s">
        <v>180</v>
      </c>
      <c r="G46" s="205">
        <v>3419.3910000000001</v>
      </c>
      <c r="H46" s="206">
        <v>15510.477999999999</v>
      </c>
      <c r="I46" s="207">
        <v>1259.991</v>
      </c>
      <c r="J46" s="83"/>
      <c r="K46" s="201" t="s">
        <v>135</v>
      </c>
      <c r="L46" s="202">
        <v>692.78599999999994</v>
      </c>
      <c r="M46" s="203">
        <v>3060.9160000000002</v>
      </c>
      <c r="N46" s="202">
        <v>367.50099999999998</v>
      </c>
      <c r="O46" s="204" t="s">
        <v>137</v>
      </c>
      <c r="P46" s="205">
        <v>1076.075</v>
      </c>
      <c r="Q46" s="206">
        <v>4900.4870000000001</v>
      </c>
      <c r="R46" s="207">
        <v>522.45600000000002</v>
      </c>
    </row>
    <row r="47" spans="2:20" ht="15.75" x14ac:dyDescent="0.25">
      <c r="B47" s="201" t="s">
        <v>199</v>
      </c>
      <c r="C47" s="202">
        <v>3389.498</v>
      </c>
      <c r="D47" s="203">
        <v>14708.118</v>
      </c>
      <c r="E47" s="202">
        <v>1516</v>
      </c>
      <c r="F47" s="204" t="s">
        <v>267</v>
      </c>
      <c r="G47" s="205">
        <v>2903.5160000000001</v>
      </c>
      <c r="H47" s="206">
        <v>13089.143</v>
      </c>
      <c r="I47" s="207">
        <v>1023</v>
      </c>
      <c r="J47" s="83"/>
      <c r="K47" s="201" t="s">
        <v>79</v>
      </c>
      <c r="L47" s="202">
        <v>653.08000000000004</v>
      </c>
      <c r="M47" s="203">
        <v>2925.5639999999999</v>
      </c>
      <c r="N47" s="202">
        <v>315.97399999999999</v>
      </c>
      <c r="O47" s="204" t="s">
        <v>133</v>
      </c>
      <c r="P47" s="205">
        <v>835.66200000000003</v>
      </c>
      <c r="Q47" s="206">
        <v>3784.933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129</v>
      </c>
      <c r="G48" s="212">
        <v>2756.0210000000002</v>
      </c>
      <c r="H48" s="213">
        <v>12482.866</v>
      </c>
      <c r="I48" s="214">
        <v>1082.8720000000001</v>
      </c>
      <c r="J48" s="83"/>
      <c r="K48" s="208" t="s">
        <v>192</v>
      </c>
      <c r="L48" s="209">
        <v>452.488</v>
      </c>
      <c r="M48" s="210">
        <v>2035.89</v>
      </c>
      <c r="N48" s="209">
        <v>160</v>
      </c>
      <c r="O48" s="211" t="s">
        <v>136</v>
      </c>
      <c r="P48" s="212">
        <v>537.41200000000003</v>
      </c>
      <c r="Q48" s="213">
        <v>2437.5239999999999</v>
      </c>
      <c r="R48" s="214">
        <v>663.55899999999997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313</v>
      </c>
      <c r="C55" s="216"/>
      <c r="D55" s="217"/>
      <c r="E55" s="218"/>
      <c r="F55" s="215" t="s">
        <v>314</v>
      </c>
      <c r="G55" s="216"/>
      <c r="H55" s="217"/>
      <c r="I55" s="218"/>
      <c r="J55" s="83"/>
      <c r="K55" s="215" t="s">
        <v>313</v>
      </c>
      <c r="L55" s="216"/>
      <c r="M55" s="217"/>
      <c r="N55" s="218"/>
      <c r="O55" s="215" t="s">
        <v>314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82637.735000000001</v>
      </c>
      <c r="D57" s="189">
        <v>364031.93900000001</v>
      </c>
      <c r="E57" s="190">
        <v>68832.428</v>
      </c>
      <c r="F57" s="191" t="s">
        <v>114</v>
      </c>
      <c r="G57" s="192">
        <v>91310.562000000005</v>
      </c>
      <c r="H57" s="193">
        <v>415058.48300000001</v>
      </c>
      <c r="I57" s="190">
        <v>74049.077000000005</v>
      </c>
      <c r="J57" s="83"/>
      <c r="K57" s="187" t="s">
        <v>114</v>
      </c>
      <c r="L57" s="188">
        <v>47284.891000000003</v>
      </c>
      <c r="M57" s="189">
        <v>207690.93700000001</v>
      </c>
      <c r="N57" s="190">
        <v>37788.445</v>
      </c>
      <c r="O57" s="191" t="s">
        <v>114</v>
      </c>
      <c r="P57" s="192">
        <v>53248.866000000002</v>
      </c>
      <c r="Q57" s="193">
        <v>242004.08799999999</v>
      </c>
      <c r="R57" s="190">
        <v>40663.269999999997</v>
      </c>
    </row>
    <row r="58" spans="2:18" ht="15.75" x14ac:dyDescent="0.25">
      <c r="B58" s="194" t="s">
        <v>136</v>
      </c>
      <c r="C58" s="195">
        <v>14196.674999999999</v>
      </c>
      <c r="D58" s="196">
        <v>62585.616999999998</v>
      </c>
      <c r="E58" s="195">
        <v>12874.853999999999</v>
      </c>
      <c r="F58" s="197" t="s">
        <v>136</v>
      </c>
      <c r="G58" s="198">
        <v>14865.245999999999</v>
      </c>
      <c r="H58" s="199">
        <v>67557.413</v>
      </c>
      <c r="I58" s="200">
        <v>12293.626</v>
      </c>
      <c r="J58" s="83"/>
      <c r="K58" s="194" t="s">
        <v>77</v>
      </c>
      <c r="L58" s="195">
        <v>17864.305</v>
      </c>
      <c r="M58" s="196">
        <v>78525.428</v>
      </c>
      <c r="N58" s="195">
        <v>13146.652</v>
      </c>
      <c r="O58" s="197" t="s">
        <v>77</v>
      </c>
      <c r="P58" s="198">
        <v>21231.82</v>
      </c>
      <c r="Q58" s="199">
        <v>96536.241999999998</v>
      </c>
      <c r="R58" s="200">
        <v>15590.144</v>
      </c>
    </row>
    <row r="59" spans="2:18" ht="15.75" x14ac:dyDescent="0.25">
      <c r="B59" s="201" t="s">
        <v>133</v>
      </c>
      <c r="C59" s="202">
        <v>10039.752</v>
      </c>
      <c r="D59" s="203">
        <v>44202.73</v>
      </c>
      <c r="E59" s="202">
        <v>9771.1579999999994</v>
      </c>
      <c r="F59" s="204" t="s">
        <v>133</v>
      </c>
      <c r="G59" s="205">
        <v>10117.269</v>
      </c>
      <c r="H59" s="206">
        <v>45972.548999999999</v>
      </c>
      <c r="I59" s="207">
        <v>9948.3029999999999</v>
      </c>
      <c r="J59" s="83"/>
      <c r="K59" s="201" t="s">
        <v>131</v>
      </c>
      <c r="L59" s="202">
        <v>11313.278</v>
      </c>
      <c r="M59" s="203">
        <v>49664.832000000002</v>
      </c>
      <c r="N59" s="202">
        <v>11662.945</v>
      </c>
      <c r="O59" s="204" t="s">
        <v>131</v>
      </c>
      <c r="P59" s="205">
        <v>10466.876</v>
      </c>
      <c r="Q59" s="206">
        <v>47560.006999999998</v>
      </c>
      <c r="R59" s="207">
        <v>11281.921</v>
      </c>
    </row>
    <row r="60" spans="2:18" ht="15.75" x14ac:dyDescent="0.25">
      <c r="B60" s="201" t="s">
        <v>128</v>
      </c>
      <c r="C60" s="202">
        <v>8257.8209999999999</v>
      </c>
      <c r="D60" s="203">
        <v>36302.137000000002</v>
      </c>
      <c r="E60" s="202">
        <v>6541.77</v>
      </c>
      <c r="F60" s="204" t="s">
        <v>77</v>
      </c>
      <c r="G60" s="205">
        <v>7984.5870000000004</v>
      </c>
      <c r="H60" s="206">
        <v>36281.353999999999</v>
      </c>
      <c r="I60" s="207">
        <v>8079.7340000000004</v>
      </c>
      <c r="J60" s="83"/>
      <c r="K60" s="201" t="s">
        <v>129</v>
      </c>
      <c r="L60" s="202">
        <v>7268.2690000000002</v>
      </c>
      <c r="M60" s="203">
        <v>31869.526000000002</v>
      </c>
      <c r="N60" s="202">
        <v>4798.6899999999996</v>
      </c>
      <c r="O60" s="204" t="s">
        <v>129</v>
      </c>
      <c r="P60" s="205">
        <v>8286.5149999999994</v>
      </c>
      <c r="Q60" s="206">
        <v>37663.978999999999</v>
      </c>
      <c r="R60" s="207">
        <v>4756.3100000000004</v>
      </c>
    </row>
    <row r="61" spans="2:18" ht="15.75" x14ac:dyDescent="0.25">
      <c r="B61" s="201" t="s">
        <v>77</v>
      </c>
      <c r="C61" s="202">
        <v>6878.9279999999999</v>
      </c>
      <c r="D61" s="203">
        <v>30341.05</v>
      </c>
      <c r="E61" s="202">
        <v>6605.6859999999997</v>
      </c>
      <c r="F61" s="204" t="s">
        <v>128</v>
      </c>
      <c r="G61" s="205">
        <v>7888.4179999999997</v>
      </c>
      <c r="H61" s="206">
        <v>35841.936000000002</v>
      </c>
      <c r="I61" s="207">
        <v>6109.2520000000004</v>
      </c>
      <c r="J61" s="83"/>
      <c r="K61" s="201" t="s">
        <v>130</v>
      </c>
      <c r="L61" s="202">
        <v>6510.009</v>
      </c>
      <c r="M61" s="203">
        <v>28669.289000000001</v>
      </c>
      <c r="N61" s="202">
        <v>5412.5219999999999</v>
      </c>
      <c r="O61" s="204" t="s">
        <v>130</v>
      </c>
      <c r="P61" s="205">
        <v>7037.8249999999998</v>
      </c>
      <c r="Q61" s="206">
        <v>31972.699000000001</v>
      </c>
      <c r="R61" s="207">
        <v>5703.4040000000005</v>
      </c>
    </row>
    <row r="62" spans="2:18" ht="15.75" x14ac:dyDescent="0.25">
      <c r="B62" s="201" t="s">
        <v>127</v>
      </c>
      <c r="C62" s="202">
        <v>5766.3950000000004</v>
      </c>
      <c r="D62" s="203">
        <v>25422.607</v>
      </c>
      <c r="E62" s="202">
        <v>4851.3339999999998</v>
      </c>
      <c r="F62" s="204" t="s">
        <v>175</v>
      </c>
      <c r="G62" s="205">
        <v>6566.866</v>
      </c>
      <c r="H62" s="206">
        <v>29888.566999999999</v>
      </c>
      <c r="I62" s="207">
        <v>3256.2249999999999</v>
      </c>
      <c r="J62" s="83"/>
      <c r="K62" s="201" t="s">
        <v>76</v>
      </c>
      <c r="L62" s="202">
        <v>1703.61</v>
      </c>
      <c r="M62" s="203">
        <v>7471.6989999999996</v>
      </c>
      <c r="N62" s="202">
        <v>974.322</v>
      </c>
      <c r="O62" s="204" t="s">
        <v>76</v>
      </c>
      <c r="P62" s="205">
        <v>1775.4259999999999</v>
      </c>
      <c r="Q62" s="206">
        <v>8076.0569999999998</v>
      </c>
      <c r="R62" s="207">
        <v>851.00800000000004</v>
      </c>
    </row>
    <row r="63" spans="2:18" ht="15.75" x14ac:dyDescent="0.25">
      <c r="B63" s="201" t="s">
        <v>175</v>
      </c>
      <c r="C63" s="202">
        <v>4345.973</v>
      </c>
      <c r="D63" s="203">
        <v>19193.066999999999</v>
      </c>
      <c r="E63" s="202">
        <v>1900.575</v>
      </c>
      <c r="F63" s="204" t="s">
        <v>138</v>
      </c>
      <c r="G63" s="205">
        <v>6269.0780000000004</v>
      </c>
      <c r="H63" s="206">
        <v>28524.256000000001</v>
      </c>
      <c r="I63" s="207">
        <v>6355.8360000000002</v>
      </c>
      <c r="J63" s="83"/>
      <c r="K63" s="201" t="s">
        <v>127</v>
      </c>
      <c r="L63" s="202">
        <v>419.39699999999999</v>
      </c>
      <c r="M63" s="203">
        <v>1833.797</v>
      </c>
      <c r="N63" s="202">
        <v>204.761</v>
      </c>
      <c r="O63" s="204" t="s">
        <v>268</v>
      </c>
      <c r="P63" s="205">
        <v>877.99900000000002</v>
      </c>
      <c r="Q63" s="206">
        <v>3964.605</v>
      </c>
      <c r="R63" s="207">
        <v>409.84699999999998</v>
      </c>
    </row>
    <row r="64" spans="2:18" ht="15.75" x14ac:dyDescent="0.25">
      <c r="B64" s="201" t="s">
        <v>129</v>
      </c>
      <c r="C64" s="202">
        <v>4289.0339999999997</v>
      </c>
      <c r="D64" s="203">
        <v>18878.502</v>
      </c>
      <c r="E64" s="202">
        <v>4153.973</v>
      </c>
      <c r="F64" s="204" t="s">
        <v>127</v>
      </c>
      <c r="G64" s="205">
        <v>4906.9859999999999</v>
      </c>
      <c r="H64" s="206">
        <v>22285.238000000001</v>
      </c>
      <c r="I64" s="207">
        <v>3582.5970000000002</v>
      </c>
      <c r="J64" s="83"/>
      <c r="K64" s="201" t="s">
        <v>268</v>
      </c>
      <c r="L64" s="202">
        <v>407.995</v>
      </c>
      <c r="M64" s="203">
        <v>1764.979</v>
      </c>
      <c r="N64" s="202">
        <v>187.88399999999999</v>
      </c>
      <c r="O64" s="204" t="s">
        <v>128</v>
      </c>
      <c r="P64" s="205">
        <v>813.904</v>
      </c>
      <c r="Q64" s="206">
        <v>3688.047</v>
      </c>
      <c r="R64" s="207">
        <v>404.738</v>
      </c>
    </row>
    <row r="65" spans="2:18" ht="15.75" x14ac:dyDescent="0.25">
      <c r="B65" s="201" t="s">
        <v>146</v>
      </c>
      <c r="C65" s="202">
        <v>4212.9660000000003</v>
      </c>
      <c r="D65" s="203">
        <v>18543.355</v>
      </c>
      <c r="E65" s="202">
        <v>2250.5059999999999</v>
      </c>
      <c r="F65" s="204" t="s">
        <v>192</v>
      </c>
      <c r="G65" s="205">
        <v>4706.2049999999999</v>
      </c>
      <c r="H65" s="206">
        <v>21405.381000000001</v>
      </c>
      <c r="I65" s="207">
        <v>4689.8509999999997</v>
      </c>
      <c r="J65" s="83"/>
      <c r="K65" s="201" t="s">
        <v>192</v>
      </c>
      <c r="L65" s="202">
        <v>358.34800000000001</v>
      </c>
      <c r="M65" s="203">
        <v>1572.6569999999999</v>
      </c>
      <c r="N65" s="202">
        <v>373.74</v>
      </c>
      <c r="O65" s="204" t="s">
        <v>142</v>
      </c>
      <c r="P65" s="205">
        <v>744.89200000000005</v>
      </c>
      <c r="Q65" s="206">
        <v>3388.7570000000001</v>
      </c>
      <c r="R65" s="207">
        <v>356.18700000000001</v>
      </c>
    </row>
    <row r="66" spans="2:18" ht="15.75" x14ac:dyDescent="0.25">
      <c r="B66" s="201" t="s">
        <v>192</v>
      </c>
      <c r="C66" s="202">
        <v>3722.1509999999998</v>
      </c>
      <c r="D66" s="203">
        <v>16470.526000000002</v>
      </c>
      <c r="E66" s="202">
        <v>3596.26</v>
      </c>
      <c r="F66" s="204" t="s">
        <v>146</v>
      </c>
      <c r="G66" s="205">
        <v>4481.2420000000002</v>
      </c>
      <c r="H66" s="206">
        <v>20363.777999999998</v>
      </c>
      <c r="I66" s="207">
        <v>2565.7280000000001</v>
      </c>
      <c r="J66" s="83"/>
      <c r="K66" s="201" t="s">
        <v>126</v>
      </c>
      <c r="L66" s="202">
        <v>322.83499999999998</v>
      </c>
      <c r="M66" s="203">
        <v>1406.4</v>
      </c>
      <c r="N66" s="202">
        <v>156.78299999999999</v>
      </c>
      <c r="O66" s="204" t="s">
        <v>126</v>
      </c>
      <c r="P66" s="205">
        <v>415.334</v>
      </c>
      <c r="Q66" s="206">
        <v>1883.6510000000001</v>
      </c>
      <c r="R66" s="207">
        <v>203.661</v>
      </c>
    </row>
    <row r="67" spans="2:18" ht="15.75" x14ac:dyDescent="0.25">
      <c r="B67" s="201" t="s">
        <v>173</v>
      </c>
      <c r="C67" s="202">
        <v>2983.3440000000001</v>
      </c>
      <c r="D67" s="203">
        <v>13136.234</v>
      </c>
      <c r="E67" s="202">
        <v>1429.021</v>
      </c>
      <c r="F67" s="204" t="s">
        <v>129</v>
      </c>
      <c r="G67" s="205">
        <v>3655.7109999999998</v>
      </c>
      <c r="H67" s="206">
        <v>16614.017</v>
      </c>
      <c r="I67" s="207">
        <v>3325.18</v>
      </c>
      <c r="J67" s="83"/>
      <c r="K67" s="201" t="s">
        <v>125</v>
      </c>
      <c r="L67" s="202">
        <v>174.55600000000001</v>
      </c>
      <c r="M67" s="203">
        <v>774.17600000000004</v>
      </c>
      <c r="N67" s="202">
        <v>294.25799999999998</v>
      </c>
      <c r="O67" s="204" t="s">
        <v>127</v>
      </c>
      <c r="P67" s="205">
        <v>381.54599999999999</v>
      </c>
      <c r="Q67" s="206">
        <v>1732.1410000000001</v>
      </c>
      <c r="R67" s="207">
        <v>176.26499999999999</v>
      </c>
    </row>
    <row r="68" spans="2:18" ht="15.75" x14ac:dyDescent="0.25">
      <c r="B68" s="201" t="s">
        <v>138</v>
      </c>
      <c r="C68" s="202">
        <v>2704.99</v>
      </c>
      <c r="D68" s="203">
        <v>11841.700999999999</v>
      </c>
      <c r="E68" s="202">
        <v>3317.6559999999999</v>
      </c>
      <c r="F68" s="204" t="s">
        <v>268</v>
      </c>
      <c r="G68" s="205">
        <v>3328.0410000000002</v>
      </c>
      <c r="H68" s="206">
        <v>15126.885</v>
      </c>
      <c r="I68" s="207">
        <v>2128.0929999999998</v>
      </c>
      <c r="J68" s="83"/>
      <c r="K68" s="201" t="s">
        <v>135</v>
      </c>
      <c r="L68" s="202">
        <v>153.60599999999999</v>
      </c>
      <c r="M68" s="203">
        <v>679.24300000000005</v>
      </c>
      <c r="N68" s="202">
        <v>51.951999999999998</v>
      </c>
      <c r="O68" s="204" t="s">
        <v>125</v>
      </c>
      <c r="P68" s="205">
        <v>320.34899999999999</v>
      </c>
      <c r="Q68" s="206">
        <v>1449.9179999999999</v>
      </c>
      <c r="R68" s="207">
        <v>413.714</v>
      </c>
    </row>
    <row r="69" spans="2:18" ht="15.75" x14ac:dyDescent="0.25">
      <c r="B69" s="201" t="s">
        <v>268</v>
      </c>
      <c r="C69" s="202">
        <v>2356.3049999999998</v>
      </c>
      <c r="D69" s="203">
        <v>10389.66</v>
      </c>
      <c r="E69" s="202">
        <v>1621.6320000000001</v>
      </c>
      <c r="F69" s="204" t="s">
        <v>173</v>
      </c>
      <c r="G69" s="205">
        <v>3283.3820000000001</v>
      </c>
      <c r="H69" s="206">
        <v>14929.558999999999</v>
      </c>
      <c r="I69" s="207">
        <v>1601.771</v>
      </c>
      <c r="J69" s="83"/>
      <c r="K69" s="201" t="s">
        <v>173</v>
      </c>
      <c r="L69" s="202">
        <v>152.75899999999999</v>
      </c>
      <c r="M69" s="203">
        <v>659.14400000000001</v>
      </c>
      <c r="N69" s="202">
        <v>114.488</v>
      </c>
      <c r="O69" s="204" t="s">
        <v>173</v>
      </c>
      <c r="P69" s="205">
        <v>208.7</v>
      </c>
      <c r="Q69" s="206">
        <v>953.74900000000002</v>
      </c>
      <c r="R69" s="207">
        <v>110.9</v>
      </c>
    </row>
    <row r="70" spans="2:18" ht="15.75" x14ac:dyDescent="0.25">
      <c r="B70" s="201" t="s">
        <v>131</v>
      </c>
      <c r="C70" s="202">
        <v>2256.7660000000001</v>
      </c>
      <c r="D70" s="203">
        <v>9931.0550000000003</v>
      </c>
      <c r="E70" s="202">
        <v>1800.4079999999999</v>
      </c>
      <c r="F70" s="204" t="s">
        <v>131</v>
      </c>
      <c r="G70" s="205">
        <v>2011.6279999999999</v>
      </c>
      <c r="H70" s="206">
        <v>9138.4959999999992</v>
      </c>
      <c r="I70" s="207">
        <v>1682.5060000000001</v>
      </c>
      <c r="J70" s="83"/>
      <c r="K70" s="201" t="s">
        <v>128</v>
      </c>
      <c r="L70" s="202">
        <v>146.18600000000001</v>
      </c>
      <c r="M70" s="203">
        <v>629.69000000000005</v>
      </c>
      <c r="N70" s="202">
        <v>62.843000000000004</v>
      </c>
      <c r="O70" s="204" t="s">
        <v>137</v>
      </c>
      <c r="P70" s="205">
        <v>166.75</v>
      </c>
      <c r="Q70" s="206">
        <v>758.40899999999999</v>
      </c>
      <c r="R70" s="207">
        <v>80.582999999999998</v>
      </c>
    </row>
    <row r="71" spans="2:18" ht="15.75" x14ac:dyDescent="0.25">
      <c r="B71" s="201" t="s">
        <v>79</v>
      </c>
      <c r="C71" s="202">
        <v>1906.9760000000001</v>
      </c>
      <c r="D71" s="203">
        <v>8386.2540000000008</v>
      </c>
      <c r="E71" s="202">
        <v>1632.0530000000001</v>
      </c>
      <c r="F71" s="204" t="s">
        <v>79</v>
      </c>
      <c r="G71" s="205">
        <v>1343.883</v>
      </c>
      <c r="H71" s="206">
        <v>6112.6130000000003</v>
      </c>
      <c r="I71" s="207">
        <v>1232.423</v>
      </c>
      <c r="J71" s="83"/>
      <c r="K71" s="201" t="s">
        <v>138</v>
      </c>
      <c r="L71" s="202">
        <v>137.45699999999999</v>
      </c>
      <c r="M71" s="203">
        <v>610.71299999999997</v>
      </c>
      <c r="N71" s="202">
        <v>144.67599999999999</v>
      </c>
      <c r="O71" s="204" t="s">
        <v>136</v>
      </c>
      <c r="P71" s="205">
        <v>133.989</v>
      </c>
      <c r="Q71" s="206">
        <v>616.12400000000002</v>
      </c>
      <c r="R71" s="207">
        <v>62.296999999999997</v>
      </c>
    </row>
    <row r="72" spans="2:18" ht="15.75" x14ac:dyDescent="0.25">
      <c r="B72" s="201" t="s">
        <v>126</v>
      </c>
      <c r="C72" s="202">
        <v>1359.768</v>
      </c>
      <c r="D72" s="203">
        <v>5994.7759999999998</v>
      </c>
      <c r="E72" s="202">
        <v>1365.9090000000001</v>
      </c>
      <c r="F72" s="204" t="s">
        <v>132</v>
      </c>
      <c r="G72" s="205">
        <v>1288.982</v>
      </c>
      <c r="H72" s="206">
        <v>5844.049</v>
      </c>
      <c r="I72" s="207">
        <v>585.79999999999995</v>
      </c>
      <c r="J72" s="83"/>
      <c r="K72" s="201" t="s">
        <v>142</v>
      </c>
      <c r="L72" s="202">
        <v>105.887</v>
      </c>
      <c r="M72" s="203">
        <v>470.52</v>
      </c>
      <c r="N72" s="202">
        <v>51.03</v>
      </c>
      <c r="O72" s="204" t="s">
        <v>192</v>
      </c>
      <c r="P72" s="205">
        <v>96.174999999999997</v>
      </c>
      <c r="Q72" s="206">
        <v>434.137</v>
      </c>
      <c r="R72" s="207">
        <v>107.477</v>
      </c>
    </row>
    <row r="73" spans="2:18" ht="16.5" thickBot="1" x14ac:dyDescent="0.3">
      <c r="B73" s="208" t="s">
        <v>214</v>
      </c>
      <c r="C73" s="209">
        <v>1176.7449999999999</v>
      </c>
      <c r="D73" s="210">
        <v>5268.8639999999996</v>
      </c>
      <c r="E73" s="209">
        <v>685</v>
      </c>
      <c r="F73" s="211" t="s">
        <v>126</v>
      </c>
      <c r="G73" s="212">
        <v>1284.6880000000001</v>
      </c>
      <c r="H73" s="213">
        <v>5837.9629999999997</v>
      </c>
      <c r="I73" s="214">
        <v>1344.953</v>
      </c>
      <c r="J73" s="83"/>
      <c r="K73" s="208" t="s">
        <v>187</v>
      </c>
      <c r="L73" s="209">
        <v>63.009</v>
      </c>
      <c r="M73" s="210">
        <v>277.47500000000002</v>
      </c>
      <c r="N73" s="209">
        <v>52.524000000000001</v>
      </c>
      <c r="O73" s="211" t="s">
        <v>155</v>
      </c>
      <c r="P73" s="212">
        <v>86.346000000000004</v>
      </c>
      <c r="Q73" s="213">
        <v>392.25700000000001</v>
      </c>
      <c r="R73" s="214">
        <v>53.610999999999997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313</v>
      </c>
      <c r="C80" s="216"/>
      <c r="D80" s="217"/>
      <c r="E80" s="218"/>
      <c r="F80" s="215" t="s">
        <v>314</v>
      </c>
      <c r="G80" s="216"/>
      <c r="H80" s="217"/>
      <c r="I80" s="218"/>
      <c r="J80" s="83"/>
      <c r="K80" s="215" t="s">
        <v>313</v>
      </c>
      <c r="L80" s="216"/>
      <c r="M80" s="217"/>
      <c r="N80" s="218"/>
      <c r="O80" s="215" t="s">
        <v>314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139083.77499999999</v>
      </c>
      <c r="D82" s="189">
        <v>611834.4</v>
      </c>
      <c r="E82" s="190">
        <v>153316.21400000001</v>
      </c>
      <c r="F82" s="191" t="s">
        <v>114</v>
      </c>
      <c r="G82" s="192">
        <v>139509.81400000001</v>
      </c>
      <c r="H82" s="193">
        <v>634128.27</v>
      </c>
      <c r="I82" s="190">
        <v>155842.67199999999</v>
      </c>
      <c r="J82" s="83"/>
      <c r="K82" s="187" t="s">
        <v>114</v>
      </c>
      <c r="L82" s="188">
        <v>45073.614999999998</v>
      </c>
      <c r="M82" s="189">
        <v>198742.89600000001</v>
      </c>
      <c r="N82" s="190">
        <v>72703.315000000002</v>
      </c>
      <c r="O82" s="191" t="s">
        <v>114</v>
      </c>
      <c r="P82" s="192">
        <v>47896.58</v>
      </c>
      <c r="Q82" s="193">
        <v>217783.06899999999</v>
      </c>
      <c r="R82" s="190">
        <v>85078.543000000005</v>
      </c>
    </row>
    <row r="83" spans="2:18" ht="15.75" x14ac:dyDescent="0.25">
      <c r="B83" s="194" t="s">
        <v>268</v>
      </c>
      <c r="C83" s="195">
        <v>33456.201999999997</v>
      </c>
      <c r="D83" s="196">
        <v>146908.01800000001</v>
      </c>
      <c r="E83" s="195">
        <v>29972.467000000001</v>
      </c>
      <c r="F83" s="197" t="s">
        <v>268</v>
      </c>
      <c r="G83" s="198">
        <v>29509.616000000002</v>
      </c>
      <c r="H83" s="199">
        <v>134138.66800000001</v>
      </c>
      <c r="I83" s="200">
        <v>35689.656999999999</v>
      </c>
      <c r="J83" s="83"/>
      <c r="K83" s="194" t="s">
        <v>77</v>
      </c>
      <c r="L83" s="195">
        <v>9475.1290000000008</v>
      </c>
      <c r="M83" s="196">
        <v>41838.635000000002</v>
      </c>
      <c r="N83" s="195">
        <v>14354.647000000001</v>
      </c>
      <c r="O83" s="197" t="s">
        <v>77</v>
      </c>
      <c r="P83" s="198">
        <v>8796.393</v>
      </c>
      <c r="Q83" s="199">
        <v>39999.839999999997</v>
      </c>
      <c r="R83" s="200">
        <v>15739.404</v>
      </c>
    </row>
    <row r="84" spans="2:18" ht="15.75" x14ac:dyDescent="0.25">
      <c r="B84" s="201" t="s">
        <v>157</v>
      </c>
      <c r="C84" s="202">
        <v>28455.08</v>
      </c>
      <c r="D84" s="203">
        <v>125945.083</v>
      </c>
      <c r="E84" s="202">
        <v>36983.213000000003</v>
      </c>
      <c r="F84" s="204" t="s">
        <v>157</v>
      </c>
      <c r="G84" s="205">
        <v>28391.226999999999</v>
      </c>
      <c r="H84" s="206">
        <v>128969.211</v>
      </c>
      <c r="I84" s="207">
        <v>32784.239999999998</v>
      </c>
      <c r="J84" s="83"/>
      <c r="K84" s="201" t="s">
        <v>268</v>
      </c>
      <c r="L84" s="202">
        <v>5798.1210000000001</v>
      </c>
      <c r="M84" s="203">
        <v>25466.565999999999</v>
      </c>
      <c r="N84" s="202">
        <v>6143.018</v>
      </c>
      <c r="O84" s="204" t="s">
        <v>268</v>
      </c>
      <c r="P84" s="205">
        <v>7484.7849999999999</v>
      </c>
      <c r="Q84" s="206">
        <v>34069.216</v>
      </c>
      <c r="R84" s="207">
        <v>6010.1180000000004</v>
      </c>
    </row>
    <row r="85" spans="2:18" ht="15.75" x14ac:dyDescent="0.25">
      <c r="B85" s="201" t="s">
        <v>77</v>
      </c>
      <c r="C85" s="202">
        <v>7817.7749999999996</v>
      </c>
      <c r="D85" s="203">
        <v>34260.76</v>
      </c>
      <c r="E85" s="202">
        <v>19192.313999999998</v>
      </c>
      <c r="F85" s="204" t="s">
        <v>199</v>
      </c>
      <c r="G85" s="205">
        <v>10669.615</v>
      </c>
      <c r="H85" s="206">
        <v>48543.527000000002</v>
      </c>
      <c r="I85" s="207">
        <v>10213</v>
      </c>
      <c r="J85" s="83"/>
      <c r="K85" s="201" t="s">
        <v>136</v>
      </c>
      <c r="L85" s="202">
        <v>5413.0240000000003</v>
      </c>
      <c r="M85" s="203">
        <v>23971.15</v>
      </c>
      <c r="N85" s="202">
        <v>2338.509</v>
      </c>
      <c r="O85" s="204" t="s">
        <v>76</v>
      </c>
      <c r="P85" s="205">
        <v>6774.3850000000002</v>
      </c>
      <c r="Q85" s="206">
        <v>30799.244999999999</v>
      </c>
      <c r="R85" s="207">
        <v>5649.9759999999997</v>
      </c>
    </row>
    <row r="86" spans="2:18" ht="15.75" x14ac:dyDescent="0.25">
      <c r="B86" s="201" t="s">
        <v>199</v>
      </c>
      <c r="C86" s="202">
        <v>6578.2479999999996</v>
      </c>
      <c r="D86" s="203">
        <v>29119.895</v>
      </c>
      <c r="E86" s="202">
        <v>7978</v>
      </c>
      <c r="F86" s="204" t="s">
        <v>77</v>
      </c>
      <c r="G86" s="205">
        <v>8535.15</v>
      </c>
      <c r="H86" s="206">
        <v>38711.514999999999</v>
      </c>
      <c r="I86" s="207">
        <v>18548.099999999999</v>
      </c>
      <c r="J86" s="83"/>
      <c r="K86" s="201" t="s">
        <v>76</v>
      </c>
      <c r="L86" s="202">
        <v>4611.9269999999997</v>
      </c>
      <c r="M86" s="203">
        <v>20356.435000000001</v>
      </c>
      <c r="N86" s="202">
        <v>5283.6909999999998</v>
      </c>
      <c r="O86" s="204" t="s">
        <v>125</v>
      </c>
      <c r="P86" s="205">
        <v>6210.549</v>
      </c>
      <c r="Q86" s="206">
        <v>28274.595000000001</v>
      </c>
      <c r="R86" s="207">
        <v>2503.134</v>
      </c>
    </row>
    <row r="87" spans="2:18" ht="15.75" x14ac:dyDescent="0.25">
      <c r="B87" s="201" t="s">
        <v>133</v>
      </c>
      <c r="C87" s="202">
        <v>6396.2030000000004</v>
      </c>
      <c r="D87" s="203">
        <v>28029.196</v>
      </c>
      <c r="E87" s="202">
        <v>1574.0429999999999</v>
      </c>
      <c r="F87" s="204" t="s">
        <v>214</v>
      </c>
      <c r="G87" s="205">
        <v>5151.2809999999999</v>
      </c>
      <c r="H87" s="206">
        <v>23377.138999999999</v>
      </c>
      <c r="I87" s="207">
        <v>4873.1000000000004</v>
      </c>
      <c r="J87" s="83"/>
      <c r="K87" s="201" t="s">
        <v>131</v>
      </c>
      <c r="L87" s="202">
        <v>4328.9229999999998</v>
      </c>
      <c r="M87" s="203">
        <v>19126.105</v>
      </c>
      <c r="N87" s="202">
        <v>6626.2430000000004</v>
      </c>
      <c r="O87" s="204" t="s">
        <v>131</v>
      </c>
      <c r="P87" s="205">
        <v>4654.2759999999998</v>
      </c>
      <c r="Q87" s="206">
        <v>21156.027999999998</v>
      </c>
      <c r="R87" s="207">
        <v>6771.7139999999999</v>
      </c>
    </row>
    <row r="88" spans="2:18" ht="15.75" x14ac:dyDescent="0.25">
      <c r="B88" s="201" t="s">
        <v>213</v>
      </c>
      <c r="C88" s="202">
        <v>4774.9780000000001</v>
      </c>
      <c r="D88" s="203">
        <v>20899.651000000002</v>
      </c>
      <c r="E88" s="202">
        <v>5674</v>
      </c>
      <c r="F88" s="204" t="s">
        <v>213</v>
      </c>
      <c r="G88" s="205">
        <v>4111.2460000000001</v>
      </c>
      <c r="H88" s="206">
        <v>18682.932000000001</v>
      </c>
      <c r="I88" s="207">
        <v>4182.5</v>
      </c>
      <c r="J88" s="83"/>
      <c r="K88" s="201" t="s">
        <v>125</v>
      </c>
      <c r="L88" s="202">
        <v>4241.3959999999997</v>
      </c>
      <c r="M88" s="203">
        <v>18665.812999999998</v>
      </c>
      <c r="N88" s="202">
        <v>1193.0239999999999</v>
      </c>
      <c r="O88" s="204" t="s">
        <v>128</v>
      </c>
      <c r="P88" s="205">
        <v>3997.6610000000001</v>
      </c>
      <c r="Q88" s="206">
        <v>18185.195</v>
      </c>
      <c r="R88" s="207">
        <v>24795.894</v>
      </c>
    </row>
    <row r="89" spans="2:18" ht="15.75" x14ac:dyDescent="0.25">
      <c r="B89" s="201" t="s">
        <v>127</v>
      </c>
      <c r="C89" s="202">
        <v>3919.4079999999999</v>
      </c>
      <c r="D89" s="203">
        <v>17116.627</v>
      </c>
      <c r="E89" s="202">
        <v>2533.134</v>
      </c>
      <c r="F89" s="204" t="s">
        <v>125</v>
      </c>
      <c r="G89" s="205">
        <v>3608.5749999999998</v>
      </c>
      <c r="H89" s="206">
        <v>16398.947</v>
      </c>
      <c r="I89" s="207">
        <v>3208.855</v>
      </c>
      <c r="J89" s="83"/>
      <c r="K89" s="201" t="s">
        <v>128</v>
      </c>
      <c r="L89" s="202">
        <v>3218.7040000000002</v>
      </c>
      <c r="M89" s="203">
        <v>14193.393</v>
      </c>
      <c r="N89" s="202">
        <v>27486.951000000001</v>
      </c>
      <c r="O89" s="204" t="s">
        <v>129</v>
      </c>
      <c r="P89" s="205">
        <v>2180.5659999999998</v>
      </c>
      <c r="Q89" s="206">
        <v>9879.14</v>
      </c>
      <c r="R89" s="207">
        <v>11534.846</v>
      </c>
    </row>
    <row r="90" spans="2:18" ht="15.75" x14ac:dyDescent="0.25">
      <c r="B90" s="201" t="s">
        <v>214</v>
      </c>
      <c r="C90" s="202">
        <v>3744.2370000000001</v>
      </c>
      <c r="D90" s="203">
        <v>16554.848999999998</v>
      </c>
      <c r="E90" s="202">
        <v>3960.5</v>
      </c>
      <c r="F90" s="204" t="s">
        <v>282</v>
      </c>
      <c r="G90" s="205">
        <v>3599.8510000000001</v>
      </c>
      <c r="H90" s="206">
        <v>16419.652999999998</v>
      </c>
      <c r="I90" s="207">
        <v>3610.0749999999998</v>
      </c>
      <c r="J90" s="83"/>
      <c r="K90" s="201" t="s">
        <v>133</v>
      </c>
      <c r="L90" s="202">
        <v>2062.7829999999999</v>
      </c>
      <c r="M90" s="203">
        <v>9058.866</v>
      </c>
      <c r="N90" s="202">
        <v>676.03599999999994</v>
      </c>
      <c r="O90" s="204" t="s">
        <v>126</v>
      </c>
      <c r="P90" s="205">
        <v>992.85799999999995</v>
      </c>
      <c r="Q90" s="206">
        <v>4508.4809999999998</v>
      </c>
      <c r="R90" s="207">
        <v>661.84</v>
      </c>
    </row>
    <row r="91" spans="2:18" ht="15.75" x14ac:dyDescent="0.25">
      <c r="B91" s="201" t="s">
        <v>282</v>
      </c>
      <c r="C91" s="202">
        <v>3661.5839999999998</v>
      </c>
      <c r="D91" s="203">
        <v>16235.642</v>
      </c>
      <c r="E91" s="202">
        <v>4558</v>
      </c>
      <c r="F91" s="204" t="s">
        <v>218</v>
      </c>
      <c r="G91" s="205">
        <v>2915.556</v>
      </c>
      <c r="H91" s="206">
        <v>13257.805</v>
      </c>
      <c r="I91" s="207">
        <v>2638</v>
      </c>
      <c r="J91" s="83"/>
      <c r="K91" s="201" t="s">
        <v>129</v>
      </c>
      <c r="L91" s="202">
        <v>1451.1089999999999</v>
      </c>
      <c r="M91" s="203">
        <v>6357.0619999999999</v>
      </c>
      <c r="N91" s="202">
        <v>2397.607</v>
      </c>
      <c r="O91" s="204" t="s">
        <v>79</v>
      </c>
      <c r="P91" s="205">
        <v>927.649</v>
      </c>
      <c r="Q91" s="206">
        <v>4208.1490000000003</v>
      </c>
      <c r="R91" s="207">
        <v>3736.9349999999999</v>
      </c>
    </row>
    <row r="92" spans="2:18" ht="15.75" x14ac:dyDescent="0.25">
      <c r="B92" s="201" t="s">
        <v>125</v>
      </c>
      <c r="C92" s="202">
        <v>3626.34</v>
      </c>
      <c r="D92" s="203">
        <v>15881.031999999999</v>
      </c>
      <c r="E92" s="202">
        <v>3407.61</v>
      </c>
      <c r="F92" s="204" t="s">
        <v>285</v>
      </c>
      <c r="G92" s="205">
        <v>2798.1660000000002</v>
      </c>
      <c r="H92" s="206">
        <v>12711.016</v>
      </c>
      <c r="I92" s="207">
        <v>3059</v>
      </c>
      <c r="J92" s="83"/>
      <c r="K92" s="201" t="s">
        <v>79</v>
      </c>
      <c r="L92" s="202">
        <v>839.17200000000003</v>
      </c>
      <c r="M92" s="203">
        <v>3676.4360000000001</v>
      </c>
      <c r="N92" s="202">
        <v>2725.9349999999999</v>
      </c>
      <c r="O92" s="204" t="s">
        <v>281</v>
      </c>
      <c r="P92" s="205">
        <v>917.46799999999996</v>
      </c>
      <c r="Q92" s="206">
        <v>4174.058</v>
      </c>
      <c r="R92" s="207">
        <v>1243.328</v>
      </c>
    </row>
    <row r="93" spans="2:18" ht="15.75" x14ac:dyDescent="0.25">
      <c r="B93" s="201" t="s">
        <v>76</v>
      </c>
      <c r="C93" s="202">
        <v>3467.3589999999999</v>
      </c>
      <c r="D93" s="203">
        <v>15195.106</v>
      </c>
      <c r="E93" s="202">
        <v>3215.4859999999999</v>
      </c>
      <c r="F93" s="204" t="s">
        <v>76</v>
      </c>
      <c r="G93" s="205">
        <v>2649.9160000000002</v>
      </c>
      <c r="H93" s="206">
        <v>12049.835999999999</v>
      </c>
      <c r="I93" s="207">
        <v>2606.098</v>
      </c>
      <c r="J93" s="83"/>
      <c r="K93" s="201" t="s">
        <v>142</v>
      </c>
      <c r="L93" s="202">
        <v>681.38099999999997</v>
      </c>
      <c r="M93" s="203">
        <v>2986.797</v>
      </c>
      <c r="N93" s="202">
        <v>310.471</v>
      </c>
      <c r="O93" s="204" t="s">
        <v>135</v>
      </c>
      <c r="P93" s="205">
        <v>783.154</v>
      </c>
      <c r="Q93" s="206">
        <v>3553.6239999999998</v>
      </c>
      <c r="R93" s="207">
        <v>819.46299999999997</v>
      </c>
    </row>
    <row r="94" spans="2:18" ht="15.75" x14ac:dyDescent="0.25">
      <c r="B94" s="201" t="s">
        <v>218</v>
      </c>
      <c r="C94" s="202">
        <v>2227.3910000000001</v>
      </c>
      <c r="D94" s="203">
        <v>9701.8369999999995</v>
      </c>
      <c r="E94" s="202">
        <v>2508.6</v>
      </c>
      <c r="F94" s="204" t="s">
        <v>175</v>
      </c>
      <c r="G94" s="205">
        <v>2580.877</v>
      </c>
      <c r="H94" s="206">
        <v>11797.55</v>
      </c>
      <c r="I94" s="207">
        <v>2385</v>
      </c>
      <c r="J94" s="83"/>
      <c r="K94" s="201" t="s">
        <v>126</v>
      </c>
      <c r="L94" s="202">
        <v>623.601</v>
      </c>
      <c r="M94" s="203">
        <v>2698.9430000000002</v>
      </c>
      <c r="N94" s="202">
        <v>354.2</v>
      </c>
      <c r="O94" s="204" t="s">
        <v>157</v>
      </c>
      <c r="P94" s="205">
        <v>673.42200000000003</v>
      </c>
      <c r="Q94" s="206">
        <v>3070.3389999999999</v>
      </c>
      <c r="R94" s="207">
        <v>235.202</v>
      </c>
    </row>
    <row r="95" spans="2:18" ht="15.75" x14ac:dyDescent="0.25">
      <c r="B95" s="201" t="s">
        <v>249</v>
      </c>
      <c r="C95" s="202">
        <v>1714.07</v>
      </c>
      <c r="D95" s="203">
        <v>7505.4120000000003</v>
      </c>
      <c r="E95" s="202">
        <v>1827</v>
      </c>
      <c r="F95" s="204" t="s">
        <v>264</v>
      </c>
      <c r="G95" s="205">
        <v>2458.248</v>
      </c>
      <c r="H95" s="206">
        <v>11159.696</v>
      </c>
      <c r="I95" s="207">
        <v>1738.001</v>
      </c>
      <c r="J95" s="83"/>
      <c r="K95" s="201" t="s">
        <v>135</v>
      </c>
      <c r="L95" s="202">
        <v>473.95800000000003</v>
      </c>
      <c r="M95" s="203">
        <v>2085.643</v>
      </c>
      <c r="N95" s="202">
        <v>329.03</v>
      </c>
      <c r="O95" s="204" t="s">
        <v>133</v>
      </c>
      <c r="P95" s="205">
        <v>631.45000000000005</v>
      </c>
      <c r="Q95" s="206">
        <v>2860.6469999999999</v>
      </c>
      <c r="R95" s="207">
        <v>1623.05</v>
      </c>
    </row>
    <row r="96" spans="2:18" ht="15.75" x14ac:dyDescent="0.25">
      <c r="B96" s="201" t="s">
        <v>177</v>
      </c>
      <c r="C96" s="202">
        <v>1695.6010000000001</v>
      </c>
      <c r="D96" s="203">
        <v>7477.96</v>
      </c>
      <c r="E96" s="202">
        <v>1444.25</v>
      </c>
      <c r="F96" s="204" t="s">
        <v>135</v>
      </c>
      <c r="G96" s="205">
        <v>2280.3009999999999</v>
      </c>
      <c r="H96" s="206">
        <v>10351.986000000001</v>
      </c>
      <c r="I96" s="207">
        <v>2683.6120000000001</v>
      </c>
      <c r="J96" s="83"/>
      <c r="K96" s="201" t="s">
        <v>146</v>
      </c>
      <c r="L96" s="202">
        <v>373.99900000000002</v>
      </c>
      <c r="M96" s="203">
        <v>1669.508</v>
      </c>
      <c r="N96" s="202">
        <v>606.16700000000003</v>
      </c>
      <c r="O96" s="204" t="s">
        <v>146</v>
      </c>
      <c r="P96" s="205">
        <v>615.72799999999995</v>
      </c>
      <c r="Q96" s="206">
        <v>2789.335</v>
      </c>
      <c r="R96" s="207">
        <v>2228.7959999999998</v>
      </c>
    </row>
    <row r="97" spans="2:18" ht="15.75" x14ac:dyDescent="0.25">
      <c r="B97" s="201" t="s">
        <v>217</v>
      </c>
      <c r="C97" s="202">
        <v>1652.9780000000001</v>
      </c>
      <c r="D97" s="203">
        <v>7294.8969999999999</v>
      </c>
      <c r="E97" s="202">
        <v>1573</v>
      </c>
      <c r="F97" s="204" t="s">
        <v>249</v>
      </c>
      <c r="G97" s="205">
        <v>2006.3520000000001</v>
      </c>
      <c r="H97" s="206">
        <v>9087.8320000000003</v>
      </c>
      <c r="I97" s="207">
        <v>2124</v>
      </c>
      <c r="J97" s="83"/>
      <c r="K97" s="201" t="s">
        <v>137</v>
      </c>
      <c r="L97" s="202">
        <v>340.19600000000003</v>
      </c>
      <c r="M97" s="203">
        <v>1528.6030000000001</v>
      </c>
      <c r="N97" s="202">
        <v>217.8</v>
      </c>
      <c r="O97" s="204" t="s">
        <v>137</v>
      </c>
      <c r="P97" s="205">
        <v>482.036</v>
      </c>
      <c r="Q97" s="206">
        <v>2193.4110000000001</v>
      </c>
      <c r="R97" s="207">
        <v>373.37299999999999</v>
      </c>
    </row>
    <row r="98" spans="2:18" ht="16.5" thickBot="1" x14ac:dyDescent="0.3">
      <c r="B98" s="208" t="s">
        <v>285</v>
      </c>
      <c r="C98" s="209">
        <v>1565.704</v>
      </c>
      <c r="D98" s="210">
        <v>6963.8119999999999</v>
      </c>
      <c r="E98" s="209">
        <v>2066.4949999999999</v>
      </c>
      <c r="F98" s="211" t="s">
        <v>192</v>
      </c>
      <c r="G98" s="212">
        <v>1873.2329999999999</v>
      </c>
      <c r="H98" s="213">
        <v>8528.3760000000002</v>
      </c>
      <c r="I98" s="214">
        <v>2494.415</v>
      </c>
      <c r="J98" s="83"/>
      <c r="K98" s="208" t="s">
        <v>180</v>
      </c>
      <c r="L98" s="209">
        <v>271.23099999999999</v>
      </c>
      <c r="M98" s="210">
        <v>1229.463</v>
      </c>
      <c r="N98" s="209">
        <v>403.2</v>
      </c>
      <c r="O98" s="211" t="s">
        <v>215</v>
      </c>
      <c r="P98" s="212">
        <v>427.02800000000002</v>
      </c>
      <c r="Q98" s="213">
        <v>1953.925</v>
      </c>
      <c r="R98" s="214">
        <v>460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313</v>
      </c>
      <c r="C105" s="216"/>
      <c r="D105" s="217"/>
      <c r="E105" s="218"/>
      <c r="F105" s="215" t="s">
        <v>314</v>
      </c>
      <c r="G105" s="216"/>
      <c r="H105" s="217"/>
      <c r="I105" s="218"/>
      <c r="J105" s="83"/>
      <c r="K105" s="215" t="s">
        <v>313</v>
      </c>
      <c r="L105" s="216"/>
      <c r="M105" s="217"/>
      <c r="N105" s="218"/>
      <c r="O105" s="215" t="s">
        <v>314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151742.58199999999</v>
      </c>
      <c r="D107" s="189">
        <v>666255.78300000005</v>
      </c>
      <c r="E107" s="190">
        <v>44590.737000000001</v>
      </c>
      <c r="F107" s="191" t="s">
        <v>114</v>
      </c>
      <c r="G107" s="192">
        <v>132778.185</v>
      </c>
      <c r="H107" s="193">
        <v>603720.60100000002</v>
      </c>
      <c r="I107" s="190">
        <v>34466.955999999998</v>
      </c>
      <c r="J107" s="83"/>
      <c r="K107" s="187" t="s">
        <v>114</v>
      </c>
      <c r="L107" s="188">
        <v>51402.088000000003</v>
      </c>
      <c r="M107" s="189">
        <v>226235.28099999999</v>
      </c>
      <c r="N107" s="190">
        <v>12399.898999999999</v>
      </c>
      <c r="O107" s="191" t="s">
        <v>114</v>
      </c>
      <c r="P107" s="192">
        <v>74947.831000000006</v>
      </c>
      <c r="Q107" s="193">
        <v>340815.473</v>
      </c>
      <c r="R107" s="190">
        <v>20334.77</v>
      </c>
    </row>
    <row r="108" spans="2:18" ht="15.75" x14ac:dyDescent="0.25">
      <c r="B108" s="194" t="s">
        <v>129</v>
      </c>
      <c r="C108" s="195">
        <v>20292.602999999999</v>
      </c>
      <c r="D108" s="196">
        <v>89090.284</v>
      </c>
      <c r="E108" s="195">
        <v>6237.1260000000002</v>
      </c>
      <c r="F108" s="197" t="s">
        <v>129</v>
      </c>
      <c r="G108" s="198">
        <v>22731.79</v>
      </c>
      <c r="H108" s="199">
        <v>103358.838</v>
      </c>
      <c r="I108" s="200">
        <v>5987.3789999999999</v>
      </c>
      <c r="J108" s="83"/>
      <c r="K108" s="194" t="s">
        <v>77</v>
      </c>
      <c r="L108" s="195">
        <v>16526.148000000001</v>
      </c>
      <c r="M108" s="196">
        <v>72817.766000000003</v>
      </c>
      <c r="N108" s="195">
        <v>3930.712</v>
      </c>
      <c r="O108" s="197" t="s">
        <v>268</v>
      </c>
      <c r="P108" s="198">
        <v>18184.688999999998</v>
      </c>
      <c r="Q108" s="199">
        <v>82733.679999999993</v>
      </c>
      <c r="R108" s="200">
        <v>4267.3450000000003</v>
      </c>
    </row>
    <row r="109" spans="2:18" ht="15.75" x14ac:dyDescent="0.25">
      <c r="B109" s="201" t="s">
        <v>268</v>
      </c>
      <c r="C109" s="202">
        <v>17272.601999999999</v>
      </c>
      <c r="D109" s="203">
        <v>75572.789000000004</v>
      </c>
      <c r="E109" s="202">
        <v>5308.7730000000001</v>
      </c>
      <c r="F109" s="204" t="s">
        <v>138</v>
      </c>
      <c r="G109" s="205">
        <v>14919.915000000001</v>
      </c>
      <c r="H109" s="206">
        <v>67812.271999999997</v>
      </c>
      <c r="I109" s="207">
        <v>3812.6849999999999</v>
      </c>
      <c r="J109" s="83"/>
      <c r="K109" s="201" t="s">
        <v>268</v>
      </c>
      <c r="L109" s="202">
        <v>6634.8959999999997</v>
      </c>
      <c r="M109" s="203">
        <v>29287.512999999999</v>
      </c>
      <c r="N109" s="202">
        <v>1748.2760000000001</v>
      </c>
      <c r="O109" s="204" t="s">
        <v>77</v>
      </c>
      <c r="P109" s="205">
        <v>17482.582999999999</v>
      </c>
      <c r="Q109" s="206">
        <v>79463.845000000001</v>
      </c>
      <c r="R109" s="207">
        <v>4760.3620000000001</v>
      </c>
    </row>
    <row r="110" spans="2:18" ht="15.75" x14ac:dyDescent="0.25">
      <c r="B110" s="201" t="s">
        <v>192</v>
      </c>
      <c r="C110" s="202">
        <v>15649.779</v>
      </c>
      <c r="D110" s="203">
        <v>69011.717000000004</v>
      </c>
      <c r="E110" s="202">
        <v>4908.1930000000002</v>
      </c>
      <c r="F110" s="204" t="s">
        <v>268</v>
      </c>
      <c r="G110" s="205">
        <v>12850.262000000001</v>
      </c>
      <c r="H110" s="206">
        <v>58457.976000000002</v>
      </c>
      <c r="I110" s="207">
        <v>3419.2939999999999</v>
      </c>
      <c r="J110" s="83"/>
      <c r="K110" s="201" t="s">
        <v>131</v>
      </c>
      <c r="L110" s="202">
        <v>5511.2370000000001</v>
      </c>
      <c r="M110" s="203">
        <v>24173.116999999998</v>
      </c>
      <c r="N110" s="202">
        <v>1380.549</v>
      </c>
      <c r="O110" s="204" t="s">
        <v>131</v>
      </c>
      <c r="P110" s="205">
        <v>9778.8240000000005</v>
      </c>
      <c r="Q110" s="206">
        <v>44359.565999999999</v>
      </c>
      <c r="R110" s="207">
        <v>3300.0039999999999</v>
      </c>
    </row>
    <row r="111" spans="2:18" ht="15.75" x14ac:dyDescent="0.25">
      <c r="B111" s="201" t="s">
        <v>138</v>
      </c>
      <c r="C111" s="202">
        <v>14532.447</v>
      </c>
      <c r="D111" s="203">
        <v>63443.080999999998</v>
      </c>
      <c r="E111" s="202">
        <v>4112.95</v>
      </c>
      <c r="F111" s="204" t="s">
        <v>79</v>
      </c>
      <c r="G111" s="205">
        <v>9220.1759999999995</v>
      </c>
      <c r="H111" s="206">
        <v>41867.849000000002</v>
      </c>
      <c r="I111" s="207">
        <v>2350.1729999999998</v>
      </c>
      <c r="J111" s="83"/>
      <c r="K111" s="201" t="s">
        <v>136</v>
      </c>
      <c r="L111" s="202">
        <v>5238.8670000000002</v>
      </c>
      <c r="M111" s="203">
        <v>22725.005000000001</v>
      </c>
      <c r="N111" s="202">
        <v>1046.752</v>
      </c>
      <c r="O111" s="204" t="s">
        <v>137</v>
      </c>
      <c r="P111" s="205">
        <v>6320.5230000000001</v>
      </c>
      <c r="Q111" s="206">
        <v>28722.814999999999</v>
      </c>
      <c r="R111" s="207">
        <v>1811.316</v>
      </c>
    </row>
    <row r="112" spans="2:18" ht="15.75" x14ac:dyDescent="0.25">
      <c r="B112" s="201" t="s">
        <v>77</v>
      </c>
      <c r="C112" s="202">
        <v>11200.134</v>
      </c>
      <c r="D112" s="203">
        <v>49554.487000000001</v>
      </c>
      <c r="E112" s="202">
        <v>3441.9630000000002</v>
      </c>
      <c r="F112" s="204" t="s">
        <v>128</v>
      </c>
      <c r="G112" s="205">
        <v>9142.1630000000005</v>
      </c>
      <c r="H112" s="206">
        <v>41547.008999999998</v>
      </c>
      <c r="I112" s="207">
        <v>2389.0500000000002</v>
      </c>
      <c r="J112" s="83"/>
      <c r="K112" s="201" t="s">
        <v>126</v>
      </c>
      <c r="L112" s="202">
        <v>4726.9260000000004</v>
      </c>
      <c r="M112" s="203">
        <v>20804.024000000001</v>
      </c>
      <c r="N112" s="202">
        <v>1042.152</v>
      </c>
      <c r="O112" s="204" t="s">
        <v>125</v>
      </c>
      <c r="P112" s="205">
        <v>6198.0569999999998</v>
      </c>
      <c r="Q112" s="206">
        <v>28142.471000000001</v>
      </c>
      <c r="R112" s="207">
        <v>1486.433</v>
      </c>
    </row>
    <row r="113" spans="2:18" ht="15.75" x14ac:dyDescent="0.25">
      <c r="B113" s="201" t="s">
        <v>79</v>
      </c>
      <c r="C113" s="202">
        <v>10384.800999999999</v>
      </c>
      <c r="D113" s="203">
        <v>45580.701000000001</v>
      </c>
      <c r="E113" s="202">
        <v>3020.663</v>
      </c>
      <c r="F113" s="204" t="s">
        <v>77</v>
      </c>
      <c r="G113" s="205">
        <v>8563.9680000000008</v>
      </c>
      <c r="H113" s="206">
        <v>38913.468000000001</v>
      </c>
      <c r="I113" s="207">
        <v>2473.616</v>
      </c>
      <c r="J113" s="83"/>
      <c r="K113" s="201" t="s">
        <v>137</v>
      </c>
      <c r="L113" s="202">
        <v>2975.741</v>
      </c>
      <c r="M113" s="203">
        <v>13200.953</v>
      </c>
      <c r="N113" s="202">
        <v>866.52800000000002</v>
      </c>
      <c r="O113" s="204" t="s">
        <v>126</v>
      </c>
      <c r="P113" s="205">
        <v>4641.0129999999999</v>
      </c>
      <c r="Q113" s="206">
        <v>21122.210999999999</v>
      </c>
      <c r="R113" s="207">
        <v>1035.931</v>
      </c>
    </row>
    <row r="114" spans="2:18" ht="15.75" x14ac:dyDescent="0.25">
      <c r="B114" s="201" t="s">
        <v>128</v>
      </c>
      <c r="C114" s="202">
        <v>10029.564</v>
      </c>
      <c r="D114" s="203">
        <v>44180.79</v>
      </c>
      <c r="E114" s="202">
        <v>2881.748</v>
      </c>
      <c r="F114" s="204" t="s">
        <v>146</v>
      </c>
      <c r="G114" s="205">
        <v>7037.8050000000003</v>
      </c>
      <c r="H114" s="206">
        <v>31925.146000000001</v>
      </c>
      <c r="I114" s="207">
        <v>1849.7439999999999</v>
      </c>
      <c r="J114" s="83"/>
      <c r="K114" s="201" t="s">
        <v>135</v>
      </c>
      <c r="L114" s="202">
        <v>2803.152</v>
      </c>
      <c r="M114" s="203">
        <v>12270.847</v>
      </c>
      <c r="N114" s="202">
        <v>642.94799999999998</v>
      </c>
      <c r="O114" s="204" t="s">
        <v>76</v>
      </c>
      <c r="P114" s="205">
        <v>3785.759</v>
      </c>
      <c r="Q114" s="206">
        <v>17272.205999999998</v>
      </c>
      <c r="R114" s="207">
        <v>1347.8510000000001</v>
      </c>
    </row>
    <row r="115" spans="2:18" ht="15.75" x14ac:dyDescent="0.25">
      <c r="B115" s="201" t="s">
        <v>146</v>
      </c>
      <c r="C115" s="202">
        <v>5146.95</v>
      </c>
      <c r="D115" s="203">
        <v>22596.473999999998</v>
      </c>
      <c r="E115" s="202">
        <v>1484.492</v>
      </c>
      <c r="F115" s="204" t="s">
        <v>192</v>
      </c>
      <c r="G115" s="205">
        <v>6069.9970000000003</v>
      </c>
      <c r="H115" s="206">
        <v>27629.404999999999</v>
      </c>
      <c r="I115" s="207">
        <v>1575.37</v>
      </c>
      <c r="J115" s="83"/>
      <c r="K115" s="201" t="s">
        <v>128</v>
      </c>
      <c r="L115" s="202">
        <v>2513.8200000000002</v>
      </c>
      <c r="M115" s="203">
        <v>11208.342000000001</v>
      </c>
      <c r="N115" s="202">
        <v>730.63</v>
      </c>
      <c r="O115" s="204" t="s">
        <v>135</v>
      </c>
      <c r="P115" s="205">
        <v>2606.7449999999999</v>
      </c>
      <c r="Q115" s="206">
        <v>11830.008</v>
      </c>
      <c r="R115" s="207">
        <v>766.18200000000002</v>
      </c>
    </row>
    <row r="116" spans="2:18" ht="15.75" x14ac:dyDescent="0.25">
      <c r="B116" s="201" t="s">
        <v>76</v>
      </c>
      <c r="C116" s="202">
        <v>4877.7910000000002</v>
      </c>
      <c r="D116" s="203">
        <v>21398.294000000002</v>
      </c>
      <c r="E116" s="202">
        <v>1511.9069999999999</v>
      </c>
      <c r="F116" s="204" t="s">
        <v>76</v>
      </c>
      <c r="G116" s="205">
        <v>5512.134</v>
      </c>
      <c r="H116" s="206">
        <v>25086.832999999999</v>
      </c>
      <c r="I116" s="207">
        <v>1440.002</v>
      </c>
      <c r="J116" s="83"/>
      <c r="K116" s="201" t="s">
        <v>76</v>
      </c>
      <c r="L116" s="202">
        <v>1398.7750000000001</v>
      </c>
      <c r="M116" s="203">
        <v>6223.0959999999995</v>
      </c>
      <c r="N116" s="202">
        <v>292.10000000000002</v>
      </c>
      <c r="O116" s="204" t="s">
        <v>128</v>
      </c>
      <c r="P116" s="205">
        <v>1297.79</v>
      </c>
      <c r="Q116" s="206">
        <v>5909.43</v>
      </c>
      <c r="R116" s="207">
        <v>313.18700000000001</v>
      </c>
    </row>
    <row r="117" spans="2:18" ht="15.75" x14ac:dyDescent="0.25">
      <c r="B117" s="201" t="s">
        <v>125</v>
      </c>
      <c r="C117" s="202">
        <v>4721.4750000000004</v>
      </c>
      <c r="D117" s="203">
        <v>20987.793000000001</v>
      </c>
      <c r="E117" s="202">
        <v>1490.4590000000001</v>
      </c>
      <c r="F117" s="204" t="s">
        <v>177</v>
      </c>
      <c r="G117" s="205">
        <v>5223.8050000000003</v>
      </c>
      <c r="H117" s="206">
        <v>23742.931</v>
      </c>
      <c r="I117" s="207">
        <v>1526.925</v>
      </c>
      <c r="J117" s="83"/>
      <c r="K117" s="201" t="s">
        <v>130</v>
      </c>
      <c r="L117" s="202">
        <v>1327.884</v>
      </c>
      <c r="M117" s="203">
        <v>5892.1360000000004</v>
      </c>
      <c r="N117" s="202">
        <v>260.49</v>
      </c>
      <c r="O117" s="204" t="s">
        <v>130</v>
      </c>
      <c r="P117" s="205">
        <v>1194.0419999999999</v>
      </c>
      <c r="Q117" s="206">
        <v>5455.1790000000001</v>
      </c>
      <c r="R117" s="207">
        <v>273.70499999999998</v>
      </c>
    </row>
    <row r="118" spans="2:18" ht="15.75" x14ac:dyDescent="0.25">
      <c r="B118" s="201" t="s">
        <v>136</v>
      </c>
      <c r="C118" s="202">
        <v>3582.9949999999999</v>
      </c>
      <c r="D118" s="203">
        <v>15766.805</v>
      </c>
      <c r="E118" s="202">
        <v>820.70100000000002</v>
      </c>
      <c r="F118" s="204" t="s">
        <v>125</v>
      </c>
      <c r="G118" s="205">
        <v>4900.5820000000003</v>
      </c>
      <c r="H118" s="206">
        <v>22310.141</v>
      </c>
      <c r="I118" s="207">
        <v>1205.7280000000001</v>
      </c>
      <c r="J118" s="83"/>
      <c r="K118" s="201" t="s">
        <v>125</v>
      </c>
      <c r="L118" s="202">
        <v>958.822</v>
      </c>
      <c r="M118" s="203">
        <v>4163.6719999999996</v>
      </c>
      <c r="N118" s="202">
        <v>239.13200000000001</v>
      </c>
      <c r="O118" s="204" t="s">
        <v>129</v>
      </c>
      <c r="P118" s="205">
        <v>1048.252</v>
      </c>
      <c r="Q118" s="206">
        <v>4787.8040000000001</v>
      </c>
      <c r="R118" s="207">
        <v>338.51799999999997</v>
      </c>
    </row>
    <row r="119" spans="2:18" ht="15.75" x14ac:dyDescent="0.25">
      <c r="B119" s="201" t="s">
        <v>132</v>
      </c>
      <c r="C119" s="202">
        <v>3014.7539999999999</v>
      </c>
      <c r="D119" s="203">
        <v>13227.766</v>
      </c>
      <c r="E119" s="202">
        <v>706.86</v>
      </c>
      <c r="F119" s="204" t="s">
        <v>136</v>
      </c>
      <c r="G119" s="205">
        <v>3629.1959999999999</v>
      </c>
      <c r="H119" s="206">
        <v>16482.062000000002</v>
      </c>
      <c r="I119" s="207">
        <v>842.476</v>
      </c>
      <c r="J119" s="83"/>
      <c r="K119" s="201" t="s">
        <v>79</v>
      </c>
      <c r="L119" s="202">
        <v>146.07400000000001</v>
      </c>
      <c r="M119" s="203">
        <v>638.64499999999998</v>
      </c>
      <c r="N119" s="202">
        <v>31.66</v>
      </c>
      <c r="O119" s="204" t="s">
        <v>127</v>
      </c>
      <c r="P119" s="205">
        <v>916.42899999999997</v>
      </c>
      <c r="Q119" s="206">
        <v>4168.7820000000002</v>
      </c>
      <c r="R119" s="207">
        <v>209.87200000000001</v>
      </c>
    </row>
    <row r="120" spans="2:18" ht="15.75" x14ac:dyDescent="0.25">
      <c r="B120" s="201" t="s">
        <v>264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3189.5520000000001</v>
      </c>
      <c r="H120" s="206">
        <v>14509.046</v>
      </c>
      <c r="I120" s="207">
        <v>740.81700000000001</v>
      </c>
      <c r="J120" s="83"/>
      <c r="K120" s="201" t="s">
        <v>180</v>
      </c>
      <c r="L120" s="202">
        <v>137.87799999999999</v>
      </c>
      <c r="M120" s="203">
        <v>609.25199999999995</v>
      </c>
      <c r="N120" s="202">
        <v>27.359000000000002</v>
      </c>
      <c r="O120" s="204" t="s">
        <v>144</v>
      </c>
      <c r="P120" s="205">
        <v>314.49799999999999</v>
      </c>
      <c r="Q120" s="206">
        <v>1441.2729999999999</v>
      </c>
      <c r="R120" s="207">
        <v>75.39</v>
      </c>
    </row>
    <row r="121" spans="2:18" ht="15.75" x14ac:dyDescent="0.25">
      <c r="B121" s="201" t="s">
        <v>184</v>
      </c>
      <c r="C121" s="202">
        <v>2659.748</v>
      </c>
      <c r="D121" s="203">
        <v>11812.679</v>
      </c>
      <c r="E121" s="202">
        <v>707.44500000000005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298</v>
      </c>
      <c r="L121" s="202">
        <v>132.565</v>
      </c>
      <c r="M121" s="203">
        <v>600.904</v>
      </c>
      <c r="N121" s="202">
        <v>42</v>
      </c>
      <c r="O121" s="204" t="s">
        <v>286</v>
      </c>
      <c r="P121" s="205">
        <v>281.85500000000002</v>
      </c>
      <c r="Q121" s="206">
        <v>1297.44</v>
      </c>
      <c r="R121" s="207">
        <v>48.996000000000002</v>
      </c>
    </row>
    <row r="122" spans="2:18" ht="15.75" x14ac:dyDescent="0.25">
      <c r="B122" s="201" t="s">
        <v>133</v>
      </c>
      <c r="C122" s="202">
        <v>2644.3609999999999</v>
      </c>
      <c r="D122" s="203">
        <v>11656.384</v>
      </c>
      <c r="E122" s="202">
        <v>681.14200000000005</v>
      </c>
      <c r="F122" s="204" t="s">
        <v>184</v>
      </c>
      <c r="G122" s="205">
        <v>2554.8530000000001</v>
      </c>
      <c r="H122" s="206">
        <v>11629.212</v>
      </c>
      <c r="I122" s="207">
        <v>620.21100000000001</v>
      </c>
      <c r="J122" s="83"/>
      <c r="K122" s="201" t="s">
        <v>129</v>
      </c>
      <c r="L122" s="202">
        <v>129.88</v>
      </c>
      <c r="M122" s="203">
        <v>586.56899999999996</v>
      </c>
      <c r="N122" s="202">
        <v>45.03</v>
      </c>
      <c r="O122" s="204" t="s">
        <v>79</v>
      </c>
      <c r="P122" s="205">
        <v>246.53</v>
      </c>
      <c r="Q122" s="206">
        <v>1121.4960000000001</v>
      </c>
      <c r="R122" s="207">
        <v>49.59</v>
      </c>
    </row>
    <row r="123" spans="2:18" ht="16.5" thickBot="1" x14ac:dyDescent="0.3">
      <c r="B123" s="208" t="s">
        <v>315</v>
      </c>
      <c r="C123" s="209">
        <v>2265.1660000000002</v>
      </c>
      <c r="D123" s="210">
        <v>10018.994000000001</v>
      </c>
      <c r="E123" s="209">
        <v>697.92499999999995</v>
      </c>
      <c r="F123" s="211" t="s">
        <v>180</v>
      </c>
      <c r="G123" s="212">
        <v>1819.8620000000001</v>
      </c>
      <c r="H123" s="213">
        <v>8294.0609999999997</v>
      </c>
      <c r="I123" s="214">
        <v>489.14800000000002</v>
      </c>
      <c r="J123" s="83"/>
      <c r="K123" s="208" t="s">
        <v>146</v>
      </c>
      <c r="L123" s="209">
        <v>103.886</v>
      </c>
      <c r="M123" s="210">
        <v>441.16699999999997</v>
      </c>
      <c r="N123" s="209">
        <v>32.305999999999997</v>
      </c>
      <c r="O123" s="211" t="s">
        <v>136</v>
      </c>
      <c r="P123" s="212">
        <v>199.09700000000001</v>
      </c>
      <c r="Q123" s="213">
        <v>913.86300000000006</v>
      </c>
      <c r="R123" s="214">
        <v>176.90199999999999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313</v>
      </c>
      <c r="C131" s="216"/>
      <c r="D131" s="217"/>
      <c r="E131" s="218"/>
      <c r="F131" s="215" t="s">
        <v>314</v>
      </c>
      <c r="G131" s="216"/>
      <c r="H131" s="217"/>
      <c r="I131" s="218"/>
      <c r="J131" s="83"/>
      <c r="K131" s="215" t="s">
        <v>313</v>
      </c>
      <c r="L131" s="216"/>
      <c r="M131" s="217"/>
      <c r="N131" s="218"/>
      <c r="O131" s="215" t="s">
        <v>314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547939.15</v>
      </c>
      <c r="D133" s="189">
        <v>2412915.5499999998</v>
      </c>
      <c r="E133" s="190">
        <v>177232.359</v>
      </c>
      <c r="F133" s="191" t="s">
        <v>114</v>
      </c>
      <c r="G133" s="192">
        <v>589256.85800000001</v>
      </c>
      <c r="H133" s="193">
        <v>2677969.199</v>
      </c>
      <c r="I133" s="190">
        <v>187077.33300000001</v>
      </c>
      <c r="J133" s="83"/>
      <c r="K133" s="187" t="s">
        <v>114</v>
      </c>
      <c r="L133" s="188">
        <v>248280.47200000001</v>
      </c>
      <c r="M133" s="189">
        <v>1091046.43</v>
      </c>
      <c r="N133" s="190">
        <v>67535.607000000004</v>
      </c>
      <c r="O133" s="191" t="s">
        <v>114</v>
      </c>
      <c r="P133" s="192">
        <v>270726.31699999998</v>
      </c>
      <c r="Q133" s="193">
        <v>1230343.3359999999</v>
      </c>
      <c r="R133" s="190">
        <v>70626</v>
      </c>
    </row>
    <row r="134" spans="2:31" ht="15.75" x14ac:dyDescent="0.25">
      <c r="B134" s="194" t="s">
        <v>77</v>
      </c>
      <c r="C134" s="195">
        <v>61800.423999999999</v>
      </c>
      <c r="D134" s="196">
        <v>271871.99699999997</v>
      </c>
      <c r="E134" s="195">
        <v>25937.84</v>
      </c>
      <c r="F134" s="197" t="s">
        <v>129</v>
      </c>
      <c r="G134" s="198">
        <v>61089.324999999997</v>
      </c>
      <c r="H134" s="199">
        <v>277598.66899999999</v>
      </c>
      <c r="I134" s="200">
        <v>18610.612000000001</v>
      </c>
      <c r="J134" s="83"/>
      <c r="K134" s="194" t="s">
        <v>77</v>
      </c>
      <c r="L134" s="195">
        <v>99901.721999999994</v>
      </c>
      <c r="M134" s="196">
        <v>439483.11200000002</v>
      </c>
      <c r="N134" s="195">
        <v>32705.321</v>
      </c>
      <c r="O134" s="197" t="s">
        <v>77</v>
      </c>
      <c r="P134" s="198">
        <v>104122.59</v>
      </c>
      <c r="Q134" s="199">
        <v>473145.83199999999</v>
      </c>
      <c r="R134" s="200">
        <v>32505.641</v>
      </c>
    </row>
    <row r="135" spans="2:31" ht="15.75" x14ac:dyDescent="0.25">
      <c r="B135" s="201" t="s">
        <v>129</v>
      </c>
      <c r="C135" s="202">
        <v>60641.584000000003</v>
      </c>
      <c r="D135" s="203">
        <v>266868.076</v>
      </c>
      <c r="E135" s="202">
        <v>18558.286</v>
      </c>
      <c r="F135" s="204" t="s">
        <v>77</v>
      </c>
      <c r="G135" s="205">
        <v>60575.161</v>
      </c>
      <c r="H135" s="206">
        <v>275317.80200000003</v>
      </c>
      <c r="I135" s="207">
        <v>25122.37</v>
      </c>
      <c r="J135" s="83"/>
      <c r="K135" s="201" t="s">
        <v>125</v>
      </c>
      <c r="L135" s="202">
        <v>27567.072</v>
      </c>
      <c r="M135" s="203">
        <v>121191.70699999999</v>
      </c>
      <c r="N135" s="202">
        <v>4409.402</v>
      </c>
      <c r="O135" s="204" t="s">
        <v>125</v>
      </c>
      <c r="P135" s="205">
        <v>33693.694000000003</v>
      </c>
      <c r="Q135" s="206">
        <v>153143.88699999999</v>
      </c>
      <c r="R135" s="207">
        <v>5384.7870000000003</v>
      </c>
    </row>
    <row r="136" spans="2:31" ht="15.75" x14ac:dyDescent="0.25">
      <c r="B136" s="201" t="s">
        <v>192</v>
      </c>
      <c r="C136" s="202">
        <v>56362.536</v>
      </c>
      <c r="D136" s="203">
        <v>248963.573</v>
      </c>
      <c r="E136" s="202">
        <v>15798.713</v>
      </c>
      <c r="F136" s="204" t="s">
        <v>192</v>
      </c>
      <c r="G136" s="205">
        <v>57437.065000000002</v>
      </c>
      <c r="H136" s="206">
        <v>261210.70199999999</v>
      </c>
      <c r="I136" s="207">
        <v>15702.032999999999</v>
      </c>
      <c r="J136" s="83"/>
      <c r="K136" s="201" t="s">
        <v>268</v>
      </c>
      <c r="L136" s="202">
        <v>25059.14</v>
      </c>
      <c r="M136" s="203">
        <v>109497.406</v>
      </c>
      <c r="N136" s="202">
        <v>6899.5550000000003</v>
      </c>
      <c r="O136" s="204" t="s">
        <v>268</v>
      </c>
      <c r="P136" s="205">
        <v>26471.475999999999</v>
      </c>
      <c r="Q136" s="206">
        <v>120243.73699999999</v>
      </c>
      <c r="R136" s="207">
        <v>7112.268</v>
      </c>
    </row>
    <row r="137" spans="2:31" ht="15.75" x14ac:dyDescent="0.25">
      <c r="B137" s="201" t="s">
        <v>125</v>
      </c>
      <c r="C137" s="202">
        <v>40940.339</v>
      </c>
      <c r="D137" s="203">
        <v>180714.96</v>
      </c>
      <c r="E137" s="202">
        <v>12533.816999999999</v>
      </c>
      <c r="F137" s="204" t="s">
        <v>125</v>
      </c>
      <c r="G137" s="205">
        <v>54027.642999999996</v>
      </c>
      <c r="H137" s="206">
        <v>245500.05300000001</v>
      </c>
      <c r="I137" s="207">
        <v>16356.367</v>
      </c>
      <c r="J137" s="83"/>
      <c r="K137" s="201" t="s">
        <v>129</v>
      </c>
      <c r="L137" s="202">
        <v>18730.707999999999</v>
      </c>
      <c r="M137" s="203">
        <v>82522.731</v>
      </c>
      <c r="N137" s="202">
        <v>5020.1099999999997</v>
      </c>
      <c r="O137" s="204" t="s">
        <v>129</v>
      </c>
      <c r="P137" s="205">
        <v>18941.52</v>
      </c>
      <c r="Q137" s="206">
        <v>86124.244000000006</v>
      </c>
      <c r="R137" s="207">
        <v>5232.9750000000004</v>
      </c>
    </row>
    <row r="138" spans="2:31" ht="15.75" x14ac:dyDescent="0.25">
      <c r="B138" s="201" t="s">
        <v>136</v>
      </c>
      <c r="C138" s="202">
        <v>35127.724000000002</v>
      </c>
      <c r="D138" s="203">
        <v>154791.31700000001</v>
      </c>
      <c r="E138" s="202">
        <v>11328.880999999999</v>
      </c>
      <c r="F138" s="204" t="s">
        <v>136</v>
      </c>
      <c r="G138" s="205">
        <v>44244.118000000002</v>
      </c>
      <c r="H138" s="206">
        <v>201045.889</v>
      </c>
      <c r="I138" s="207">
        <v>12443.981</v>
      </c>
      <c r="J138" s="83"/>
      <c r="K138" s="201" t="s">
        <v>76</v>
      </c>
      <c r="L138" s="202">
        <v>14298.462</v>
      </c>
      <c r="M138" s="203">
        <v>62861.89</v>
      </c>
      <c r="N138" s="202">
        <v>3455.3989999999999</v>
      </c>
      <c r="O138" s="204" t="s">
        <v>76</v>
      </c>
      <c r="P138" s="205">
        <v>16720.89</v>
      </c>
      <c r="Q138" s="206">
        <v>75978.793999999994</v>
      </c>
      <c r="R138" s="207">
        <v>3952.797</v>
      </c>
    </row>
    <row r="139" spans="2:31" ht="15.75" x14ac:dyDescent="0.25">
      <c r="B139" s="201" t="s">
        <v>79</v>
      </c>
      <c r="C139" s="202">
        <v>32113.194</v>
      </c>
      <c r="D139" s="203">
        <v>141214.64499999999</v>
      </c>
      <c r="E139" s="202">
        <v>10009.415000000001</v>
      </c>
      <c r="F139" s="204" t="s">
        <v>79</v>
      </c>
      <c r="G139" s="205">
        <v>34426.338000000003</v>
      </c>
      <c r="H139" s="206">
        <v>156500.253</v>
      </c>
      <c r="I139" s="207">
        <v>10610.986000000001</v>
      </c>
      <c r="J139" s="83"/>
      <c r="K139" s="201" t="s">
        <v>135</v>
      </c>
      <c r="L139" s="202">
        <v>14028.306</v>
      </c>
      <c r="M139" s="203">
        <v>61635.034</v>
      </c>
      <c r="N139" s="202">
        <v>4337.7700000000004</v>
      </c>
      <c r="O139" s="204" t="s">
        <v>135</v>
      </c>
      <c r="P139" s="205">
        <v>16033.314</v>
      </c>
      <c r="Q139" s="206">
        <v>72891.350999999995</v>
      </c>
      <c r="R139" s="207">
        <v>4959.41</v>
      </c>
    </row>
    <row r="140" spans="2:31" ht="15.75" x14ac:dyDescent="0.25">
      <c r="B140" s="201" t="s">
        <v>138</v>
      </c>
      <c r="C140" s="202">
        <v>25478.375</v>
      </c>
      <c r="D140" s="203">
        <v>112043.753</v>
      </c>
      <c r="E140" s="202">
        <v>9962.7530000000006</v>
      </c>
      <c r="F140" s="204" t="s">
        <v>138</v>
      </c>
      <c r="G140" s="205">
        <v>31876.246999999999</v>
      </c>
      <c r="H140" s="206">
        <v>144858.84400000001</v>
      </c>
      <c r="I140" s="207">
        <v>12590.511</v>
      </c>
      <c r="J140" s="83"/>
      <c r="K140" s="201" t="s">
        <v>136</v>
      </c>
      <c r="L140" s="202">
        <v>7009.1019999999999</v>
      </c>
      <c r="M140" s="203">
        <v>30612.035</v>
      </c>
      <c r="N140" s="202">
        <v>1734.18</v>
      </c>
      <c r="O140" s="204" t="s">
        <v>183</v>
      </c>
      <c r="P140" s="205">
        <v>7720.5320000000002</v>
      </c>
      <c r="Q140" s="206">
        <v>35118.796000000002</v>
      </c>
      <c r="R140" s="207">
        <v>1068.0540000000001</v>
      </c>
    </row>
    <row r="141" spans="2:31" ht="15.75" x14ac:dyDescent="0.25">
      <c r="B141" s="201" t="s">
        <v>132</v>
      </c>
      <c r="C141" s="202">
        <v>25098.064999999999</v>
      </c>
      <c r="D141" s="203">
        <v>110406.501</v>
      </c>
      <c r="E141" s="202">
        <v>7787.8649999999998</v>
      </c>
      <c r="F141" s="204" t="s">
        <v>132</v>
      </c>
      <c r="G141" s="205">
        <v>23712.812999999998</v>
      </c>
      <c r="H141" s="206">
        <v>107577.969</v>
      </c>
      <c r="I141" s="207">
        <v>7605.9740000000002</v>
      </c>
      <c r="J141" s="83"/>
      <c r="K141" s="201" t="s">
        <v>127</v>
      </c>
      <c r="L141" s="202">
        <v>6580.1819999999998</v>
      </c>
      <c r="M141" s="203">
        <v>28834.330999999998</v>
      </c>
      <c r="N141" s="202">
        <v>859.93700000000001</v>
      </c>
      <c r="O141" s="204" t="s">
        <v>127</v>
      </c>
      <c r="P141" s="205">
        <v>7519.81</v>
      </c>
      <c r="Q141" s="206">
        <v>34170.595999999998</v>
      </c>
      <c r="R141" s="207">
        <v>948.09100000000001</v>
      </c>
      <c r="AE141" s="54">
        <v>0</v>
      </c>
    </row>
    <row r="142" spans="2:31" ht="15.75" x14ac:dyDescent="0.25">
      <c r="B142" s="201" t="s">
        <v>133</v>
      </c>
      <c r="C142" s="202">
        <v>18706.218000000001</v>
      </c>
      <c r="D142" s="203">
        <v>82249.153000000006</v>
      </c>
      <c r="E142" s="202">
        <v>6040.366</v>
      </c>
      <c r="F142" s="204" t="s">
        <v>133</v>
      </c>
      <c r="G142" s="205">
        <v>18909.434000000001</v>
      </c>
      <c r="H142" s="206">
        <v>85904.153000000006</v>
      </c>
      <c r="I142" s="207">
        <v>5795.7969999999996</v>
      </c>
      <c r="J142" s="83"/>
      <c r="K142" s="201" t="s">
        <v>128</v>
      </c>
      <c r="L142" s="202">
        <v>6540.42</v>
      </c>
      <c r="M142" s="203">
        <v>28762.534</v>
      </c>
      <c r="N142" s="202">
        <v>1264.03</v>
      </c>
      <c r="O142" s="204" t="s">
        <v>128</v>
      </c>
      <c r="P142" s="205">
        <v>6488.018</v>
      </c>
      <c r="Q142" s="206">
        <v>29489.019</v>
      </c>
      <c r="R142" s="207">
        <v>1126.5920000000001</v>
      </c>
    </row>
    <row r="143" spans="2:31" ht="15.75" x14ac:dyDescent="0.25">
      <c r="B143" s="201" t="s">
        <v>127</v>
      </c>
      <c r="C143" s="202">
        <v>16543.22</v>
      </c>
      <c r="D143" s="203">
        <v>72574.005999999994</v>
      </c>
      <c r="E143" s="202">
        <v>5130.1400000000003</v>
      </c>
      <c r="F143" s="204" t="s">
        <v>128</v>
      </c>
      <c r="G143" s="205">
        <v>17847.628000000001</v>
      </c>
      <c r="H143" s="206">
        <v>81125.428</v>
      </c>
      <c r="I143" s="207">
        <v>5846.1030000000001</v>
      </c>
      <c r="J143" s="83"/>
      <c r="K143" s="201" t="s">
        <v>183</v>
      </c>
      <c r="L143" s="202">
        <v>5803.183</v>
      </c>
      <c r="M143" s="203">
        <v>25728.507000000001</v>
      </c>
      <c r="N143" s="202">
        <v>793.76199999999994</v>
      </c>
      <c r="O143" s="204" t="s">
        <v>155</v>
      </c>
      <c r="P143" s="205">
        <v>6487.5219999999999</v>
      </c>
      <c r="Q143" s="206">
        <v>29474.253000000001</v>
      </c>
      <c r="R143" s="207">
        <v>1133.3309999999999</v>
      </c>
    </row>
    <row r="144" spans="2:31" ht="15.75" x14ac:dyDescent="0.25">
      <c r="B144" s="201" t="s">
        <v>128</v>
      </c>
      <c r="C144" s="202">
        <v>15901.094999999999</v>
      </c>
      <c r="D144" s="203">
        <v>70062.104000000007</v>
      </c>
      <c r="E144" s="202">
        <v>5294.2160000000003</v>
      </c>
      <c r="F144" s="204" t="s">
        <v>127</v>
      </c>
      <c r="G144" s="205">
        <v>15612.474</v>
      </c>
      <c r="H144" s="206">
        <v>70965.164999999994</v>
      </c>
      <c r="I144" s="207">
        <v>4671.9809999999998</v>
      </c>
      <c r="J144" s="83"/>
      <c r="K144" s="201" t="s">
        <v>155</v>
      </c>
      <c r="L144" s="202">
        <v>5458.0259999999998</v>
      </c>
      <c r="M144" s="203">
        <v>23979.916000000001</v>
      </c>
      <c r="N144" s="202">
        <v>990.22</v>
      </c>
      <c r="O144" s="204" t="s">
        <v>136</v>
      </c>
      <c r="P144" s="205">
        <v>4731.8729999999996</v>
      </c>
      <c r="Q144" s="206">
        <v>21547.473999999998</v>
      </c>
      <c r="R144" s="207">
        <v>1161.127</v>
      </c>
    </row>
    <row r="145" spans="2:18" ht="15.75" x14ac:dyDescent="0.25">
      <c r="B145" s="201" t="s">
        <v>135</v>
      </c>
      <c r="C145" s="202">
        <v>11688.214</v>
      </c>
      <c r="D145" s="203">
        <v>51429.425000000003</v>
      </c>
      <c r="E145" s="202">
        <v>2827.5419999999999</v>
      </c>
      <c r="F145" s="204" t="s">
        <v>135</v>
      </c>
      <c r="G145" s="205">
        <v>13632.553</v>
      </c>
      <c r="H145" s="206">
        <v>61969.544000000002</v>
      </c>
      <c r="I145" s="207">
        <v>3138.1109999999999</v>
      </c>
      <c r="J145" s="83"/>
      <c r="K145" s="201" t="s">
        <v>133</v>
      </c>
      <c r="L145" s="202">
        <v>2878.0160000000001</v>
      </c>
      <c r="M145" s="203">
        <v>12568.261</v>
      </c>
      <c r="N145" s="202">
        <v>510.23599999999999</v>
      </c>
      <c r="O145" s="204" t="s">
        <v>126</v>
      </c>
      <c r="P145" s="205">
        <v>3823.962</v>
      </c>
      <c r="Q145" s="206">
        <v>17370.370999999999</v>
      </c>
      <c r="R145" s="207">
        <v>891.48400000000004</v>
      </c>
    </row>
    <row r="146" spans="2:18" ht="15.75" x14ac:dyDescent="0.25">
      <c r="B146" s="201" t="s">
        <v>268</v>
      </c>
      <c r="C146" s="202">
        <v>11265.537</v>
      </c>
      <c r="D146" s="203">
        <v>50108.686999999998</v>
      </c>
      <c r="E146" s="202">
        <v>3594.7809999999999</v>
      </c>
      <c r="F146" s="204" t="s">
        <v>131</v>
      </c>
      <c r="G146" s="205">
        <v>12832.204</v>
      </c>
      <c r="H146" s="206">
        <v>58320.622000000003</v>
      </c>
      <c r="I146" s="207">
        <v>3660.5659999999998</v>
      </c>
      <c r="J146" s="83"/>
      <c r="K146" s="201" t="s">
        <v>131</v>
      </c>
      <c r="L146" s="202">
        <v>2223.0430000000001</v>
      </c>
      <c r="M146" s="203">
        <v>9723.5840000000007</v>
      </c>
      <c r="N146" s="202">
        <v>1083.463</v>
      </c>
      <c r="O146" s="204" t="s">
        <v>173</v>
      </c>
      <c r="P146" s="205">
        <v>3057.2359999999999</v>
      </c>
      <c r="Q146" s="206">
        <v>13875.877</v>
      </c>
      <c r="R146" s="207">
        <v>957.68700000000001</v>
      </c>
    </row>
    <row r="147" spans="2:18" ht="15.75" x14ac:dyDescent="0.25">
      <c r="B147" s="201" t="s">
        <v>184</v>
      </c>
      <c r="C147" s="202">
        <v>11217.12</v>
      </c>
      <c r="D147" s="203">
        <v>49271.970999999998</v>
      </c>
      <c r="E147" s="202">
        <v>3104.86</v>
      </c>
      <c r="F147" s="204" t="s">
        <v>134</v>
      </c>
      <c r="G147" s="205">
        <v>10904.078</v>
      </c>
      <c r="H147" s="206">
        <v>49588.464999999997</v>
      </c>
      <c r="I147" s="207">
        <v>3479.1660000000002</v>
      </c>
      <c r="J147" s="83"/>
      <c r="K147" s="201" t="s">
        <v>79</v>
      </c>
      <c r="L147" s="202">
        <v>1873.28</v>
      </c>
      <c r="M147" s="203">
        <v>8271.0840000000007</v>
      </c>
      <c r="N147" s="202">
        <v>595.15200000000004</v>
      </c>
      <c r="O147" s="204" t="s">
        <v>131</v>
      </c>
      <c r="P147" s="205">
        <v>2652.5010000000002</v>
      </c>
      <c r="Q147" s="206">
        <v>12036.374</v>
      </c>
      <c r="R147" s="207">
        <v>775.16800000000001</v>
      </c>
    </row>
    <row r="148" spans="2:18" ht="15.75" x14ac:dyDescent="0.25">
      <c r="B148" s="201" t="s">
        <v>134</v>
      </c>
      <c r="C148" s="202">
        <v>10529.956</v>
      </c>
      <c r="D148" s="203">
        <v>46438.616000000002</v>
      </c>
      <c r="E148" s="202">
        <v>3752.895</v>
      </c>
      <c r="F148" s="204" t="s">
        <v>268</v>
      </c>
      <c r="G148" s="205">
        <v>10812.763000000001</v>
      </c>
      <c r="H148" s="206">
        <v>49169.588000000003</v>
      </c>
      <c r="I148" s="207">
        <v>3628.779</v>
      </c>
      <c r="J148" s="83"/>
      <c r="K148" s="201" t="s">
        <v>173</v>
      </c>
      <c r="L148" s="202">
        <v>1683.96</v>
      </c>
      <c r="M148" s="203">
        <v>7430.2169999999996</v>
      </c>
      <c r="N148" s="202">
        <v>518.601</v>
      </c>
      <c r="O148" s="204" t="s">
        <v>133</v>
      </c>
      <c r="P148" s="205">
        <v>2478.2840000000001</v>
      </c>
      <c r="Q148" s="206">
        <v>11245.669</v>
      </c>
      <c r="R148" s="207">
        <v>385.71499999999997</v>
      </c>
    </row>
    <row r="149" spans="2:18" ht="16.5" thickBot="1" x14ac:dyDescent="0.3">
      <c r="B149" s="208" t="s">
        <v>146</v>
      </c>
      <c r="C149" s="209">
        <v>9313.6880000000001</v>
      </c>
      <c r="D149" s="210">
        <v>41090.794000000002</v>
      </c>
      <c r="E149" s="209">
        <v>2774.473</v>
      </c>
      <c r="F149" s="211" t="s">
        <v>146</v>
      </c>
      <c r="G149" s="212">
        <v>10701.254000000001</v>
      </c>
      <c r="H149" s="213">
        <v>48619.684000000001</v>
      </c>
      <c r="I149" s="214">
        <v>3171.5030000000002</v>
      </c>
      <c r="J149" s="83"/>
      <c r="K149" s="208" t="s">
        <v>137</v>
      </c>
      <c r="L149" s="209">
        <v>1620.9179999999999</v>
      </c>
      <c r="M149" s="210">
        <v>7074.9790000000003</v>
      </c>
      <c r="N149" s="209">
        <v>583.71299999999997</v>
      </c>
      <c r="O149" s="211" t="s">
        <v>79</v>
      </c>
      <c r="P149" s="212">
        <v>2373.6590000000001</v>
      </c>
      <c r="Q149" s="213">
        <v>10808.714</v>
      </c>
      <c r="R149" s="214">
        <v>501.779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T57" sqref="T5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1" t="s">
        <v>0</v>
      </c>
      <c r="D5" s="584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2"/>
      <c r="D6" s="582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2"/>
      <c r="D7" s="582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583"/>
      <c r="D8" s="583"/>
      <c r="E8" s="396" t="s">
        <v>325</v>
      </c>
      <c r="F8" s="397" t="s">
        <v>316</v>
      </c>
      <c r="G8" s="398" t="s">
        <v>14</v>
      </c>
      <c r="H8" s="378" t="s">
        <v>325</v>
      </c>
      <c r="I8" s="378" t="s">
        <v>316</v>
      </c>
      <c r="J8" s="317" t="s">
        <v>14</v>
      </c>
      <c r="K8" s="385" t="s">
        <v>325</v>
      </c>
      <c r="L8" s="378" t="s">
        <v>316</v>
      </c>
      <c r="M8" s="281" t="s">
        <v>14</v>
      </c>
      <c r="N8" s="385" t="s">
        <v>325</v>
      </c>
      <c r="O8" s="378" t="s">
        <v>316</v>
      </c>
      <c r="P8" s="317" t="s">
        <v>14</v>
      </c>
      <c r="Q8" s="385" t="s">
        <v>325</v>
      </c>
      <c r="R8" s="378" t="s">
        <v>316</v>
      </c>
      <c r="S8" s="281" t="s">
        <v>14</v>
      </c>
    </row>
    <row r="9" spans="3:19" ht="24" customHeight="1" x14ac:dyDescent="0.2">
      <c r="C9" s="589" t="s">
        <v>38</v>
      </c>
      <c r="D9" s="343" t="s">
        <v>254</v>
      </c>
      <c r="E9" s="399">
        <v>2214.9079999999999</v>
      </c>
      <c r="F9" s="400">
        <v>2162.8960000000002</v>
      </c>
      <c r="G9" s="401">
        <v>2.404738831640528</v>
      </c>
      <c r="H9" s="226">
        <v>2163.5740000000001</v>
      </c>
      <c r="I9" s="231">
        <v>2081.7730000000001</v>
      </c>
      <c r="J9" s="318">
        <v>3.9293909566508898</v>
      </c>
      <c r="K9" s="226">
        <v>2301.2689999999998</v>
      </c>
      <c r="L9" s="231">
        <v>2318.3069999999998</v>
      </c>
      <c r="M9" s="294">
        <v>-0.73493286264502555</v>
      </c>
      <c r="N9" s="226">
        <v>2370.502</v>
      </c>
      <c r="O9" s="231">
        <v>2343.8420000000001</v>
      </c>
      <c r="P9" s="318">
        <v>1.1374486846809577</v>
      </c>
      <c r="Q9" s="226">
        <v>2252.1799999999998</v>
      </c>
      <c r="R9" s="231">
        <v>2273.558</v>
      </c>
      <c r="S9" s="294">
        <v>-0.94028830581846423</v>
      </c>
    </row>
    <row r="10" spans="3:19" ht="27" customHeight="1" x14ac:dyDescent="0.2">
      <c r="C10" s="590"/>
      <c r="D10" s="344" t="s">
        <v>255</v>
      </c>
      <c r="E10" s="402">
        <v>2404.9540000000002</v>
      </c>
      <c r="F10" s="403">
        <v>2348.0680000000002</v>
      </c>
      <c r="G10" s="404">
        <v>2.4226725972160925</v>
      </c>
      <c r="H10" s="227">
        <v>2418.0079999999998</v>
      </c>
      <c r="I10" s="232">
        <v>2395.8209999999999</v>
      </c>
      <c r="J10" s="319">
        <v>0.92607085420821911</v>
      </c>
      <c r="K10" s="227">
        <v>2412.1439999999998</v>
      </c>
      <c r="L10" s="232">
        <v>2293.828</v>
      </c>
      <c r="M10" s="287">
        <v>5.1580153350643467</v>
      </c>
      <c r="N10" s="227">
        <v>2387.6379999999999</v>
      </c>
      <c r="O10" s="232">
        <v>2227.4580000000001</v>
      </c>
      <c r="P10" s="319">
        <v>7.1911569151921082</v>
      </c>
      <c r="Q10" s="227">
        <v>2318.799</v>
      </c>
      <c r="R10" s="232">
        <v>2293.1039999999998</v>
      </c>
      <c r="S10" s="287">
        <v>1.1205335649844126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2389.2374274048002</v>
      </c>
      <c r="F12" s="409">
        <v>2332.0953290273214</v>
      </c>
      <c r="G12" s="410">
        <v>2.4502471089512361</v>
      </c>
      <c r="H12" s="325">
        <v>2395.5877573209659</v>
      </c>
      <c r="I12" s="326">
        <v>2367.2354623159567</v>
      </c>
      <c r="J12" s="328">
        <v>1.1976964461858413</v>
      </c>
      <c r="K12" s="325">
        <v>2410.2209959907004</v>
      </c>
      <c r="L12" s="326">
        <v>2293.872675892711</v>
      </c>
      <c r="M12" s="327">
        <v>5.0721350544319099</v>
      </c>
      <c r="N12" s="325">
        <v>2386.1712832769404</v>
      </c>
      <c r="O12" s="326">
        <v>2242.906858994545</v>
      </c>
      <c r="P12" s="328">
        <v>6.3874442091910231</v>
      </c>
      <c r="Q12" s="325">
        <v>2311.2829551938112</v>
      </c>
      <c r="R12" s="326">
        <v>2290.6261052884629</v>
      </c>
      <c r="S12" s="327">
        <v>0.90179928787404284</v>
      </c>
    </row>
    <row r="13" spans="3:19" ht="20.25" customHeight="1" x14ac:dyDescent="0.2">
      <c r="C13" s="589" t="s">
        <v>28</v>
      </c>
      <c r="D13" s="347" t="s">
        <v>29</v>
      </c>
      <c r="E13" s="399">
        <v>1451.7629999999999</v>
      </c>
      <c r="F13" s="400">
        <v>1459.5119999999999</v>
      </c>
      <c r="G13" s="401">
        <v>-0.53093088648808806</v>
      </c>
      <c r="H13" s="226">
        <v>1455.848</v>
      </c>
      <c r="I13" s="231">
        <v>1459.6010000000001</v>
      </c>
      <c r="J13" s="318">
        <v>-0.25712506363041382</v>
      </c>
      <c r="K13" s="226">
        <v>1600</v>
      </c>
      <c r="L13" s="231">
        <v>1563.5809999999999</v>
      </c>
      <c r="M13" s="294">
        <v>2.3292045631150606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590"/>
      <c r="D14" s="342" t="s">
        <v>30</v>
      </c>
      <c r="E14" s="405">
        <v>1195.7190000000001</v>
      </c>
      <c r="F14" s="406">
        <v>1208.6790000000001</v>
      </c>
      <c r="G14" s="407">
        <v>-1.0722449881234004</v>
      </c>
      <c r="H14" s="228">
        <v>1181.6489999999999</v>
      </c>
      <c r="I14" s="235">
        <v>1212.529</v>
      </c>
      <c r="J14" s="320">
        <v>-2.5467432119149405</v>
      </c>
      <c r="K14" s="228">
        <v>1205.4670000000001</v>
      </c>
      <c r="L14" s="235">
        <v>1230.088</v>
      </c>
      <c r="M14" s="288">
        <v>-2.0015641157380504</v>
      </c>
      <c r="N14" s="228">
        <v>1230.212</v>
      </c>
      <c r="O14" s="235">
        <v>1179.5909999999999</v>
      </c>
      <c r="P14" s="320">
        <v>4.291402698053826</v>
      </c>
      <c r="Q14" s="228">
        <v>1228.5550000000001</v>
      </c>
      <c r="R14" s="235">
        <v>1191.9770000000001</v>
      </c>
      <c r="S14" s="288">
        <v>3.0686833722462743</v>
      </c>
    </row>
    <row r="15" spans="3:19" ht="20.25" customHeight="1" thickBot="1" x14ac:dyDescent="0.25">
      <c r="C15" s="591"/>
      <c r="D15" s="128" t="s">
        <v>24</v>
      </c>
      <c r="E15" s="408">
        <v>1279.6300144235015</v>
      </c>
      <c r="F15" s="409">
        <v>1316.671591030678</v>
      </c>
      <c r="G15" s="410">
        <v>-2.8132737775697487</v>
      </c>
      <c r="H15" s="325">
        <v>1264.7435248126606</v>
      </c>
      <c r="I15" s="326">
        <v>1317.0958699595228</v>
      </c>
      <c r="J15" s="328">
        <v>-3.9748317750378459</v>
      </c>
      <c r="K15" s="325">
        <v>1252.5997876948547</v>
      </c>
      <c r="L15" s="326">
        <v>1344.7678902217376</v>
      </c>
      <c r="M15" s="327">
        <v>-6.8538298093721846</v>
      </c>
      <c r="N15" s="325">
        <v>1392.5974545454544</v>
      </c>
      <c r="O15" s="326">
        <v>1310.0254995959594</v>
      </c>
      <c r="P15" s="328">
        <v>6.3030799763029011</v>
      </c>
      <c r="Q15" s="325">
        <v>1278.2581742333134</v>
      </c>
      <c r="R15" s="326">
        <v>1296.8110733740932</v>
      </c>
      <c r="S15" s="327">
        <v>-1.4306555150325906</v>
      </c>
    </row>
    <row r="16" spans="3:19" ht="18.75" customHeight="1" x14ac:dyDescent="0.2">
      <c r="C16" s="589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590"/>
      <c r="D17" s="342" t="s">
        <v>33</v>
      </c>
      <c r="E17" s="225">
        <v>623.74900000000002</v>
      </c>
      <c r="F17" s="315">
        <v>629.48500000000001</v>
      </c>
      <c r="G17" s="463">
        <v>-0.91122107754751747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591" t="s">
        <v>25</v>
      </c>
      <c r="D18" s="128" t="s">
        <v>24</v>
      </c>
      <c r="E18" s="464">
        <v>707.3884406261933</v>
      </c>
      <c r="F18" s="465">
        <v>747.14733430091917</v>
      </c>
      <c r="G18" s="466">
        <v>-5.3214261564523868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592" t="s">
        <v>37</v>
      </c>
      <c r="D19" s="593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585" t="s">
        <v>34</v>
      </c>
      <c r="D20" s="586"/>
      <c r="E20" s="402">
        <v>423.69299999999998</v>
      </c>
      <c r="F20" s="403">
        <v>434.50599999999997</v>
      </c>
      <c r="G20" s="404">
        <v>-2.4885732302891075</v>
      </c>
      <c r="H20" s="227">
        <v>433.40600000000001</v>
      </c>
      <c r="I20" s="232">
        <v>445.29</v>
      </c>
      <c r="J20" s="319">
        <v>-2.6688225650699575</v>
      </c>
      <c r="K20" s="227">
        <v>402.762</v>
      </c>
      <c r="L20" s="232">
        <v>422.29300000000001</v>
      </c>
      <c r="M20" s="287">
        <v>-4.6249878638765045</v>
      </c>
      <c r="N20" s="227">
        <v>404.50099999999998</v>
      </c>
      <c r="O20" s="232">
        <v>402.12299999999999</v>
      </c>
      <c r="P20" s="319">
        <v>0.59136134963679921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585" t="s">
        <v>35</v>
      </c>
      <c r="D21" s="586"/>
      <c r="E21" s="223" t="s">
        <v>92</v>
      </c>
      <c r="F21" s="303" t="s">
        <v>92</v>
      </c>
      <c r="G21" s="467" t="s">
        <v>197</v>
      </c>
      <c r="H21" s="227" t="s">
        <v>92</v>
      </c>
      <c r="I21" s="232" t="s">
        <v>92</v>
      </c>
      <c r="J21" s="319" t="s">
        <v>197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587" t="s">
        <v>36</v>
      </c>
      <c r="D22" s="588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324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81" t="s">
        <v>0</v>
      </c>
      <c r="C4" s="594" t="s">
        <v>257</v>
      </c>
      <c r="D4" s="597" t="s">
        <v>1</v>
      </c>
      <c r="E4" s="598"/>
      <c r="F4" s="59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2"/>
      <c r="C5" s="595"/>
      <c r="D5" s="600"/>
      <c r="E5" s="601"/>
      <c r="F5" s="60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2"/>
      <c r="C6" s="595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583"/>
      <c r="C7" s="596"/>
      <c r="D7" s="396" t="s">
        <v>325</v>
      </c>
      <c r="E7" s="397" t="s">
        <v>316</v>
      </c>
      <c r="F7" s="398" t="s">
        <v>14</v>
      </c>
      <c r="G7" s="378" t="s">
        <v>325</v>
      </c>
      <c r="H7" s="378" t="s">
        <v>316</v>
      </c>
      <c r="I7" s="317" t="s">
        <v>14</v>
      </c>
      <c r="J7" s="385" t="s">
        <v>325</v>
      </c>
      <c r="K7" s="378" t="s">
        <v>316</v>
      </c>
      <c r="L7" s="281" t="s">
        <v>14</v>
      </c>
      <c r="M7" s="385" t="s">
        <v>325</v>
      </c>
      <c r="N7" s="378" t="s">
        <v>316</v>
      </c>
      <c r="O7" s="317" t="s">
        <v>14</v>
      </c>
      <c r="P7" s="385" t="s">
        <v>325</v>
      </c>
      <c r="Q7" s="378" t="s">
        <v>316</v>
      </c>
      <c r="R7" s="281" t="s">
        <v>14</v>
      </c>
    </row>
    <row r="8" spans="2:18" ht="27" customHeight="1" x14ac:dyDescent="0.2">
      <c r="B8" s="589" t="s">
        <v>55</v>
      </c>
      <c r="C8" s="349" t="s">
        <v>258</v>
      </c>
      <c r="D8" s="350">
        <v>1640.386</v>
      </c>
      <c r="E8" s="351">
        <v>1609.37</v>
      </c>
      <c r="F8" s="352">
        <v>1.9272137544505039</v>
      </c>
      <c r="G8" s="226">
        <v>1658.18</v>
      </c>
      <c r="H8" s="231">
        <v>1613.6089999999999</v>
      </c>
      <c r="I8" s="318">
        <v>2.7621933194472854</v>
      </c>
      <c r="J8" s="226">
        <v>1560.0530000000001</v>
      </c>
      <c r="K8" s="231">
        <v>1625.797</v>
      </c>
      <c r="L8" s="318">
        <v>-4.0438012863844577</v>
      </c>
      <c r="M8" s="226" t="s">
        <v>92</v>
      </c>
      <c r="N8" s="231" t="s">
        <v>92</v>
      </c>
      <c r="O8" s="318" t="s">
        <v>197</v>
      </c>
      <c r="P8" s="226">
        <v>1581.5319999999999</v>
      </c>
      <c r="Q8" s="231">
        <v>1594.4269999999999</v>
      </c>
      <c r="R8" s="294">
        <v>-0.80875449299340663</v>
      </c>
    </row>
    <row r="9" spans="2:18" ht="23.25" customHeight="1" x14ac:dyDescent="0.2">
      <c r="B9" s="604"/>
      <c r="C9" s="353" t="s">
        <v>259</v>
      </c>
      <c r="D9" s="354">
        <v>1642.5129999999999</v>
      </c>
      <c r="E9" s="355">
        <v>1597.5450000000001</v>
      </c>
      <c r="F9" s="356">
        <v>2.8148189878845256</v>
      </c>
      <c r="G9" s="227">
        <v>1649.9690000000001</v>
      </c>
      <c r="H9" s="232">
        <v>1612.586</v>
      </c>
      <c r="I9" s="319">
        <v>2.3182019439583401</v>
      </c>
      <c r="J9" s="227">
        <v>1543.508</v>
      </c>
      <c r="K9" s="232">
        <v>1556.6410000000001</v>
      </c>
      <c r="L9" s="319">
        <v>-0.84367558094641193</v>
      </c>
      <c r="M9" s="227">
        <v>1625.432</v>
      </c>
      <c r="N9" s="232">
        <v>1560.912</v>
      </c>
      <c r="O9" s="319">
        <v>4.1334809393482779</v>
      </c>
      <c r="P9" s="227">
        <v>1686.1959999999999</v>
      </c>
      <c r="Q9" s="232">
        <v>1570.7270000000001</v>
      </c>
      <c r="R9" s="287">
        <v>7.3513092981784753</v>
      </c>
    </row>
    <row r="10" spans="2:18" ht="27" customHeight="1" x14ac:dyDescent="0.2">
      <c r="B10" s="604"/>
      <c r="C10" s="353" t="s">
        <v>260</v>
      </c>
      <c r="D10" s="354">
        <v>1669.0239999999999</v>
      </c>
      <c r="E10" s="355">
        <v>1643.7239999999999</v>
      </c>
      <c r="F10" s="356">
        <v>1.539187844187951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04"/>
      <c r="C11" s="353" t="s">
        <v>261</v>
      </c>
      <c r="D11" s="354">
        <v>1709.0029999999999</v>
      </c>
      <c r="E11" s="355">
        <v>1705.4490000000001</v>
      </c>
      <c r="F11" s="356">
        <v>0.20839086950121991</v>
      </c>
      <c r="G11" s="227">
        <v>1627.4749999999999</v>
      </c>
      <c r="H11" s="232">
        <v>1612.934</v>
      </c>
      <c r="I11" s="319">
        <v>0.90152479890683312</v>
      </c>
      <c r="J11" s="227" t="s">
        <v>92</v>
      </c>
      <c r="K11" s="232" t="s">
        <v>92</v>
      </c>
      <c r="L11" s="319" t="s">
        <v>197</v>
      </c>
      <c r="M11" s="227">
        <v>1800.5419999999999</v>
      </c>
      <c r="N11" s="232">
        <v>1764.5930000000001</v>
      </c>
      <c r="O11" s="319">
        <v>2.0372403154721703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04"/>
      <c r="C12" s="353" t="s">
        <v>56</v>
      </c>
      <c r="D12" s="354">
        <v>1700.6479999999999</v>
      </c>
      <c r="E12" s="355">
        <v>1659.549</v>
      </c>
      <c r="F12" s="356">
        <v>2.4765162101269644</v>
      </c>
      <c r="G12" s="227">
        <v>1716.954</v>
      </c>
      <c r="H12" s="232">
        <v>1662.886</v>
      </c>
      <c r="I12" s="319">
        <v>3.25145560188732</v>
      </c>
      <c r="J12" s="227" t="s">
        <v>92</v>
      </c>
      <c r="K12" s="232" t="s">
        <v>92</v>
      </c>
      <c r="L12" s="319" t="s">
        <v>197</v>
      </c>
      <c r="M12" s="227">
        <v>1725.126</v>
      </c>
      <c r="N12" s="232">
        <v>1706.846</v>
      </c>
      <c r="O12" s="319">
        <v>1.0709812133021943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04"/>
      <c r="C13" s="353" t="s">
        <v>57</v>
      </c>
      <c r="D13" s="227" t="s">
        <v>27</v>
      </c>
      <c r="E13" s="232" t="s">
        <v>27</v>
      </c>
      <c r="F13" s="287" t="s">
        <v>27</v>
      </c>
      <c r="G13" s="227" t="s">
        <v>27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04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05" t="s">
        <v>59</v>
      </c>
      <c r="C15" s="606"/>
      <c r="D15" s="350">
        <v>1666.0409999999999</v>
      </c>
      <c r="E15" s="351">
        <v>1617.6089999999999</v>
      </c>
      <c r="F15" s="352">
        <v>2.9940486236167096</v>
      </c>
      <c r="G15" s="226">
        <v>1685.0119999999999</v>
      </c>
      <c r="H15" s="231">
        <v>1637.0820000000001</v>
      </c>
      <c r="I15" s="318">
        <v>2.9277702644094696</v>
      </c>
      <c r="J15" s="226">
        <v>1446.0709999999999</v>
      </c>
      <c r="K15" s="231">
        <v>1450.491</v>
      </c>
      <c r="L15" s="318">
        <v>-0.30472440022034419</v>
      </c>
      <c r="M15" s="226">
        <v>1521.2550000000001</v>
      </c>
      <c r="N15" s="231">
        <v>1537.604</v>
      </c>
      <c r="O15" s="318">
        <v>-1.0632776709737966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07" t="s">
        <v>60</v>
      </c>
      <c r="C16" s="608"/>
      <c r="D16" s="354">
        <v>1192.6469999999999</v>
      </c>
      <c r="E16" s="355">
        <v>1185.0350000000001</v>
      </c>
      <c r="F16" s="356">
        <v>0.6423438970156875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09" t="s">
        <v>61</v>
      </c>
      <c r="C17" s="610"/>
      <c r="D17" s="358">
        <v>2218.88</v>
      </c>
      <c r="E17" s="359">
        <v>2223.0819999999999</v>
      </c>
      <c r="F17" s="360">
        <v>-0.1890168693732292</v>
      </c>
      <c r="G17" s="229">
        <v>2013.94</v>
      </c>
      <c r="H17" s="233">
        <v>2020.518</v>
      </c>
      <c r="I17" s="321">
        <v>-0.32556007914801921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2566.5650000000001</v>
      </c>
      <c r="Q17" s="233">
        <v>2559.7869999999998</v>
      </c>
      <c r="R17" s="322">
        <v>0.26478765616046362</v>
      </c>
    </row>
    <row r="18" spans="2:18" ht="15.75" customHeight="1" x14ac:dyDescent="0.2">
      <c r="B18" s="590" t="s">
        <v>62</v>
      </c>
      <c r="C18" s="361" t="s">
        <v>53</v>
      </c>
      <c r="D18" s="362">
        <v>1027.71</v>
      </c>
      <c r="E18" s="363">
        <v>1024.144</v>
      </c>
      <c r="F18" s="364">
        <v>0.34819322282804283</v>
      </c>
      <c r="G18" s="230">
        <v>1057.252</v>
      </c>
      <c r="H18" s="234">
        <v>1054.165</v>
      </c>
      <c r="I18" s="323">
        <v>0.29283840764965535</v>
      </c>
      <c r="J18" s="230">
        <v>1024.32</v>
      </c>
      <c r="K18" s="234">
        <v>1047.2460000000001</v>
      </c>
      <c r="L18" s="323">
        <v>-2.1891704527876121</v>
      </c>
      <c r="M18" s="230">
        <v>1143.857</v>
      </c>
      <c r="N18" s="234">
        <v>1133.078</v>
      </c>
      <c r="O18" s="323">
        <v>0.95130255816457454</v>
      </c>
      <c r="P18" s="230">
        <v>894.524</v>
      </c>
      <c r="Q18" s="234">
        <v>868.22799999999995</v>
      </c>
      <c r="R18" s="324">
        <v>3.0286975310632749</v>
      </c>
    </row>
    <row r="19" spans="2:18" ht="37.5" customHeight="1" thickBot="1" x14ac:dyDescent="0.25">
      <c r="B19" s="603"/>
      <c r="C19" s="365" t="s">
        <v>63</v>
      </c>
      <c r="D19" s="358">
        <v>727.98099999999999</v>
      </c>
      <c r="E19" s="359">
        <v>717.14200000000005</v>
      </c>
      <c r="F19" s="360">
        <v>1.5114161491029587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21" sqref="Y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 t="s">
        <v>325</v>
      </c>
      <c r="F9" s="397" t="s">
        <v>316</v>
      </c>
      <c r="G9" s="398" t="s">
        <v>14</v>
      </c>
      <c r="H9" s="378" t="s">
        <v>325</v>
      </c>
      <c r="I9" s="378" t="s">
        <v>316</v>
      </c>
      <c r="J9" s="317" t="s">
        <v>14</v>
      </c>
      <c r="K9" s="385" t="s">
        <v>325</v>
      </c>
      <c r="L9" s="378" t="s">
        <v>316</v>
      </c>
      <c r="M9" s="281" t="s">
        <v>14</v>
      </c>
      <c r="N9" s="385" t="s">
        <v>325</v>
      </c>
      <c r="O9" s="378" t="s">
        <v>316</v>
      </c>
      <c r="P9" s="317" t="s">
        <v>14</v>
      </c>
      <c r="Q9" s="385" t="s">
        <v>325</v>
      </c>
      <c r="R9" s="378" t="s">
        <v>316</v>
      </c>
      <c r="S9" s="281" t="s">
        <v>14</v>
      </c>
    </row>
    <row r="10" spans="3:19" ht="17.25" customHeight="1" x14ac:dyDescent="0.2">
      <c r="C10" s="589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11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11"/>
      <c r="D12" s="122" t="s">
        <v>45</v>
      </c>
      <c r="E12" s="227">
        <v>209.346</v>
      </c>
      <c r="F12" s="232">
        <v>206.44300000000001</v>
      </c>
      <c r="G12" s="287">
        <v>1.4061992898766205</v>
      </c>
      <c r="H12" s="223">
        <v>213.01</v>
      </c>
      <c r="I12" s="303">
        <v>209.70400000000001</v>
      </c>
      <c r="J12" s="304">
        <v>1.5765078396215537</v>
      </c>
      <c r="K12" s="223">
        <v>201.10300000000001</v>
      </c>
      <c r="L12" s="303">
        <v>198.45699999999999</v>
      </c>
      <c r="M12" s="304">
        <v>1.3332863038340876</v>
      </c>
      <c r="N12" s="223">
        <v>198.40899999999999</v>
      </c>
      <c r="O12" s="303">
        <v>194.81800000000001</v>
      </c>
      <c r="P12" s="304">
        <v>1.8432588364524733</v>
      </c>
      <c r="Q12" s="223">
        <v>200.36099999999999</v>
      </c>
      <c r="R12" s="303">
        <v>199.51</v>
      </c>
      <c r="S12" s="287">
        <v>0.42654503533657417</v>
      </c>
    </row>
    <row r="13" spans="3:19" ht="15" customHeight="1" x14ac:dyDescent="0.2">
      <c r="C13" s="611"/>
      <c r="D13" s="123" t="s">
        <v>46</v>
      </c>
      <c r="E13" s="227">
        <v>221.13200000000001</v>
      </c>
      <c r="F13" s="232">
        <v>214.066</v>
      </c>
      <c r="G13" s="287">
        <v>3.3008511393682336</v>
      </c>
      <c r="H13" s="223">
        <v>220.511</v>
      </c>
      <c r="I13" s="303">
        <v>213.45599999999999</v>
      </c>
      <c r="J13" s="304">
        <v>3.3051307997901245</v>
      </c>
      <c r="K13" s="223">
        <v>217.99</v>
      </c>
      <c r="L13" s="303">
        <v>212.41800000000001</v>
      </c>
      <c r="M13" s="304">
        <v>2.6231298665838123</v>
      </c>
      <c r="N13" s="223">
        <v>275.14</v>
      </c>
      <c r="O13" s="303">
        <v>279.31900000000002</v>
      </c>
      <c r="P13" s="304">
        <v>-1.4961388233525217</v>
      </c>
      <c r="Q13" s="223">
        <v>204.18899999999999</v>
      </c>
      <c r="R13" s="303">
        <v>203.22300000000001</v>
      </c>
      <c r="S13" s="287">
        <v>0.47533989755095618</v>
      </c>
    </row>
    <row r="14" spans="3:19" ht="15" customHeight="1" thickBot="1" x14ac:dyDescent="0.25">
      <c r="C14" s="611"/>
      <c r="D14" s="124" t="s">
        <v>47</v>
      </c>
      <c r="E14" s="228">
        <v>296.76499999999999</v>
      </c>
      <c r="F14" s="235">
        <v>284.77300000000002</v>
      </c>
      <c r="G14" s="288">
        <v>4.2110733812545291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12"/>
      <c r="D15" s="379" t="s">
        <v>24</v>
      </c>
      <c r="E15" s="289">
        <v>215.96962809613717</v>
      </c>
      <c r="F15" s="290">
        <v>210.88716744130949</v>
      </c>
      <c r="G15" s="291">
        <v>2.4100378968019229</v>
      </c>
      <c r="H15" s="237">
        <v>218.43561301040549</v>
      </c>
      <c r="I15" s="307">
        <v>212.95817487408124</v>
      </c>
      <c r="J15" s="308">
        <v>2.5720722576454151</v>
      </c>
      <c r="K15" s="237">
        <v>206.92330222312174</v>
      </c>
      <c r="L15" s="307">
        <v>203.82213788760978</v>
      </c>
      <c r="M15" s="308">
        <v>1.5215051552554983</v>
      </c>
      <c r="N15" s="237">
        <v>205.19447222544014</v>
      </c>
      <c r="O15" s="307">
        <v>200.59634263329411</v>
      </c>
      <c r="P15" s="308">
        <v>2.2922300236309718</v>
      </c>
      <c r="Q15" s="237">
        <v>200.69822357632705</v>
      </c>
      <c r="R15" s="307">
        <v>199.85090166534769</v>
      </c>
      <c r="S15" s="291">
        <v>0.42397702683283822</v>
      </c>
    </row>
    <row r="16" spans="3:19" ht="15.75" customHeight="1" x14ac:dyDescent="0.2">
      <c r="C16" s="589" t="s">
        <v>25</v>
      </c>
      <c r="D16" s="121" t="s">
        <v>43</v>
      </c>
      <c r="E16" s="292">
        <v>216.85499999999999</v>
      </c>
      <c r="F16" s="293">
        <v>213.499</v>
      </c>
      <c r="G16" s="284">
        <v>1.5719043180530092</v>
      </c>
      <c r="H16" s="236">
        <v>219.25</v>
      </c>
      <c r="I16" s="301">
        <v>220.62799999999999</v>
      </c>
      <c r="J16" s="302">
        <v>-0.62458074224485827</v>
      </c>
      <c r="K16" s="236">
        <v>214.91</v>
      </c>
      <c r="L16" s="301">
        <v>203.749</v>
      </c>
      <c r="M16" s="302">
        <v>5.4778182960407182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04"/>
      <c r="D17" s="125" t="s">
        <v>44</v>
      </c>
      <c r="E17" s="227">
        <v>237.578</v>
      </c>
      <c r="F17" s="232">
        <v>236.345</v>
      </c>
      <c r="G17" s="287">
        <v>0.52169497979648571</v>
      </c>
      <c r="H17" s="223">
        <v>242.239</v>
      </c>
      <c r="I17" s="303">
        <v>238.73400000000001</v>
      </c>
      <c r="J17" s="304">
        <v>1.4681612170867977</v>
      </c>
      <c r="K17" s="223">
        <v>230.86199999999999</v>
      </c>
      <c r="L17" s="303">
        <v>232.221</v>
      </c>
      <c r="M17" s="304">
        <v>-0.5852183911015838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04"/>
      <c r="D18" s="125" t="s">
        <v>45</v>
      </c>
      <c r="E18" s="227">
        <v>228.93100000000001</v>
      </c>
      <c r="F18" s="232">
        <v>230.37100000000001</v>
      </c>
      <c r="G18" s="287">
        <v>-0.62507867743769729</v>
      </c>
      <c r="H18" s="223">
        <v>230.59399999999999</v>
      </c>
      <c r="I18" s="303">
        <v>233.03</v>
      </c>
      <c r="J18" s="304">
        <v>-1.0453589666566567</v>
      </c>
      <c r="K18" s="223">
        <v>226.482</v>
      </c>
      <c r="L18" s="303">
        <v>225.00700000000001</v>
      </c>
      <c r="M18" s="304">
        <v>0.655535161128318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04"/>
      <c r="D19" s="125" t="s">
        <v>46</v>
      </c>
      <c r="E19" s="227">
        <v>234.94200000000001</v>
      </c>
      <c r="F19" s="232">
        <v>235.39599999999999</v>
      </c>
      <c r="G19" s="287">
        <v>-0.19286648881033636</v>
      </c>
      <c r="H19" s="223">
        <v>234.97200000000001</v>
      </c>
      <c r="I19" s="303">
        <v>235.994</v>
      </c>
      <c r="J19" s="304">
        <v>-0.43306185750484816</v>
      </c>
      <c r="K19" s="223">
        <v>234.85300000000001</v>
      </c>
      <c r="L19" s="303">
        <v>233.667</v>
      </c>
      <c r="M19" s="304">
        <v>0.50755990362353565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04"/>
      <c r="D20" s="125" t="s">
        <v>47</v>
      </c>
      <c r="E20" s="228">
        <v>238.33199999999999</v>
      </c>
      <c r="F20" s="235">
        <v>244.99</v>
      </c>
      <c r="G20" s="288">
        <v>-2.7176619453855322</v>
      </c>
      <c r="H20" s="224">
        <v>238.655</v>
      </c>
      <c r="I20" s="305">
        <v>245.779</v>
      </c>
      <c r="J20" s="306">
        <v>-2.8985389313163434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14"/>
      <c r="D21" s="379" t="s">
        <v>24</v>
      </c>
      <c r="E21" s="289">
        <v>234.100223271158</v>
      </c>
      <c r="F21" s="290">
        <v>234.5345419134498</v>
      </c>
      <c r="G21" s="291">
        <v>-0.18518323089998229</v>
      </c>
      <c r="H21" s="237">
        <v>235.03402288411579</v>
      </c>
      <c r="I21" s="307">
        <v>236.03976568734566</v>
      </c>
      <c r="J21" s="308">
        <v>-0.42609040908897905</v>
      </c>
      <c r="K21" s="237">
        <v>232.73940022400615</v>
      </c>
      <c r="L21" s="307">
        <v>231.31522577331634</v>
      </c>
      <c r="M21" s="308">
        <v>0.61568556325188162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589" t="s">
        <v>48</v>
      </c>
      <c r="D22" s="126" t="s">
        <v>43</v>
      </c>
      <c r="E22" s="292">
        <v>278.54899999999998</v>
      </c>
      <c r="F22" s="293">
        <v>285.56099999999998</v>
      </c>
      <c r="G22" s="284">
        <v>-2.4555173850770942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04"/>
      <c r="D23" s="125" t="s">
        <v>44</v>
      </c>
      <c r="E23" s="228">
        <v>474.63499999999999</v>
      </c>
      <c r="F23" s="235">
        <v>454.94299999999998</v>
      </c>
      <c r="G23" s="288">
        <v>4.328454333839626</v>
      </c>
      <c r="H23" s="223">
        <v>432.29300000000001</v>
      </c>
      <c r="I23" s="303">
        <v>433.642</v>
      </c>
      <c r="J23" s="304">
        <v>-0.31108610328335112</v>
      </c>
      <c r="K23" s="223" t="s">
        <v>92</v>
      </c>
      <c r="L23" s="303">
        <v>546.44600000000003</v>
      </c>
      <c r="M23" s="304" t="s">
        <v>197</v>
      </c>
      <c r="N23" s="224">
        <v>382.02</v>
      </c>
      <c r="O23" s="305">
        <v>384.54500000000002</v>
      </c>
      <c r="P23" s="306">
        <v>-0.65662016148956148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04"/>
      <c r="D24" s="125" t="s">
        <v>45</v>
      </c>
      <c r="E24" s="228">
        <v>411.58600000000001</v>
      </c>
      <c r="F24" s="235">
        <v>410.89400000000001</v>
      </c>
      <c r="G24" s="288">
        <v>0.16841326473494558</v>
      </c>
      <c r="H24" s="224">
        <v>466.67500000000001</v>
      </c>
      <c r="I24" s="305">
        <v>486.45299999999997</v>
      </c>
      <c r="J24" s="306">
        <v>-4.0657576374284794</v>
      </c>
      <c r="K24" s="224">
        <v>352.70499999999998</v>
      </c>
      <c r="L24" s="305">
        <v>342.45299999999997</v>
      </c>
      <c r="M24" s="306">
        <v>2.9936954852198725</v>
      </c>
      <c r="N24" s="224">
        <v>415.29</v>
      </c>
      <c r="O24" s="305">
        <v>399.28899999999999</v>
      </c>
      <c r="P24" s="306">
        <v>4.0073731056953816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04"/>
      <c r="D25" s="125" t="s">
        <v>46</v>
      </c>
      <c r="E25" s="228">
        <v>445.601</v>
      </c>
      <c r="F25" s="235">
        <v>445.666</v>
      </c>
      <c r="G25" s="288">
        <v>-1.4584913365614098E-2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04"/>
      <c r="D26" s="125" t="s">
        <v>47</v>
      </c>
      <c r="E26" s="228">
        <v>469.35300000000001</v>
      </c>
      <c r="F26" s="235">
        <v>466.31299999999999</v>
      </c>
      <c r="G26" s="288">
        <v>0.65192263565459696</v>
      </c>
      <c r="H26" s="224">
        <v>470.78500000000003</v>
      </c>
      <c r="I26" s="305">
        <v>470.44499999999999</v>
      </c>
      <c r="J26" s="306">
        <v>7.2271997789333894E-2</v>
      </c>
      <c r="K26" s="224">
        <v>459.642</v>
      </c>
      <c r="L26" s="305">
        <v>452.14499999999998</v>
      </c>
      <c r="M26" s="306">
        <v>1.6580964071260358</v>
      </c>
      <c r="N26" s="224">
        <v>516.42100000000005</v>
      </c>
      <c r="O26" s="305">
        <v>511.46</v>
      </c>
      <c r="P26" s="306">
        <v>0.96996832596880889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13"/>
      <c r="D27" s="379" t="s">
        <v>24</v>
      </c>
      <c r="E27" s="289">
        <v>440.61067789580972</v>
      </c>
      <c r="F27" s="290">
        <v>442.16622429227834</v>
      </c>
      <c r="G27" s="291">
        <v>-0.35180127088142066</v>
      </c>
      <c r="H27" s="237">
        <v>429.57114339604232</v>
      </c>
      <c r="I27" s="307">
        <v>446.99629948096015</v>
      </c>
      <c r="J27" s="308">
        <v>-3.8982774813016223</v>
      </c>
      <c r="K27" s="237">
        <v>436.87962961006866</v>
      </c>
      <c r="L27" s="307">
        <v>427.33448885466601</v>
      </c>
      <c r="M27" s="308">
        <v>2.2336462430133746</v>
      </c>
      <c r="N27" s="237">
        <v>431.88476838620875</v>
      </c>
      <c r="O27" s="307">
        <v>418.88297226370457</v>
      </c>
      <c r="P27" s="308">
        <v>3.1039208999689283</v>
      </c>
      <c r="Q27" s="237">
        <v>447.86234838089325</v>
      </c>
      <c r="R27" s="307">
        <v>445.43781053391166</v>
      </c>
      <c r="S27" s="291">
        <v>0.54430445499799129</v>
      </c>
    </row>
    <row r="28" spans="3:19" ht="15.75" customHeight="1" x14ac:dyDescent="0.2">
      <c r="C28" s="589" t="s">
        <v>49</v>
      </c>
      <c r="D28" s="126" t="s">
        <v>43</v>
      </c>
      <c r="E28" s="292">
        <v>385.08199999999999</v>
      </c>
      <c r="F28" s="293">
        <v>371.72199999999998</v>
      </c>
      <c r="G28" s="284">
        <v>3.5940837507599808</v>
      </c>
      <c r="H28" s="236">
        <v>385.08199999999999</v>
      </c>
      <c r="I28" s="301">
        <v>371.72199999999998</v>
      </c>
      <c r="J28" s="302">
        <v>3.5940837507599808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04"/>
      <c r="D29" s="125" t="s">
        <v>44</v>
      </c>
      <c r="E29" s="228">
        <v>307.39100000000002</v>
      </c>
      <c r="F29" s="235">
        <v>302.37299999999999</v>
      </c>
      <c r="G29" s="288">
        <v>1.6595397075797207</v>
      </c>
      <c r="H29" s="224">
        <v>312.661</v>
      </c>
      <c r="I29" s="305">
        <v>298.55500000000001</v>
      </c>
      <c r="J29" s="306">
        <v>4.7247575823550081</v>
      </c>
      <c r="K29" s="224">
        <v>295.52999999999997</v>
      </c>
      <c r="L29" s="305">
        <v>296.26600000000002</v>
      </c>
      <c r="M29" s="306">
        <v>-0.2484254014973189</v>
      </c>
      <c r="N29" s="224">
        <v>336.87099999999998</v>
      </c>
      <c r="O29" s="305">
        <v>346.65899999999999</v>
      </c>
      <c r="P29" s="306">
        <v>-2.8235239817803697</v>
      </c>
      <c r="Q29" s="224">
        <v>323.37599999999998</v>
      </c>
      <c r="R29" s="305">
        <v>297.54899999999998</v>
      </c>
      <c r="S29" s="288">
        <v>8.6799149047719872</v>
      </c>
    </row>
    <row r="30" spans="3:19" ht="15" customHeight="1" x14ac:dyDescent="0.2">
      <c r="C30" s="604"/>
      <c r="D30" s="125" t="s">
        <v>45</v>
      </c>
      <c r="E30" s="228">
        <v>306.255</v>
      </c>
      <c r="F30" s="235">
        <v>296.36900000000003</v>
      </c>
      <c r="G30" s="288">
        <v>3.3357065010173015</v>
      </c>
      <c r="H30" s="224">
        <v>365.25900000000001</v>
      </c>
      <c r="I30" s="305">
        <v>363.48500000000001</v>
      </c>
      <c r="J30" s="306">
        <v>0.48805315212457206</v>
      </c>
      <c r="K30" s="224">
        <v>240.73</v>
      </c>
      <c r="L30" s="305">
        <v>233.666</v>
      </c>
      <c r="M30" s="306">
        <v>3.0231184682409906</v>
      </c>
      <c r="N30" s="224">
        <v>309.3</v>
      </c>
      <c r="O30" s="305">
        <v>300.89699999999999</v>
      </c>
      <c r="P30" s="306">
        <v>2.7926499765700621</v>
      </c>
      <c r="Q30" s="224">
        <v>338.435</v>
      </c>
      <c r="R30" s="305">
        <v>329.34800000000001</v>
      </c>
      <c r="S30" s="288">
        <v>2.759087651966913</v>
      </c>
    </row>
    <row r="31" spans="3:19" ht="15" customHeight="1" x14ac:dyDescent="0.2">
      <c r="C31" s="604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04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13"/>
      <c r="D33" s="379" t="s">
        <v>24</v>
      </c>
      <c r="E33" s="289">
        <v>308.80652675726702</v>
      </c>
      <c r="F33" s="290">
        <v>300.80576079415346</v>
      </c>
      <c r="G33" s="291">
        <v>2.6597781711330413</v>
      </c>
      <c r="H33" s="237">
        <v>337.3322188420106</v>
      </c>
      <c r="I33" s="307">
        <v>324.89109142905369</v>
      </c>
      <c r="J33" s="308">
        <v>3.8293224225489975</v>
      </c>
      <c r="K33" s="237">
        <v>273.68326243891602</v>
      </c>
      <c r="L33" s="307">
        <v>270.5978935811915</v>
      </c>
      <c r="M33" s="308">
        <v>1.1402043145612177</v>
      </c>
      <c r="N33" s="237">
        <v>314.02611284083417</v>
      </c>
      <c r="O33" s="307">
        <v>308.57378156652817</v>
      </c>
      <c r="P33" s="308">
        <v>1.7669457355146319</v>
      </c>
      <c r="Q33" s="237">
        <v>331.14906827522844</v>
      </c>
      <c r="R33" s="307">
        <v>311.9407772293934</v>
      </c>
      <c r="S33" s="291">
        <v>6.1576723685950636</v>
      </c>
    </row>
    <row r="34" spans="3:19" ht="15.75" customHeight="1" x14ac:dyDescent="0.2">
      <c r="C34" s="589" t="s">
        <v>50</v>
      </c>
      <c r="D34" s="380" t="s">
        <v>51</v>
      </c>
      <c r="E34" s="226">
        <v>655.11400000000003</v>
      </c>
      <c r="F34" s="231">
        <v>649.71400000000006</v>
      </c>
      <c r="G34" s="294">
        <v>0.83113493013848816</v>
      </c>
      <c r="H34" s="222">
        <v>683.06799999999998</v>
      </c>
      <c r="I34" s="313">
        <v>677.86</v>
      </c>
      <c r="J34" s="314">
        <v>0.76830023898739708</v>
      </c>
      <c r="K34" s="222">
        <v>573.47799999999995</v>
      </c>
      <c r="L34" s="313">
        <v>585.31200000000001</v>
      </c>
      <c r="M34" s="314">
        <v>-2.0218276748127595</v>
      </c>
      <c r="N34" s="222">
        <v>727.43799999999999</v>
      </c>
      <c r="O34" s="313">
        <v>710.55100000000004</v>
      </c>
      <c r="P34" s="314">
        <v>2.3766063238247419</v>
      </c>
      <c r="Q34" s="222">
        <v>591</v>
      </c>
      <c r="R34" s="313">
        <v>588.02300000000002</v>
      </c>
      <c r="S34" s="294">
        <v>0.50627271382241434</v>
      </c>
    </row>
    <row r="35" spans="3:19" ht="15.75" customHeight="1" thickBot="1" x14ac:dyDescent="0.25">
      <c r="C35" s="590"/>
      <c r="D35" s="121" t="s">
        <v>52</v>
      </c>
      <c r="E35" s="295">
        <v>1017.875</v>
      </c>
      <c r="F35" s="296">
        <v>1018.662</v>
      </c>
      <c r="G35" s="297">
        <v>-7.7258207334722856E-2</v>
      </c>
      <c r="H35" s="225">
        <v>1060.346</v>
      </c>
      <c r="I35" s="315">
        <v>1077.508</v>
      </c>
      <c r="J35" s="316">
        <v>-1.5927491953656059</v>
      </c>
      <c r="K35" s="225">
        <v>1011.954</v>
      </c>
      <c r="L35" s="315">
        <v>970.26800000000003</v>
      </c>
      <c r="M35" s="316">
        <v>4.2963387435224005</v>
      </c>
      <c r="N35" s="225">
        <v>888.572</v>
      </c>
      <c r="O35" s="315">
        <v>898.70699999999999</v>
      </c>
      <c r="P35" s="316">
        <v>-1.1277312850573091</v>
      </c>
      <c r="Q35" s="225">
        <v>997.91499999999996</v>
      </c>
      <c r="R35" s="315">
        <v>997.66300000000001</v>
      </c>
      <c r="S35" s="297">
        <v>2.5259030353932413E-2</v>
      </c>
    </row>
    <row r="36" spans="3:19" ht="15" customHeight="1" thickBot="1" x14ac:dyDescent="0.25">
      <c r="C36" s="613"/>
      <c r="D36" s="379" t="s">
        <v>24</v>
      </c>
      <c r="E36" s="298">
        <v>747.68985548469311</v>
      </c>
      <c r="F36" s="299">
        <v>758.23105512733366</v>
      </c>
      <c r="G36" s="300">
        <v>-1.3902358089079208</v>
      </c>
      <c r="H36" s="237">
        <v>746.95996513003399</v>
      </c>
      <c r="I36" s="307">
        <v>765.44569681167718</v>
      </c>
      <c r="J36" s="308">
        <v>-2.415028493679185</v>
      </c>
      <c r="K36" s="237">
        <v>756.72589679670659</v>
      </c>
      <c r="L36" s="307">
        <v>774.10004944735317</v>
      </c>
      <c r="M36" s="308">
        <v>-2.244432442944599</v>
      </c>
      <c r="N36" s="237">
        <v>768.77073310809158</v>
      </c>
      <c r="O36" s="307">
        <v>771.39171233897594</v>
      </c>
      <c r="P36" s="308">
        <v>-0.33977280141332539</v>
      </c>
      <c r="Q36" s="237">
        <v>736.95593339648917</v>
      </c>
      <c r="R36" s="307">
        <v>728.5243390935791</v>
      </c>
      <c r="S36" s="291">
        <v>1.1573524521364043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4" sqref="Q24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15" t="s">
        <v>0</v>
      </c>
      <c r="J8" s="671"/>
      <c r="K8" s="621" t="s">
        <v>1</v>
      </c>
      <c r="L8" s="622"/>
      <c r="M8" s="623"/>
    </row>
    <row r="9" spans="3:13" ht="28.5" customHeight="1" thickBot="1" x14ac:dyDescent="0.25">
      <c r="I9" s="617"/>
      <c r="J9" s="618"/>
      <c r="K9" s="557" t="s">
        <v>26</v>
      </c>
      <c r="L9" s="558"/>
      <c r="M9" s="624" t="s">
        <v>295</v>
      </c>
    </row>
    <row r="10" spans="3:13" ht="27" customHeight="1" thickBot="1" x14ac:dyDescent="0.25">
      <c r="I10" s="619"/>
      <c r="J10" s="620"/>
      <c r="K10" s="468" t="s">
        <v>325</v>
      </c>
      <c r="L10" s="468" t="s">
        <v>316</v>
      </c>
      <c r="M10" s="625"/>
    </row>
    <row r="11" spans="3:13" ht="54.75" customHeight="1" thickBot="1" x14ac:dyDescent="0.25">
      <c r="I11" s="626" t="s">
        <v>296</v>
      </c>
      <c r="J11" s="627"/>
      <c r="K11" s="478">
        <v>1049.0250000000001</v>
      </c>
      <c r="L11" s="478">
        <v>1048.1500000000001</v>
      </c>
      <c r="M11" s="479">
        <v>8.3480417879120347E-2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5" sqref="M1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71" t="s">
        <v>327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29"/>
      <c r="P2" s="29"/>
      <c r="Q2" s="29"/>
      <c r="R2" s="29"/>
    </row>
    <row r="3" spans="2:18" ht="15" customHeight="1" x14ac:dyDescent="0.3">
      <c r="B3" s="471" t="s">
        <v>23</v>
      </c>
      <c r="C3" s="472"/>
      <c r="D3" s="472"/>
      <c r="E3" s="471"/>
      <c r="F3" s="472"/>
      <c r="G3" s="472"/>
      <c r="H3" s="472"/>
      <c r="I3" s="472"/>
      <c r="J3" s="472"/>
      <c r="K3" s="472"/>
      <c r="L3" s="472"/>
      <c r="M3" s="472"/>
      <c r="N3" s="472"/>
    </row>
    <row r="4" spans="2:18" ht="15.75" customHeight="1" x14ac:dyDescent="0.3">
      <c r="B4" s="472" t="s">
        <v>287</v>
      </c>
      <c r="C4" s="471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</row>
    <row r="5" spans="2:18" ht="25.5" customHeight="1" thickBot="1" x14ac:dyDescent="0.25">
      <c r="J5" s="473"/>
    </row>
    <row r="6" spans="2:18" ht="21" customHeight="1" thickBot="1" x14ac:dyDescent="0.25">
      <c r="B6" s="628" t="s">
        <v>0</v>
      </c>
      <c r="C6" s="631" t="s">
        <v>257</v>
      </c>
      <c r="D6" s="634" t="s">
        <v>1</v>
      </c>
      <c r="E6" s="672"/>
      <c r="F6" s="673"/>
      <c r="J6" s="474"/>
    </row>
    <row r="7" spans="2:18" ht="15" hidden="1" customHeight="1" thickBot="1" x14ac:dyDescent="0.25">
      <c r="B7" s="629"/>
      <c r="C7" s="632"/>
      <c r="D7" s="635"/>
      <c r="E7" s="636"/>
      <c r="F7" s="637"/>
      <c r="J7" s="475"/>
    </row>
    <row r="8" spans="2:18" ht="26.25" customHeight="1" thickBot="1" x14ac:dyDescent="0.3">
      <c r="B8" s="629"/>
      <c r="C8" s="632"/>
      <c r="D8" s="638" t="s">
        <v>26</v>
      </c>
      <c r="E8" s="639"/>
      <c r="F8" s="562" t="s">
        <v>269</v>
      </c>
    </row>
    <row r="9" spans="2:18" ht="28.5" customHeight="1" thickBot="1" x14ac:dyDescent="0.25">
      <c r="B9" s="630"/>
      <c r="C9" s="633"/>
      <c r="D9" s="526" t="s">
        <v>325</v>
      </c>
      <c r="E9" s="563" t="s">
        <v>316</v>
      </c>
      <c r="F9" s="540" t="s">
        <v>14</v>
      </c>
    </row>
    <row r="10" spans="2:18" ht="30.75" customHeight="1" thickBot="1" x14ac:dyDescent="0.25">
      <c r="B10" s="564" t="s">
        <v>288</v>
      </c>
      <c r="C10" s="561" t="s">
        <v>289</v>
      </c>
      <c r="D10" s="523">
        <v>2466.65</v>
      </c>
      <c r="E10" s="565">
        <v>2386.4989999999998</v>
      </c>
      <c r="F10" s="566">
        <v>3.3585180634896683</v>
      </c>
    </row>
    <row r="11" spans="2:18" ht="31.5" customHeight="1" thickBot="1" x14ac:dyDescent="0.25">
      <c r="B11" s="567" t="s">
        <v>290</v>
      </c>
      <c r="C11" s="568" t="s">
        <v>291</v>
      </c>
      <c r="D11" s="523">
        <v>230.57</v>
      </c>
      <c r="E11" s="565">
        <v>231.434</v>
      </c>
      <c r="F11" s="566">
        <v>-0.37332457633710014</v>
      </c>
    </row>
    <row r="12" spans="2:18" ht="30.75" customHeight="1" thickBot="1" x14ac:dyDescent="0.25">
      <c r="B12" s="640" t="s">
        <v>55</v>
      </c>
      <c r="C12" s="476" t="s">
        <v>292</v>
      </c>
      <c r="D12" s="569">
        <v>1649.01</v>
      </c>
      <c r="E12" s="565">
        <v>1640.1559999999999</v>
      </c>
      <c r="F12" s="566">
        <v>0.53982669941152195</v>
      </c>
    </row>
    <row r="13" spans="2:18" ht="31.5" customHeight="1" thickBot="1" x14ac:dyDescent="0.25">
      <c r="B13" s="641"/>
      <c r="C13" s="477" t="s">
        <v>293</v>
      </c>
      <c r="D13" s="524">
        <v>1614.28</v>
      </c>
      <c r="E13" s="525">
        <v>1606.242</v>
      </c>
      <c r="F13" s="566">
        <v>0.50042272584081426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V16" sqref="V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15" t="s">
        <v>0</v>
      </c>
      <c r="F5" s="648"/>
      <c r="G5" s="621" t="s">
        <v>1</v>
      </c>
      <c r="H5" s="622"/>
      <c r="I5" s="622"/>
      <c r="J5" s="622"/>
      <c r="K5" s="623"/>
    </row>
    <row r="6" spans="2:15" ht="16.5" customHeight="1" thickBot="1" x14ac:dyDescent="0.3">
      <c r="B6" s="25"/>
      <c r="C6" s="148"/>
      <c r="D6" s="148"/>
      <c r="E6" s="617"/>
      <c r="F6" s="649"/>
      <c r="G6" s="557" t="s">
        <v>26</v>
      </c>
      <c r="H6" s="558"/>
      <c r="I6" s="624" t="s">
        <v>275</v>
      </c>
      <c r="J6" s="652" t="s">
        <v>301</v>
      </c>
      <c r="K6" s="653"/>
    </row>
    <row r="7" spans="2:15" ht="39.75" customHeight="1" thickBot="1" x14ac:dyDescent="0.3">
      <c r="B7" s="25"/>
      <c r="C7" s="148"/>
      <c r="D7" s="148"/>
      <c r="E7" s="650"/>
      <c r="F7" s="651"/>
      <c r="G7" s="468" t="s">
        <v>317</v>
      </c>
      <c r="H7" s="469" t="s">
        <v>301</v>
      </c>
      <c r="I7" s="625"/>
      <c r="J7" s="570" t="s">
        <v>276</v>
      </c>
      <c r="K7" s="571" t="s">
        <v>277</v>
      </c>
    </row>
    <row r="8" spans="2:15" ht="47.25" customHeight="1" thickBot="1" x14ac:dyDescent="0.3">
      <c r="B8" s="25"/>
      <c r="C8" s="148"/>
      <c r="D8" s="148"/>
      <c r="E8" s="654" t="s">
        <v>179</v>
      </c>
      <c r="F8" s="655"/>
      <c r="G8" s="478">
        <v>157.47999999999999</v>
      </c>
      <c r="H8" s="504">
        <v>152.65</v>
      </c>
      <c r="I8" s="479">
        <v>3.1641008843760128</v>
      </c>
      <c r="J8" s="505">
        <v>3.39</v>
      </c>
      <c r="K8" s="506">
        <v>4.0647000000000002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45" t="s">
        <v>0</v>
      </c>
      <c r="C14" s="616"/>
      <c r="D14" s="572" t="s">
        <v>9</v>
      </c>
      <c r="E14" s="572"/>
      <c r="F14" s="572"/>
      <c r="G14" s="573"/>
      <c r="H14" s="573"/>
      <c r="I14" s="573"/>
      <c r="J14" s="573"/>
      <c r="K14" s="573"/>
      <c r="L14" s="573"/>
      <c r="M14" s="573"/>
      <c r="N14" s="573"/>
      <c r="O14" s="574"/>
    </row>
    <row r="15" spans="2:15" ht="15" customHeight="1" thickBot="1" x14ac:dyDescent="0.25">
      <c r="B15" s="617"/>
      <c r="C15" s="618"/>
      <c r="D15" s="575" t="s">
        <v>10</v>
      </c>
      <c r="E15" s="572"/>
      <c r="F15" s="572"/>
      <c r="G15" s="575" t="s">
        <v>11</v>
      </c>
      <c r="H15" s="572"/>
      <c r="I15" s="572"/>
      <c r="J15" s="575" t="s">
        <v>12</v>
      </c>
      <c r="K15" s="573"/>
      <c r="L15" s="573"/>
      <c r="M15" s="575" t="s">
        <v>13</v>
      </c>
      <c r="N15" s="573"/>
      <c r="O15" s="574"/>
    </row>
    <row r="16" spans="2:15" ht="31.5" customHeight="1" thickBot="1" x14ac:dyDescent="0.3">
      <c r="B16" s="617"/>
      <c r="C16" s="618"/>
      <c r="D16" s="458" t="s">
        <v>26</v>
      </c>
      <c r="E16" s="576"/>
      <c r="F16" s="577" t="s">
        <v>141</v>
      </c>
      <c r="G16" s="458" t="s">
        <v>26</v>
      </c>
      <c r="H16" s="576"/>
      <c r="I16" s="577" t="s">
        <v>141</v>
      </c>
      <c r="J16" s="458" t="s">
        <v>26</v>
      </c>
      <c r="K16" s="576"/>
      <c r="L16" s="577" t="s">
        <v>141</v>
      </c>
      <c r="M16" s="458" t="s">
        <v>26</v>
      </c>
      <c r="N16" s="576"/>
      <c r="O16" s="578" t="s">
        <v>141</v>
      </c>
    </row>
    <row r="17" spans="2:15" ht="19.5" customHeight="1" thickBot="1" x14ac:dyDescent="0.25">
      <c r="B17" s="619"/>
      <c r="C17" s="620"/>
      <c r="D17" s="459" t="s">
        <v>317</v>
      </c>
      <c r="E17" s="459" t="s">
        <v>301</v>
      </c>
      <c r="F17" s="143" t="s">
        <v>14</v>
      </c>
      <c r="G17" s="459" t="s">
        <v>317</v>
      </c>
      <c r="H17" s="459" t="s">
        <v>301</v>
      </c>
      <c r="I17" s="143" t="s">
        <v>14</v>
      </c>
      <c r="J17" s="459" t="s">
        <v>317</v>
      </c>
      <c r="K17" s="459" t="s">
        <v>301</v>
      </c>
      <c r="L17" s="143" t="s">
        <v>14</v>
      </c>
      <c r="M17" s="459" t="s">
        <v>317</v>
      </c>
      <c r="N17" s="459" t="s">
        <v>301</v>
      </c>
      <c r="O17" s="144" t="s">
        <v>14</v>
      </c>
    </row>
    <row r="18" spans="2:15" ht="36" customHeight="1" thickBot="1" x14ac:dyDescent="0.25">
      <c r="B18" s="646" t="s">
        <v>182</v>
      </c>
      <c r="C18" s="647"/>
      <c r="D18" s="460">
        <v>160.99</v>
      </c>
      <c r="E18" s="460">
        <v>155.72999999999999</v>
      </c>
      <c r="F18" s="461">
        <v>3.3776407885442881</v>
      </c>
      <c r="G18" s="579">
        <v>153.57</v>
      </c>
      <c r="H18" s="579">
        <v>148.19</v>
      </c>
      <c r="I18" s="461">
        <v>3.6304743909845434</v>
      </c>
      <c r="J18" s="579">
        <v>153.6</v>
      </c>
      <c r="K18" s="579">
        <v>150.19999999999999</v>
      </c>
      <c r="L18" s="461">
        <v>2.2636484687083924</v>
      </c>
      <c r="M18" s="579">
        <v>149.13</v>
      </c>
      <c r="N18" s="579">
        <v>146.16999999999999</v>
      </c>
      <c r="O18" s="462">
        <v>2.0250393377574114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7"/>
      <c r="J22" s="508" t="s">
        <v>1</v>
      </c>
      <c r="K22" s="509"/>
      <c r="L22" s="509"/>
      <c r="M22" s="509"/>
      <c r="N22" s="510"/>
    </row>
    <row r="23" spans="2:15" ht="32.25" customHeight="1" thickBot="1" x14ac:dyDescent="0.3">
      <c r="I23" s="511" t="s">
        <v>0</v>
      </c>
      <c r="J23" s="642" t="s">
        <v>318</v>
      </c>
      <c r="K23" s="642" t="s">
        <v>319</v>
      </c>
      <c r="L23" s="642" t="s">
        <v>320</v>
      </c>
      <c r="M23" s="512" t="s">
        <v>278</v>
      </c>
      <c r="N23" s="513"/>
    </row>
    <row r="24" spans="2:15" ht="19.5" customHeight="1" thickBot="1" x14ac:dyDescent="0.25">
      <c r="I24" s="514"/>
      <c r="J24" s="643"/>
      <c r="K24" s="644"/>
      <c r="L24" s="643"/>
      <c r="M24" s="515" t="s">
        <v>274</v>
      </c>
      <c r="N24" s="516" t="s">
        <v>262</v>
      </c>
    </row>
    <row r="25" spans="2:15" ht="52.5" customHeight="1" thickBot="1" x14ac:dyDescent="0.3">
      <c r="I25" s="517" t="s">
        <v>139</v>
      </c>
      <c r="J25" s="518">
        <v>157.47999999999999</v>
      </c>
      <c r="K25" s="519">
        <v>140.26</v>
      </c>
      <c r="L25" s="520">
        <v>132.38</v>
      </c>
      <c r="M25" s="521">
        <v>12.277199486667618</v>
      </c>
      <c r="N25" s="522">
        <v>18.960568061640728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23" sqref="L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304</v>
      </c>
    </row>
    <row r="10" spans="3:12" ht="13.5" thickBot="1" x14ac:dyDescent="0.25"/>
    <row r="11" spans="3:12" ht="13.5" thickBot="1" x14ac:dyDescent="0.25">
      <c r="H11" s="615" t="s">
        <v>0</v>
      </c>
      <c r="I11" s="656"/>
      <c r="J11" s="621" t="s">
        <v>1</v>
      </c>
      <c r="K11" s="661"/>
      <c r="L11" s="662"/>
    </row>
    <row r="12" spans="3:12" ht="24" customHeight="1" thickBot="1" x14ac:dyDescent="0.25">
      <c r="H12" s="657"/>
      <c r="I12" s="658"/>
      <c r="J12" s="559" t="s">
        <v>26</v>
      </c>
      <c r="K12" s="560"/>
      <c r="L12" s="624" t="s">
        <v>275</v>
      </c>
    </row>
    <row r="13" spans="3:12" ht="39.75" customHeight="1" thickBot="1" x14ac:dyDescent="0.25">
      <c r="H13" s="659"/>
      <c r="I13" s="660"/>
      <c r="J13" s="468" t="s">
        <v>317</v>
      </c>
      <c r="K13" s="469" t="s">
        <v>301</v>
      </c>
      <c r="L13" s="663"/>
    </row>
    <row r="14" spans="3:12" ht="54" customHeight="1" thickBot="1" x14ac:dyDescent="0.25">
      <c r="H14" s="654" t="s">
        <v>303</v>
      </c>
      <c r="I14" s="664"/>
      <c r="J14" s="527">
        <v>200.88</v>
      </c>
      <c r="K14" s="528">
        <v>200.86</v>
      </c>
      <c r="L14" s="479">
        <v>9.9571841083251067E-3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5" sqref="K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5" t="s">
        <v>83</v>
      </c>
      <c r="C5" s="665" t="s">
        <v>1</v>
      </c>
      <c r="D5" s="665"/>
      <c r="E5" s="665"/>
      <c r="F5" s="665"/>
      <c r="G5" s="665"/>
      <c r="H5" s="665"/>
    </row>
    <row r="6" spans="1:8" ht="13.5" customHeight="1" thickBot="1" x14ac:dyDescent="0.25">
      <c r="B6" s="665"/>
      <c r="C6" s="665"/>
      <c r="D6" s="665"/>
      <c r="E6" s="665"/>
      <c r="F6" s="665"/>
      <c r="G6" s="665"/>
      <c r="H6" s="665"/>
    </row>
    <row r="7" spans="1:8" ht="23.25" customHeight="1" thickBot="1" x14ac:dyDescent="0.25">
      <c r="B7" s="665"/>
      <c r="C7" s="666" t="s">
        <v>84</v>
      </c>
      <c r="D7" s="666"/>
      <c r="E7" s="542" t="s">
        <v>195</v>
      </c>
      <c r="F7" s="668" t="s">
        <v>85</v>
      </c>
      <c r="G7" s="668"/>
      <c r="H7" s="674" t="s">
        <v>270</v>
      </c>
    </row>
    <row r="8" spans="1:8" ht="15.75" thickBot="1" x14ac:dyDescent="0.25">
      <c r="B8" s="665"/>
      <c r="C8" s="444" t="s">
        <v>325</v>
      </c>
      <c r="D8" s="442" t="s">
        <v>316</v>
      </c>
      <c r="E8" s="443" t="s">
        <v>14</v>
      </c>
      <c r="F8" s="444" t="s">
        <v>325</v>
      </c>
      <c r="G8" s="543" t="s">
        <v>316</v>
      </c>
      <c r="H8" s="144" t="s">
        <v>14</v>
      </c>
    </row>
    <row r="9" spans="1:8" ht="27.75" customHeight="1" thickBot="1" x14ac:dyDescent="0.25">
      <c r="B9" s="556" t="s">
        <v>86</v>
      </c>
      <c r="C9" s="544">
        <v>2214.9079999999999</v>
      </c>
      <c r="D9" s="545">
        <v>2162.8960000000002</v>
      </c>
      <c r="E9" s="546">
        <v>2.404738831640528</v>
      </c>
      <c r="F9" s="547">
        <v>482.82215275688731</v>
      </c>
      <c r="G9" s="548">
        <v>472.60506845783067</v>
      </c>
      <c r="H9" s="549">
        <v>2.1618651556988713</v>
      </c>
    </row>
    <row r="10" spans="1:8" ht="33.75" customHeight="1" thickBot="1" x14ac:dyDescent="0.25">
      <c r="B10" s="556" t="s">
        <v>151</v>
      </c>
      <c r="C10" s="445">
        <v>2404.9540000000002</v>
      </c>
      <c r="D10" s="446">
        <v>2348.0680000000002</v>
      </c>
      <c r="E10" s="546">
        <v>2.4226725972160925</v>
      </c>
      <c r="F10" s="547">
        <v>524.24979618173188</v>
      </c>
      <c r="G10" s="548">
        <v>513.06620285193628</v>
      </c>
      <c r="H10" s="549">
        <v>2.1797563877001322</v>
      </c>
    </row>
    <row r="11" spans="1:8" ht="28.5" customHeight="1" thickBot="1" x14ac:dyDescent="0.25">
      <c r="B11" s="550" t="s">
        <v>87</v>
      </c>
      <c r="C11" s="544">
        <v>1195.7190000000001</v>
      </c>
      <c r="D11" s="545">
        <v>1208.6790000000001</v>
      </c>
      <c r="E11" s="546">
        <v>-1.0722449881234004</v>
      </c>
      <c r="F11" s="547">
        <v>260.65173888590977</v>
      </c>
      <c r="G11" s="548">
        <v>264.10323082503379</v>
      </c>
      <c r="H11" s="549">
        <v>-1.3068722894233016</v>
      </c>
    </row>
    <row r="12" spans="1:8" ht="22.5" customHeight="1" thickBot="1" x14ac:dyDescent="0.25">
      <c r="B12" s="550" t="s">
        <v>88</v>
      </c>
      <c r="C12" s="551">
        <v>1451.7629999999999</v>
      </c>
      <c r="D12" s="552">
        <v>1459.5119999999999</v>
      </c>
      <c r="E12" s="546">
        <v>-0.53093088648808806</v>
      </c>
      <c r="F12" s="547">
        <v>316.46611821023583</v>
      </c>
      <c r="G12" s="548">
        <v>318.91166689245591</v>
      </c>
      <c r="H12" s="549">
        <v>-0.76684202432919191</v>
      </c>
    </row>
    <row r="13" spans="1:8" ht="23.25" customHeight="1" thickBot="1" x14ac:dyDescent="0.25">
      <c r="B13" s="550" t="s">
        <v>89</v>
      </c>
      <c r="C13" s="547">
        <v>1640.386</v>
      </c>
      <c r="D13" s="553">
        <v>1609.37</v>
      </c>
      <c r="E13" s="546">
        <v>1.9272137544505039</v>
      </c>
      <c r="F13" s="547">
        <v>357.5835654899704</v>
      </c>
      <c r="G13" s="548">
        <v>351.65649158534615</v>
      </c>
      <c r="H13" s="549">
        <v>1.685472626398471</v>
      </c>
    </row>
    <row r="14" spans="1:8" ht="34.5" customHeight="1" thickBot="1" x14ac:dyDescent="0.25">
      <c r="B14" s="550" t="s">
        <v>90</v>
      </c>
      <c r="C14" s="480">
        <v>1642.5129999999999</v>
      </c>
      <c r="D14" s="481">
        <v>1597.5450000000001</v>
      </c>
      <c r="E14" s="546">
        <v>2.8148189878845256</v>
      </c>
      <c r="F14" s="547">
        <v>358.04722480174041</v>
      </c>
      <c r="G14" s="548">
        <v>349.07266187993554</v>
      </c>
      <c r="H14" s="549">
        <v>2.5709727234072828</v>
      </c>
    </row>
    <row r="15" spans="1:8" ht="30.75" customHeight="1" thickBot="1" x14ac:dyDescent="0.25">
      <c r="B15" s="667" t="s">
        <v>91</v>
      </c>
      <c r="C15" s="667"/>
      <c r="D15" s="667"/>
      <c r="E15" s="667"/>
      <c r="F15" s="541">
        <v>4.5874199999999998</v>
      </c>
      <c r="G15" s="541">
        <v>4.5765399999999996</v>
      </c>
      <c r="H15" s="554" t="s">
        <v>271</v>
      </c>
    </row>
    <row r="16" spans="1:8" ht="19.5" thickBot="1" x14ac:dyDescent="0.25">
      <c r="B16" s="667"/>
      <c r="C16" s="667"/>
      <c r="D16" s="667"/>
      <c r="E16" s="667"/>
      <c r="F16" s="541">
        <v>4.5874199999999998</v>
      </c>
      <c r="G16" s="541">
        <v>4.5765399999999996</v>
      </c>
      <c r="H16" s="555">
        <v>0.23773418346611686</v>
      </c>
    </row>
    <row r="19" spans="2:4" x14ac:dyDescent="0.2">
      <c r="B19" s="470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2021-10-28T10:13:12Z</dcterms:modified>
</cp:coreProperties>
</file>