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46F3B383-511D-4274-9844-22313AB045D0}" xr6:coauthVersionLast="47" xr6:coauthVersionMax="47" xr10:uidLastSave="{00000000-0000-0000-0000-000000000000}"/>
  <bookViews>
    <workbookView xWindow="384" yWindow="384" windowWidth="19176" windowHeight="1113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<sst xmlns="http://schemas.openxmlformats.org/spreadsheetml/2006/main" count="83" uniqueCount="48">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</sst>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J154" sqref="J154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64456.541199999992</v>
      </c>
      <c r="C157" s="95">
        <f>SUM(C145:C156)</f>
        <v>11048.974100000001</v>
      </c>
      <c r="D157" s="96">
        <f>C157/B157</f>
        <v>0.17141742163478052</v>
      </c>
      <c r="E157" s="97">
        <f>SUM(E145:E156)</f>
        <v>1295.0371</v>
      </c>
      <c r="F157" s="160">
        <f>E157/B157</f>
        <v>2.0091631910276939E-2</v>
      </c>
      <c r="G157" s="182">
        <f>SUM(G145:G156)</f>
        <v>221.02829999999994</v>
      </c>
      <c r="H157" s="161">
        <f>G157/B157</f>
        <v>3.4291058112190477E-3</v>
      </c>
      <c r="I157" s="98"/>
      <c r="J157" s="61">
        <v>2.938226074097814E-2</v>
      </c>
      <c r="K157" s="59">
        <v>0.35987609276186233</v>
      </c>
      <c r="L157" s="59">
        <v>5.2908237651448788E-2</v>
      </c>
      <c r="M157" s="59">
        <v>0.37542404617888497</v>
      </c>
      <c r="N157" s="59">
        <v>0.10184036372091279</v>
      </c>
      <c r="O157" s="59">
        <v>6.7619912872395951E-2</v>
      </c>
      <c r="P157" s="61">
        <v>4.2117354568817602E-3</v>
      </c>
      <c r="Q157" s="61">
        <v>8.7373506166353206E-3</v>
      </c>
      <c r="R157" s="57">
        <v>0.38867426383096088</v>
      </c>
      <c r="S157" s="59">
        <v>0.61109572692988368</v>
      </c>
      <c r="T157" s="62">
        <v>2.3000923915538924E-4</v>
      </c>
      <c r="U157" s="57">
        <v>1.2148658472513514E-2</v>
      </c>
      <c r="V157" s="59">
        <v>6.3297713271424819E-2</v>
      </c>
      <c r="W157" s="59">
        <v>0.24794474135962008</v>
      </c>
      <c r="X157" s="62">
        <v>0.67660888689644161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64456.541199999992</v>
      </c>
      <c r="C180" s="137">
        <f t="shared" ref="C180:X180" si="8">C157</f>
        <v>11048.974100000001</v>
      </c>
      <c r="D180" s="138">
        <f t="shared" si="8"/>
        <v>0.17141742163478052</v>
      </c>
      <c r="E180" s="139">
        <f t="shared" si="8"/>
        <v>1295.0371</v>
      </c>
      <c r="F180" s="141">
        <f t="shared" si="8"/>
        <v>2.0091631910276939E-2</v>
      </c>
      <c r="G180" s="189">
        <f t="shared" si="8"/>
        <v>221.02829999999994</v>
      </c>
      <c r="H180" s="140">
        <f t="shared" si="8"/>
        <v>3.4291058112190477E-3</v>
      </c>
      <c r="I180" s="181"/>
      <c r="J180" s="141">
        <f t="shared" si="8"/>
        <v>2.938226074097814E-2</v>
      </c>
      <c r="K180" s="141">
        <f t="shared" si="8"/>
        <v>0.35987609276186233</v>
      </c>
      <c r="L180" s="141">
        <f t="shared" si="8"/>
        <v>5.2908237651448788E-2</v>
      </c>
      <c r="M180" s="141">
        <f t="shared" si="8"/>
        <v>0.37542404617888497</v>
      </c>
      <c r="N180" s="141">
        <f t="shared" si="8"/>
        <v>0.10184036372091279</v>
      </c>
      <c r="O180" s="141">
        <f t="shared" si="8"/>
        <v>6.7619912872395951E-2</v>
      </c>
      <c r="P180" s="142">
        <f t="shared" si="8"/>
        <v>4.2117354568817602E-3</v>
      </c>
      <c r="Q180" s="143">
        <f t="shared" si="8"/>
        <v>8.7373506166353206E-3</v>
      </c>
      <c r="R180" s="144">
        <f t="shared" si="8"/>
        <v>0.38867426383096088</v>
      </c>
      <c r="S180" s="141">
        <f t="shared" si="8"/>
        <v>0.61109572692988368</v>
      </c>
      <c r="T180" s="145">
        <f t="shared" si="8"/>
        <v>2.3000923915538924E-4</v>
      </c>
      <c r="U180" s="144">
        <f t="shared" si="8"/>
        <v>1.2148658472513514E-2</v>
      </c>
      <c r="V180" s="141">
        <f t="shared" si="8"/>
        <v>6.3297713271424819E-2</v>
      </c>
      <c r="W180" s="141">
        <f t="shared" si="8"/>
        <v>0.24794474135962008</v>
      </c>
      <c r="X180" s="145">
        <f t="shared" si="8"/>
        <v>0.67660888689644161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październik 2025 r.</dc:title>
  <dc:creator>Ministerstwo Finansów</dc:creator>
  <cp:keywords>Obligacje, Sprzedaż, Statystyki, Miesięczne, Ministerstwo Finansów, Październik2025, Finanse, Raport</cp:keywords>
  <dcterms:created xsi:type="dcterms:W3CDTF">2022-07-11T10:00:13Z</dcterms:created>
  <dcterms:modified xsi:type="dcterms:W3CDTF">2025-11-14T08:44:28Z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