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Zapytania ofertowe\2025\17_2025 środki myjące\"/>
    </mc:Choice>
  </mc:AlternateContent>
  <xr:revisionPtr revIDLastSave="0" documentId="8_{AF48193B-E39F-422F-A074-C973CD269289}" xr6:coauthVersionLast="47" xr6:coauthVersionMax="47" xr10:uidLastSave="{00000000-0000-0000-0000-000000000000}"/>
  <bookViews>
    <workbookView xWindow="1140" yWindow="285" windowWidth="22860" windowHeight="15330" activeTab="4" xr2:uid="{34BD3DFE-639D-4867-872A-ACEE59C762CD}"/>
  </bookViews>
  <sheets>
    <sheet name="Zadanie nr 1" sheetId="3" r:id="rId1"/>
    <sheet name="Zadanie nr 2" sheetId="9" r:id="rId2"/>
    <sheet name="Zadanie nr 3" sheetId="6" r:id="rId3"/>
    <sheet name="Zadanie nr 4" sheetId="5" r:id="rId4"/>
    <sheet name="Zadanie nr 5" sheetId="10" r:id="rId5"/>
  </sheets>
  <definedNames>
    <definedName name="_xlnm.Print_Area" localSheetId="0">'Zadanie nr 1'!$A$1:$I$21</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0" l="1"/>
  <c r="I8" i="10" s="1"/>
  <c r="H7" i="10"/>
  <c r="H8" i="10" s="1"/>
  <c r="G7" i="10"/>
  <c r="H7" i="9"/>
  <c r="H8" i="9" s="1"/>
  <c r="G7" i="9"/>
  <c r="I7" i="9" s="1"/>
  <c r="I8" i="9" s="1"/>
  <c r="G12" i="5"/>
  <c r="I12" i="5" s="1"/>
  <c r="H12" i="5"/>
  <c r="H7" i="6"/>
  <c r="H8" i="6" s="1"/>
  <c r="G7" i="6"/>
  <c r="I7" i="6" s="1"/>
  <c r="H8" i="5"/>
  <c r="H9" i="5"/>
  <c r="H10" i="5"/>
  <c r="H11" i="5"/>
  <c r="H13" i="5"/>
  <c r="H14" i="5"/>
  <c r="H15" i="5"/>
  <c r="H16" i="5"/>
  <c r="H17" i="5"/>
  <c r="H18" i="5"/>
  <c r="H7" i="5"/>
  <c r="G8" i="5"/>
  <c r="I8" i="5" s="1"/>
  <c r="G9" i="5"/>
  <c r="I9" i="5" s="1"/>
  <c r="G10" i="5"/>
  <c r="I10" i="5" s="1"/>
  <c r="G11" i="5"/>
  <c r="I11" i="5" s="1"/>
  <c r="G13" i="5"/>
  <c r="I13" i="5" s="1"/>
  <c r="G14" i="5"/>
  <c r="I14" i="5" s="1"/>
  <c r="G15" i="5"/>
  <c r="I15" i="5" s="1"/>
  <c r="G16" i="5"/>
  <c r="I16" i="5" s="1"/>
  <c r="G17" i="5"/>
  <c r="I17" i="5" s="1"/>
  <c r="G18" i="5"/>
  <c r="I18" i="5" s="1"/>
  <c r="G7" i="5"/>
  <c r="I7" i="5" s="1"/>
  <c r="H8" i="3"/>
  <c r="H9" i="3"/>
  <c r="H10" i="3"/>
  <c r="H11" i="3"/>
  <c r="H12" i="3"/>
  <c r="H13" i="3"/>
  <c r="H14" i="3"/>
  <c r="H15" i="3"/>
  <c r="H16" i="3"/>
  <c r="H17" i="3"/>
  <c r="H18" i="3"/>
  <c r="H7" i="3"/>
  <c r="G8" i="3"/>
  <c r="I8" i="3" s="1"/>
  <c r="G9" i="3"/>
  <c r="I9" i="3" s="1"/>
  <c r="G10" i="3"/>
  <c r="I10" i="3" s="1"/>
  <c r="G11" i="3"/>
  <c r="I11" i="3" s="1"/>
  <c r="G12" i="3"/>
  <c r="I12" i="3" s="1"/>
  <c r="G13" i="3"/>
  <c r="I13" i="3" s="1"/>
  <c r="G14" i="3"/>
  <c r="I14" i="3" s="1"/>
  <c r="G15" i="3"/>
  <c r="I15" i="3" s="1"/>
  <c r="G16" i="3"/>
  <c r="I16" i="3" s="1"/>
  <c r="G17" i="3"/>
  <c r="I17" i="3" s="1"/>
  <c r="G18" i="3"/>
  <c r="I18" i="3" s="1"/>
  <c r="G7" i="3"/>
  <c r="I7" i="3" s="1"/>
  <c r="H19" i="5" l="1"/>
  <c r="I19" i="5"/>
  <c r="I8" i="6"/>
  <c r="I19" i="3"/>
  <c r="H19" i="3"/>
</calcChain>
</file>

<file path=xl/sharedStrings.xml><?xml version="1.0" encoding="utf-8"?>
<sst xmlns="http://schemas.openxmlformats.org/spreadsheetml/2006/main" count="148" uniqueCount="51">
  <si>
    <t>RAZEM</t>
  </si>
  <si>
    <t>L.p.</t>
  </si>
  <si>
    <t>Opis produktu/asortymentu</t>
  </si>
  <si>
    <t>j.m.</t>
  </si>
  <si>
    <t>cena jednostkowa netto  za 1 szt.</t>
  </si>
  <si>
    <t>Stawka podatku VAT</t>
  </si>
  <si>
    <t>cena jednostkowa brutto za 1 szt.</t>
  </si>
  <si>
    <t>Wartość netto</t>
  </si>
  <si>
    <t xml:space="preserve">Wartość brutto </t>
  </si>
  <si>
    <t>szt.</t>
  </si>
  <si>
    <t>opakowanie</t>
  </si>
  <si>
    <t>Krem do rąk dla pracowników medycznych. Przebadany dermatologicznie, dla każdego rodzaju skóry, neutralne pH, zalecany do codziennej pielęgnacji skóry, zalecany dla osób często myjących i dezynfekujących ręce, o delikatnym zapachu, nie pozostawiający uczucia lepkości rąk, dobrze wchłaniający się , wydajny, zawierający naturalne składniki, natłuszczający i nawilżający. Opakowanie  75ml.</t>
  </si>
  <si>
    <t xml:space="preserve">RAZEM </t>
  </si>
  <si>
    <t>x</t>
  </si>
  <si>
    <t xml:space="preserve">szt. </t>
  </si>
  <si>
    <t>Ilość  na okres 12 m-cy</t>
  </si>
  <si>
    <t xml:space="preserve">Kostki do WC - zawieszka min 40g x3 mix kolorów i zapachów </t>
  </si>
  <si>
    <t>ściągaczka  do wody , szerokość ściągacza ok. 100cm metalowy, gumowa listwa ściągająca - wysokiej jakości guma naturalna wraz z kijem aluminiowym</t>
  </si>
  <si>
    <t>Formularz asortymentowo - cenowy</t>
  </si>
  <si>
    <t>Ręczny odświeżacz powietrza, aerozol pod ciśnieniem, o pojemności min. 300ml, Odświeżacz neutralizuje wszelkie nieprzyjemne zapachy.  Powinien mieć zastosowanie w pomieszczeniach o podwyższonym standardzie higieny.</t>
  </si>
  <si>
    <t>Profesjonalny środek chemiczny do usuwania kamienia i osadów wapniowych z powierzchni narażonych na kontakt z wodą twardą preparat wykazujący skuteczność: bakteriobójczą, grzybiczobójcza, prątkobójcza, wirusobójcza w tym HBV, HIV, HCV.  Neutralizuje nieprzyjemne zapachy i usuwa przebarwienia wywołane obecnością kamienia i osadów wapiennych. Preparat gotowy do użycia. Opakowanie o pojemności min. 750ml.</t>
  </si>
  <si>
    <t>Zapas do automatycznego odświeżacza powietrza, aerozol pod ciśnieniem, o pojemności 250ml, pasujący do większości automatycznych dozowników, wydajność min. 60 dni, powinien mieć zastosowanie w pomieszczeniach o podwyższonym standardzie higieny</t>
  </si>
  <si>
    <t>Płyn do mycia szyb i powierzchni szklanych. Przeznaczony do szybkiego i skutecznego czyszczenia szkła, luster, szyb okiennych, ph. naturalne lub lekko zasadowe, bezpieczny dla użytkownika i środowiska. Szybko wysychający i skutecznie myjący bez pozostawiania smug. Pozostawiający przyjemny zapach. Posiadający właściwości antystatyczne, gotowy do użycia. Pojemność 5L.</t>
  </si>
  <si>
    <t>Mydło do rąk w płynie. Ph naturalne dla dłoni, przebadany dermatologicznie, z właściwościami nawilżającymi,  nie podrażniający, wzbogacony o składniki antybakteryjne, wydajny. Opakowanie 5L.</t>
  </si>
  <si>
    <t xml:space="preserve">Płyn do mycia szyb i powierzchni szklanych. Przeznaczony do szybkiego i skutecznego czyszczenia szkła, luster, szyb okiennych, pH naturalne lub lekko zasadowe, bezpieczny dla użytkownika i środowiska.  Szybko wysychający i skutecznie myjący bez pozostawiania smug. Pozostawiający przyjemny zapach. Posiadający właściwości antystatyczne, gotowy do użycia. Opakowanie min. 500 ml z rozpylaczem do wielokrotnego użycia. </t>
  </si>
  <si>
    <t>Gotowy do użytku preparat w formie spray min. 300 ml, przeznaczony do czyszczenia i pielęgnacji mebli drewnianych oraz drewnopodobnych, zapach delikatny, nie drażniący dróg oddechowych, kolor przezroczysty lub lekko mleczny, pH naturalne.</t>
  </si>
  <si>
    <t>Preparat do profesjonalnego czyszczenia stali nierdzewnej, w postaci cieczy o kolorze bezbarwnym, zapachu naturalnym, pH naturalne lub lekko zasadowe ok. 6-8. Pojemność 1L, opakowanie z rozpylaczem.</t>
  </si>
  <si>
    <t>Preparat czyszczący do codziennego mycia i dezynfekcji  toalet i sanitariatów w postaci żelu, o świeżym zapachu, pH kwasowe. Środek bakteriobójczy doskonale czyszczący i dezynfekujący toalety, pisuary, usuwa przykry zapach z toalety oraz kamień. Pojemność 5L.</t>
  </si>
  <si>
    <t>Gotowy do użycia środek czyszczący przeznaczony do codziennego mycia i pielęgnacji podłóg,  skutecznie usuwa zabrudzenia, przeznaczony do zastosowania w placówkach medycznych, środek nie pozostawia smug, pH naturalne ok 7 oraz bezpieczne dla użytkowników oraz czyszczących powierzchni. Środek uniwersalny do mycia ręcznego i mechanicznego. Koncentrat do rozcieńczenia. Pojemność 5L.</t>
  </si>
  <si>
    <t>Płyn do mycia naczyń  pojemność min. 500 ml. Poziom pH 5,7 - naturalny dla skóry, nie pozostawia smug na naczyniach, przeznaczony do ręcznego mycia naczyń o zapachu cytryny lub inny owocowy.</t>
  </si>
  <si>
    <r>
      <t xml:space="preserve">Profesjonalny proszek do prania i dezynfekcji mopów w placówkach medycznych. Nie zawierający fosforanów. Przeznaczony do prania w bardzo wysokiej temperaturze, min. 60°C,  Mający działanie bakteriobójcze (tj. Enterococcus Faecium, Staphylococcus aureus, bakterie antybiotykooporne), grzybobójcze (tj. Candida albicans, Trichophyton mentagrophytes) wirobójcze, prątkobójcze, sporobójcze (tj. Clostridium Difficile, Bacillus subtilis, Bacillus cereus, Clostridium perfrigens). Produkowany zgodnie z normami ISO 9001 oraz ISO 14000. Posiadający certyfikaty CE oraz kartę charakterystyki SDS. </t>
    </r>
    <r>
      <rPr>
        <sz val="10"/>
        <rFont val="Calibri"/>
        <family val="2"/>
        <charset val="238"/>
        <scheme val="minor"/>
      </rPr>
      <t>Wyrób medyczny.</t>
    </r>
    <r>
      <rPr>
        <sz val="10"/>
        <color theme="1"/>
        <rFont val="Calibri"/>
        <family val="2"/>
        <charset val="238"/>
        <scheme val="minor"/>
      </rPr>
      <t xml:space="preserve"> Opakowanie 15kg.</t>
    </r>
  </si>
  <si>
    <t>ZAMAWIAJĄCY ZAZNACZA, ŻE NINIEJSZY FORMULARZ JEST TYLKO WZOREM I TO DO OFERENTA NALEŻY PRAWIDŁOWE OBLICZENIE CENY</t>
  </si>
  <si>
    <t>Sól do zmywarek. Sól powinna usuwać kamień osadzający się w zmywarce, powinna być w pełni rozpuszczalna. Pojemność opakowania min. 1 kg.</t>
  </si>
  <si>
    <t>Mop jednorazowy, biały, o wymiarach 43 x 13 cm, odpowiedni do mycia na mokro i sucho oraz do dezynfekcji. Mop z rzepem, pasujący do stelaży rzepowych 40cm. Stosowany do wszelkich powierzchni podłogowych. Do stosowania w szpitalach, przychodniach, gabinetach lekarskich i innych pomieszczeniach użyteczności publicznej. Nie pozostawia zarysowań i smug.Opakowanie 20szt.</t>
  </si>
  <si>
    <t>Zadanie nr:</t>
  </si>
  <si>
    <t>Środki czystości</t>
  </si>
  <si>
    <t>Proszek do prania i dezynfekcji</t>
  </si>
  <si>
    <t>Mop jednorazowy</t>
  </si>
  <si>
    <t>Asortyment do sprzątania</t>
  </si>
  <si>
    <t xml:space="preserve">Zestaw do zamiatania składający się z miotły i szufelki zakończonej gumą naturalną. Przeznaczony do ręcznego usuwania zanieczyszczeń z podłóg wewnętrznych, wykonany z tworzywa sztucznego, miotła posiada włosie syntetyczne i rączkę </t>
  </si>
  <si>
    <t>Zestaw składający się ze szczotki do czyszczenia WC i dopasowanego do niej pojemnika, szczotka powinna mieć ergonomiczny uchwyt , wysokość całkowita 35-45 cm, średnica podstawy 10-15 cm, szczotka wykonana powinna być z tworzywa sztucznego odpornego na działanie wody i środków czyszczących, podstawa do szczotki powinna być stabilna.</t>
  </si>
  <si>
    <t>Ściągaczka  do okien z kijem teleskopowym zakres długości drążka 80-100cm, szerokość ściągacza ok. 25-30cm, gumowa listwa ściągająca - wysokiej jakości guma naturalna lub syntetyczna.</t>
  </si>
  <si>
    <t>Szczotka do WC -  dopasowana do pojemnika z pozycji 3.</t>
  </si>
  <si>
    <t>Gąbka z warstwa szorującą tzw. zmywak kuchenny,  kształt prostokątny lub profilowany do lepszego uchwytu,  w części miękkiej z pianki poliurenowej, część ścierna z włókien syntetycznych, usuwająca zaschnięte resztki brudu, gąbki powinny być elastyczne wygodne w użytkowaniu, odporne na rozrywanie i deformację, oraz szybkoschnące ograniczające rozwój bakterii,  długość: 8,7 cm, szerokość: 5,8 cm, grubość: 2,9cm, gramatura: 500 g/m2 fibra, gramatura: 18 kg/m3 pianka. Opakowanie zbiorcze 10 szt.</t>
  </si>
  <si>
    <t xml:space="preserve">Druciak kuchenny, wykonany ze stali nierdzewnej, spiralny, min. 40g,  średnica ok. 5-9 cm, może być wykorzystywany do powierzchni mających kontakt z żywnością, przeznaczony do czyszczenia silnych zabrudzeń, kształt okrągły,  w kolorze metalicznym, powinien być odporny na działanie gorącej wody, nie rozwarstwiać się ani nie kruszyć. </t>
  </si>
  <si>
    <t>Mop płaski, kieszeniowy, 40 cm, bawełniany. Wykonany z 100 % mikrofibry, w kolorze białym, przeznaczony do mycia na mokro oraz sucho wszelkich podłogowych powierzchni zmywalnych (panele, parkiet, płytki, itp.).  Posiadający kolorowe zakładki (czerwoną, żółtą, niebieską, zieloną) ułatwiające segregację mopów przy systemowym sprzątaniu. Temperatura prania: min. 90°C, temperatura suszenia: min. 95°C, wytrzymałość min. 300 prań, waga: 100 g - mop pasujący do stelaża z pozycji 10</t>
  </si>
  <si>
    <t>Stelaż wraz z kijem do mopa płaskiego z kieszeniami - wykonany z lekkiego tworzywa sztucznego lub aluminium, posiada boczne skrzydełka umożliwiające łatwe wsuwanie mopa kieszeniowego bez konieczności dotykania brudnej powierzchni, możliwość składania /rozpinania jednym ruchem(np. Stopa), dostępny w standardowych wymiarach 40 cm.</t>
  </si>
  <si>
    <t>Kij - (trzonek) wykonany z aluminium lub stali nierdzewnej, posiadający regulowaną długość, posiada anty poślizgową rączkę o długości min 120cm z gwintem pasującym do stelaża i miotły.</t>
  </si>
  <si>
    <t>Miotła drewniana z kijem przeznaczona do zamiatania powierzchni wewnętrznych, produkt przystosowany do intensywnej eksploatacji. Szerokość robocza miotły do 40 cm, włosie syntetyczne do utrzymania czystości na suchych i lekko wilgotnych powierzchniach.</t>
  </si>
  <si>
    <t>Opis produktu/ asortymentu</t>
  </si>
  <si>
    <t xml:space="preserve">Kremy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</si>
</sst>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3" x14ac:knownFonts="1">
    <font>
      <sz val="11"/>
      <color theme="1"/>
      <name val="Calibri"/>
      <family val="2"/>
      <charset val="238"/>
      <scheme val="minor"/>
    </font>
    <font>
      <b/>
      <sz val="12"/>
      <color theme="1"/>
      <name val="Calibri"/>
      <family val="2"/>
      <charset val="238"/>
      <scheme val="minor"/>
    </font>
    <font>
      <b/>
      <sz val="11"/>
      <color theme="1"/>
      <name val="Calibri"/>
      <family val="2"/>
      <charset val="238"/>
      <scheme val="minor"/>
    </font>
    <font>
      <sz val="10"/>
      <color indexed="8"/>
      <name val="Arial"/>
      <family val="2"/>
      <charset val="238"/>
    </font>
    <font>
      <b/>
      <sz val="10"/>
      <color indexed="8"/>
      <name val="Arial"/>
      <family val="2"/>
      <charset val="238"/>
    </font>
    <font>
      <sz val="11"/>
      <color indexed="8"/>
      <name val="Arial"/>
      <family val="2"/>
      <charset val="238"/>
    </font>
    <font>
      <sz val="11"/>
      <color rgb="FFFF0000"/>
      <name val="Arial"/>
      <family val="2"/>
      <charset val="238"/>
    </font>
    <font>
      <sz val="11"/>
      <color theme="1"/>
      <name val="Calibri"/>
      <family val="2"/>
      <charset val="238"/>
      <scheme val="minor"/>
    </font>
    <font>
      <sz val="10"/>
      <color theme="1"/>
      <name val="Calibri"/>
      <family val="2"/>
      <charset val="238"/>
      <scheme val="minor"/>
    </font>
    <font>
      <b/>
      <sz val="14"/>
      <color indexed="8"/>
      <name val="Arial"/>
      <family val="2"/>
      <charset val="238"/>
    </font>
    <font>
      <sz val="10"/>
      <name val="Calibri"/>
      <family val="2"/>
      <charset val="238"/>
      <scheme val="minor"/>
    </font>
    <font>
      <sz val="10"/>
      <color indexed="8"/>
      <name val="Segoe UI"/>
      <family val="2"/>
      <charset val="238"/>
    </font>
    <font>
      <b/>
      <sz val="10"/>
      <name val="Arial"/>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9" fontId="7" fillId="0" borderId="0" applyFont="0" applyFill="0" applyBorder="0" applyAlignment="0" applyProtection="0"/>
    <xf numFmtId="0" fontId="11" fillId="0" borderId="0" applyNumberFormat="0" applyFill="0" applyBorder="0" applyProtection="0"/>
  </cellStyleXfs>
  <cellXfs count="54">
    <xf numFmtId="0" fontId="0" fillId="0" borderId="0" xfId="0"/>
    <xf numFmtId="164" fontId="0" fillId="0" borderId="0" xfId="0" applyNumberFormat="1"/>
    <xf numFmtId="0" fontId="5"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wrapText="1"/>
    </xf>
    <xf numFmtId="164" fontId="5" fillId="0" borderId="0" xfId="0" applyNumberFormat="1" applyFont="1" applyAlignment="1">
      <alignment vertical="center"/>
    </xf>
    <xf numFmtId="164" fontId="5" fillId="0" borderId="0" xfId="0" applyNumberFormat="1" applyFont="1" applyAlignment="1">
      <alignment horizontal="center" vertical="center" wrapText="1"/>
    </xf>
    <xf numFmtId="164" fontId="4" fillId="3" borderId="1" xfId="0" applyNumberFormat="1" applyFont="1" applyFill="1" applyBorder="1" applyAlignment="1">
      <alignment horizontal="center" vertical="center" wrapText="1"/>
    </xf>
    <xf numFmtId="0" fontId="0" fillId="0" borderId="1" xfId="0" applyBorder="1" applyAlignment="1">
      <alignment horizontal="center" vertical="center"/>
    </xf>
    <xf numFmtId="164" fontId="1" fillId="3" borderId="1" xfId="0" applyNumberFormat="1" applyFont="1" applyFill="1" applyBorder="1" applyAlignment="1">
      <alignment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9" fontId="0" fillId="0" borderId="0" xfId="0" applyNumberFormat="1" applyAlignment="1">
      <alignment horizontal="center" vertical="center"/>
    </xf>
    <xf numFmtId="164" fontId="0" fillId="0" borderId="5" xfId="0" applyNumberFormat="1" applyBorder="1" applyAlignment="1">
      <alignment horizontal="center" vertical="center"/>
    </xf>
    <xf numFmtId="0" fontId="0" fillId="0" borderId="0" xfId="0" applyAlignment="1">
      <alignment vertical="top" wrapText="1"/>
    </xf>
    <xf numFmtId="9" fontId="0" fillId="0" borderId="1" xfId="1" applyFont="1" applyBorder="1" applyAlignment="1">
      <alignment horizontal="center" vertical="center"/>
    </xf>
    <xf numFmtId="0" fontId="8" fillId="0" borderId="1" xfId="0" applyFont="1" applyBorder="1" applyAlignment="1">
      <alignment horizontal="left" vertical="top" wrapText="1"/>
    </xf>
    <xf numFmtId="0" fontId="2" fillId="3" borderId="1" xfId="0" applyFont="1" applyFill="1" applyBorder="1" applyAlignment="1">
      <alignment horizontal="center" vertical="center"/>
    </xf>
    <xf numFmtId="0" fontId="8"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64" fontId="1"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8" fillId="4" borderId="1" xfId="0" applyFont="1" applyFill="1" applyBorder="1" applyAlignment="1">
      <alignment horizontal="left" vertical="top" wrapText="1"/>
    </xf>
    <xf numFmtId="0" fontId="0" fillId="4" borderId="1" xfId="0" applyFill="1" applyBorder="1" applyAlignment="1">
      <alignment horizontal="center" vertical="center"/>
    </xf>
    <xf numFmtId="0" fontId="8" fillId="4" borderId="1" xfId="0" applyFont="1" applyFill="1" applyBorder="1" applyAlignment="1">
      <alignment horizontal="left" vertical="center" wrapText="1"/>
    </xf>
    <xf numFmtId="0" fontId="0" fillId="4" borderId="1" xfId="0" applyFill="1" applyBorder="1" applyAlignment="1">
      <alignment horizontal="center" vertical="center" wrapText="1"/>
    </xf>
    <xf numFmtId="9"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12" fillId="0" borderId="0" xfId="2" applyFont="1" applyAlignment="1">
      <alignment horizontal="right" vertical="center" wrapText="1"/>
    </xf>
    <xf numFmtId="0" fontId="12" fillId="2" borderId="1" xfId="2" applyFont="1" applyFill="1" applyBorder="1" applyAlignment="1">
      <alignment horizontal="center" vertical="center"/>
    </xf>
    <xf numFmtId="0" fontId="3" fillId="0" borderId="0" xfId="2" applyNumberFormat="1" applyFont="1"/>
    <xf numFmtId="0" fontId="3" fillId="0" borderId="0" xfId="2" applyFont="1" applyBorder="1" applyAlignment="1">
      <alignment horizontal="right"/>
    </xf>
    <xf numFmtId="0" fontId="3" fillId="0" borderId="0" xfId="2" applyFont="1" applyBorder="1" applyAlignment="1">
      <alignment horizontal="right" wrapText="1"/>
    </xf>
    <xf numFmtId="0" fontId="12" fillId="0" borderId="8" xfId="2" applyFont="1" applyFill="1" applyBorder="1" applyAlignment="1">
      <alignment vertical="center"/>
    </xf>
    <xf numFmtId="0" fontId="8" fillId="0" borderId="0" xfId="0" applyFont="1" applyAlignment="1">
      <alignment horizontal="left" vertical="center" wrapText="1"/>
    </xf>
    <xf numFmtId="0" fontId="0" fillId="0" borderId="0" xfId="0" applyAlignment="1">
      <alignment horizontal="left" vertical="top" wrapText="1"/>
    </xf>
    <xf numFmtId="0" fontId="12" fillId="2" borderId="2"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3" xfId="2" applyFont="1" applyFill="1" applyBorder="1" applyAlignment="1">
      <alignment horizontal="center" vertical="center"/>
    </xf>
    <xf numFmtId="0" fontId="2" fillId="3" borderId="1" xfId="0" applyFont="1" applyFill="1" applyBorder="1" applyAlignment="1">
      <alignment horizontal="center" vertical="center" wrapText="1"/>
    </xf>
    <xf numFmtId="0" fontId="9" fillId="0" borderId="0" xfId="0" applyFont="1" applyAlignment="1">
      <alignment horizontal="center" vertical="center"/>
    </xf>
    <xf numFmtId="0" fontId="3" fillId="0" borderId="6" xfId="0" applyFont="1" applyBorder="1" applyAlignment="1">
      <alignment horizontal="center" vertical="center" wrapText="1"/>
    </xf>
    <xf numFmtId="0" fontId="0" fillId="0" borderId="0" xfId="0" applyAlignment="1">
      <alignment horizontal="left"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3">
    <cellStyle name="Normalny" xfId="0" builtinId="0"/>
    <cellStyle name="Normalny 2" xfId="2" xr:uid="{0E19678F-CF59-491A-9C20-D9929550AEC9}"/>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AAE0-BAC7-4C6D-B593-88F028C22139}">
  <dimension ref="A1:K21"/>
  <sheetViews>
    <sheetView view="pageBreakPreview" zoomScale="60" zoomScaleNormal="100" workbookViewId="0">
      <selection activeCell="E19" sqref="E19"/>
    </sheetView>
  </sheetViews>
  <sheetFormatPr defaultRowHeight="61.5" customHeight="1" x14ac:dyDescent="0.25"/>
  <cols>
    <col min="2" max="2" width="67.7109375" style="22" customWidth="1"/>
    <col min="3" max="3" width="11.28515625" customWidth="1"/>
    <col min="4" max="4" width="13" customWidth="1"/>
    <col min="5" max="5" width="13.85546875" style="1" customWidth="1"/>
    <col min="7" max="7" width="19.5703125" style="1" customWidth="1"/>
    <col min="8" max="8" width="16.140625" style="1" customWidth="1"/>
    <col min="9" max="9" width="17.7109375" style="1" customWidth="1"/>
  </cols>
  <sheetData>
    <row r="1" spans="1:11" s="2" customFormat="1" ht="18" x14ac:dyDescent="0.25">
      <c r="A1" s="49" t="s">
        <v>18</v>
      </c>
      <c r="B1" s="49"/>
      <c r="C1" s="49"/>
      <c r="D1" s="49"/>
      <c r="E1" s="49"/>
      <c r="F1" s="49"/>
      <c r="G1" s="49"/>
      <c r="H1" s="49"/>
      <c r="I1" s="49"/>
    </row>
    <row r="2" spans="1:11" s="5" customFormat="1" ht="25.5" x14ac:dyDescent="0.2">
      <c r="A2" s="37" t="s">
        <v>34</v>
      </c>
      <c r="B2" s="38">
        <v>1</v>
      </c>
      <c r="C2" s="39"/>
      <c r="D2" s="40"/>
      <c r="E2" s="40"/>
      <c r="F2" s="40"/>
      <c r="G2" s="40"/>
      <c r="H2" s="40"/>
      <c r="I2" s="40"/>
      <c r="J2" s="40"/>
    </row>
    <row r="3" spans="1:11" s="5" customFormat="1" ht="14.25" x14ac:dyDescent="0.2">
      <c r="A3" s="41"/>
      <c r="B3" s="39"/>
      <c r="C3" s="40"/>
      <c r="D3" s="40"/>
      <c r="E3" s="40"/>
      <c r="F3" s="40"/>
      <c r="G3" s="40"/>
      <c r="H3" s="40"/>
      <c r="I3" s="40"/>
      <c r="J3" s="40"/>
      <c r="K3" s="8"/>
    </row>
    <row r="4" spans="1:11" ht="15" x14ac:dyDescent="0.25">
      <c r="A4" s="37"/>
      <c r="B4" s="45" t="s">
        <v>35</v>
      </c>
      <c r="C4" s="46"/>
      <c r="D4" s="46"/>
      <c r="E4" s="46"/>
      <c r="F4" s="46"/>
      <c r="G4" s="46"/>
      <c r="H4" s="46"/>
      <c r="I4" s="46"/>
      <c r="J4" s="47"/>
    </row>
    <row r="5" spans="1:11" ht="15" x14ac:dyDescent="0.25">
      <c r="A5" s="50"/>
      <c r="B5" s="50"/>
      <c r="C5" s="50"/>
      <c r="D5" s="50"/>
      <c r="E5" s="50"/>
      <c r="F5" s="50"/>
      <c r="G5" s="50"/>
      <c r="H5" s="50"/>
      <c r="I5" s="50"/>
      <c r="J5" s="5"/>
    </row>
    <row r="6" spans="1:11" ht="43.5" customHeight="1" x14ac:dyDescent="0.25">
      <c r="A6" s="6" t="s">
        <v>1</v>
      </c>
      <c r="B6" s="6" t="s">
        <v>2</v>
      </c>
      <c r="C6" s="6" t="s">
        <v>3</v>
      </c>
      <c r="D6" s="7" t="s">
        <v>15</v>
      </c>
      <c r="E6" s="12" t="s">
        <v>4</v>
      </c>
      <c r="F6" s="6" t="s">
        <v>5</v>
      </c>
      <c r="G6" s="12" t="s">
        <v>6</v>
      </c>
      <c r="H6" s="12" t="s">
        <v>7</v>
      </c>
      <c r="I6" s="12" t="s">
        <v>8</v>
      </c>
      <c r="J6" s="5"/>
    </row>
    <row r="7" spans="1:11" ht="38.25" x14ac:dyDescent="0.25">
      <c r="A7" s="13">
        <v>1</v>
      </c>
      <c r="B7" s="24" t="s">
        <v>19</v>
      </c>
      <c r="C7" s="13" t="s">
        <v>9</v>
      </c>
      <c r="D7" s="13">
        <v>25</v>
      </c>
      <c r="E7" s="17">
        <v>0</v>
      </c>
      <c r="F7" s="23">
        <v>0.23</v>
      </c>
      <c r="G7" s="17">
        <f t="shared" ref="G7:G18" si="0">E7*F7+E7</f>
        <v>0</v>
      </c>
      <c r="H7" s="17">
        <f t="shared" ref="H7:H18" si="1">D7*E7</f>
        <v>0</v>
      </c>
      <c r="I7" s="17">
        <f t="shared" ref="I7:I18" si="2">D7*G7</f>
        <v>0</v>
      </c>
    </row>
    <row r="8" spans="1:11" ht="51" x14ac:dyDescent="0.25">
      <c r="A8" s="13">
        <v>2</v>
      </c>
      <c r="B8" s="24" t="s">
        <v>21</v>
      </c>
      <c r="C8" s="13" t="s">
        <v>9</v>
      </c>
      <c r="D8" s="13">
        <v>20</v>
      </c>
      <c r="E8" s="17">
        <v>0</v>
      </c>
      <c r="F8" s="23">
        <v>0.23</v>
      </c>
      <c r="G8" s="17">
        <f t="shared" si="0"/>
        <v>0</v>
      </c>
      <c r="H8" s="17">
        <f t="shared" si="1"/>
        <v>0</v>
      </c>
      <c r="I8" s="17">
        <f t="shared" si="2"/>
        <v>0</v>
      </c>
    </row>
    <row r="9" spans="1:11" ht="42" customHeight="1" x14ac:dyDescent="0.25">
      <c r="A9" s="13">
        <v>3</v>
      </c>
      <c r="B9" s="24" t="s">
        <v>25</v>
      </c>
      <c r="C9" s="13" t="s">
        <v>9</v>
      </c>
      <c r="D9" s="13">
        <v>24</v>
      </c>
      <c r="E9" s="17">
        <v>0</v>
      </c>
      <c r="F9" s="23">
        <v>0.23</v>
      </c>
      <c r="G9" s="17">
        <f t="shared" si="0"/>
        <v>0</v>
      </c>
      <c r="H9" s="17">
        <f t="shared" si="1"/>
        <v>0</v>
      </c>
      <c r="I9" s="17">
        <f t="shared" si="2"/>
        <v>0</v>
      </c>
    </row>
    <row r="10" spans="1:11" ht="80.25" customHeight="1" x14ac:dyDescent="0.25">
      <c r="A10" s="13">
        <v>4</v>
      </c>
      <c r="B10" s="24" t="s">
        <v>20</v>
      </c>
      <c r="C10" s="13" t="s">
        <v>9</v>
      </c>
      <c r="D10" s="13">
        <v>50</v>
      </c>
      <c r="E10" s="17">
        <v>0</v>
      </c>
      <c r="F10" s="23">
        <v>0.23</v>
      </c>
      <c r="G10" s="17">
        <f t="shared" si="0"/>
        <v>0</v>
      </c>
      <c r="H10" s="17">
        <f t="shared" si="1"/>
        <v>0</v>
      </c>
      <c r="I10" s="17">
        <f t="shared" si="2"/>
        <v>0</v>
      </c>
    </row>
    <row r="11" spans="1:11" ht="78.75" customHeight="1" x14ac:dyDescent="0.25">
      <c r="A11" s="13">
        <v>5</v>
      </c>
      <c r="B11" s="24" t="s">
        <v>24</v>
      </c>
      <c r="C11" s="13" t="s">
        <v>9</v>
      </c>
      <c r="D11" s="13">
        <v>20</v>
      </c>
      <c r="E11" s="17">
        <v>0</v>
      </c>
      <c r="F11" s="23">
        <v>0.23</v>
      </c>
      <c r="G11" s="17">
        <f t="shared" si="0"/>
        <v>0</v>
      </c>
      <c r="H11" s="17">
        <f t="shared" si="1"/>
        <v>0</v>
      </c>
      <c r="I11" s="17">
        <f t="shared" si="2"/>
        <v>0</v>
      </c>
    </row>
    <row r="12" spans="1:11" ht="69" customHeight="1" x14ac:dyDescent="0.25">
      <c r="A12" s="13">
        <v>6</v>
      </c>
      <c r="B12" s="24" t="s">
        <v>22</v>
      </c>
      <c r="C12" s="13" t="s">
        <v>9</v>
      </c>
      <c r="D12" s="13">
        <v>20</v>
      </c>
      <c r="E12" s="17">
        <v>0</v>
      </c>
      <c r="F12" s="23">
        <v>0.23</v>
      </c>
      <c r="G12" s="17">
        <f t="shared" si="0"/>
        <v>0</v>
      </c>
      <c r="H12" s="17">
        <f t="shared" si="1"/>
        <v>0</v>
      </c>
      <c r="I12" s="17">
        <f t="shared" si="2"/>
        <v>0</v>
      </c>
    </row>
    <row r="13" spans="1:11" ht="67.5" customHeight="1" x14ac:dyDescent="0.25">
      <c r="A13" s="13">
        <v>7</v>
      </c>
      <c r="B13" s="31" t="s">
        <v>28</v>
      </c>
      <c r="C13" s="13" t="s">
        <v>9</v>
      </c>
      <c r="D13" s="13">
        <v>35</v>
      </c>
      <c r="E13" s="17">
        <v>0</v>
      </c>
      <c r="F13" s="23">
        <v>0.23</v>
      </c>
      <c r="G13" s="17">
        <f t="shared" si="0"/>
        <v>0</v>
      </c>
      <c r="H13" s="17">
        <f t="shared" si="1"/>
        <v>0</v>
      </c>
      <c r="I13" s="17">
        <f t="shared" si="2"/>
        <v>0</v>
      </c>
    </row>
    <row r="14" spans="1:11" ht="42" customHeight="1" x14ac:dyDescent="0.25">
      <c r="A14" s="13">
        <v>8</v>
      </c>
      <c r="B14" s="24" t="s">
        <v>26</v>
      </c>
      <c r="C14" s="13" t="s">
        <v>9</v>
      </c>
      <c r="D14" s="13">
        <v>25</v>
      </c>
      <c r="E14" s="17">
        <v>0</v>
      </c>
      <c r="F14" s="23">
        <v>0.23</v>
      </c>
      <c r="G14" s="17">
        <f t="shared" si="0"/>
        <v>0</v>
      </c>
      <c r="H14" s="17">
        <f t="shared" si="1"/>
        <v>0</v>
      </c>
      <c r="I14" s="17">
        <f t="shared" si="2"/>
        <v>0</v>
      </c>
    </row>
    <row r="15" spans="1:11" ht="53.25" customHeight="1" x14ac:dyDescent="0.25">
      <c r="A15" s="13">
        <v>9</v>
      </c>
      <c r="B15" s="31" t="s">
        <v>27</v>
      </c>
      <c r="C15" s="13" t="s">
        <v>9</v>
      </c>
      <c r="D15" s="13">
        <v>24</v>
      </c>
      <c r="E15" s="17">
        <v>0</v>
      </c>
      <c r="F15" s="23">
        <v>0.23</v>
      </c>
      <c r="G15" s="17">
        <f t="shared" si="0"/>
        <v>0</v>
      </c>
      <c r="H15" s="17">
        <f t="shared" si="1"/>
        <v>0</v>
      </c>
      <c r="I15" s="17">
        <f t="shared" si="2"/>
        <v>0</v>
      </c>
    </row>
    <row r="16" spans="1:11" ht="41.25" customHeight="1" x14ac:dyDescent="0.25">
      <c r="A16" s="13">
        <v>10</v>
      </c>
      <c r="B16" s="24" t="s">
        <v>23</v>
      </c>
      <c r="C16" s="13" t="s">
        <v>9</v>
      </c>
      <c r="D16" s="13">
        <v>24</v>
      </c>
      <c r="E16" s="17">
        <v>0</v>
      </c>
      <c r="F16" s="23">
        <v>0.23</v>
      </c>
      <c r="G16" s="17">
        <f t="shared" si="0"/>
        <v>0</v>
      </c>
      <c r="H16" s="17">
        <f t="shared" si="1"/>
        <v>0</v>
      </c>
      <c r="I16" s="17">
        <f t="shared" si="2"/>
        <v>0</v>
      </c>
    </row>
    <row r="17" spans="1:9" ht="38.25" x14ac:dyDescent="0.25">
      <c r="A17" s="13">
        <v>12</v>
      </c>
      <c r="B17" s="24" t="s">
        <v>29</v>
      </c>
      <c r="C17" s="13" t="s">
        <v>9</v>
      </c>
      <c r="D17" s="13">
        <v>20</v>
      </c>
      <c r="E17" s="17">
        <v>0</v>
      </c>
      <c r="F17" s="23">
        <v>0.23</v>
      </c>
      <c r="G17" s="17">
        <f t="shared" si="0"/>
        <v>0</v>
      </c>
      <c r="H17" s="17">
        <f t="shared" si="1"/>
        <v>0</v>
      </c>
      <c r="I17" s="17">
        <f t="shared" si="2"/>
        <v>0</v>
      </c>
    </row>
    <row r="18" spans="1:9" ht="33" customHeight="1" x14ac:dyDescent="0.25">
      <c r="A18" s="13">
        <v>13</v>
      </c>
      <c r="B18" s="24" t="s">
        <v>32</v>
      </c>
      <c r="C18" s="13" t="s">
        <v>14</v>
      </c>
      <c r="D18" s="13">
        <v>12</v>
      </c>
      <c r="E18" s="17">
        <v>0</v>
      </c>
      <c r="F18" s="23">
        <v>0.23</v>
      </c>
      <c r="G18" s="17">
        <f t="shared" si="0"/>
        <v>0</v>
      </c>
      <c r="H18" s="17">
        <f t="shared" si="1"/>
        <v>0</v>
      </c>
      <c r="I18" s="17">
        <f t="shared" si="2"/>
        <v>0</v>
      </c>
    </row>
    <row r="19" spans="1:9" ht="32.25" customHeight="1" x14ac:dyDescent="0.25">
      <c r="A19" s="48" t="s">
        <v>12</v>
      </c>
      <c r="B19" s="48"/>
      <c r="C19" s="25" t="s">
        <v>13</v>
      </c>
      <c r="D19" s="25" t="s">
        <v>13</v>
      </c>
      <c r="E19" s="30" t="s">
        <v>13</v>
      </c>
      <c r="F19" s="25" t="s">
        <v>13</v>
      </c>
      <c r="G19" s="30" t="s">
        <v>13</v>
      </c>
      <c r="H19" s="30">
        <f>SUM(H7:H18)</f>
        <v>0</v>
      </c>
      <c r="I19" s="30">
        <f>SUM(I7:I18)</f>
        <v>0</v>
      </c>
    </row>
    <row r="20" spans="1:9" ht="15" x14ac:dyDescent="0.25"/>
    <row r="21" spans="1:9" ht="61.5" customHeight="1" x14ac:dyDescent="0.25">
      <c r="A21" s="44" t="s">
        <v>31</v>
      </c>
      <c r="B21" s="44"/>
      <c r="C21" s="44"/>
      <c r="D21" s="44"/>
      <c r="E21" s="44"/>
      <c r="F21" s="44"/>
      <c r="G21" s="44"/>
      <c r="H21" s="44"/>
      <c r="I21"/>
    </row>
  </sheetData>
  <mergeCells count="5">
    <mergeCell ref="A21:H21"/>
    <mergeCell ref="B4:J4"/>
    <mergeCell ref="A19:B19"/>
    <mergeCell ref="A1:I1"/>
    <mergeCell ref="A5:I5"/>
  </mergeCells>
  <pageMargins left="0.7" right="0.7" top="0.75" bottom="0.75" header="0.3" footer="0.3"/>
  <pageSetup paperSize="9" scale="46" orientation="portrait" r:id="rId1"/>
  <headerFooter>
    <oddHeader>&amp;LSP ZOZ MSWiA w Koszalinie
ul. Szpitana 2, 75-720 Koszalin&amp;RZałącznik nr 2 do Zapytania ofertowego / Umowy</oddHeader>
    <oddFooter>&amp;LDAK-23331-17/2025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7964-0D3B-4A0C-ADEB-13347B690E60}">
  <dimension ref="A1:K11"/>
  <sheetViews>
    <sheetView view="pageBreakPreview" zoomScale="60" zoomScaleNormal="100" workbookViewId="0">
      <selection activeCell="E8" sqref="E8"/>
    </sheetView>
  </sheetViews>
  <sheetFormatPr defaultRowHeight="15" x14ac:dyDescent="0.25"/>
  <cols>
    <col min="2" max="2" width="30.42578125" customWidth="1"/>
    <col min="5" max="5" width="10.28515625" customWidth="1"/>
    <col min="7" max="7" width="10.42578125" customWidth="1"/>
    <col min="8" max="8" width="12.28515625" customWidth="1"/>
    <col min="9" max="9" width="11.42578125" customWidth="1"/>
  </cols>
  <sheetData>
    <row r="1" spans="1:11" ht="18" x14ac:dyDescent="0.25">
      <c r="A1" s="49" t="s">
        <v>18</v>
      </c>
      <c r="B1" s="49"/>
      <c r="C1" s="49"/>
      <c r="D1" s="49"/>
      <c r="E1" s="49"/>
      <c r="F1" s="49"/>
      <c r="G1" s="49"/>
      <c r="H1" s="49"/>
      <c r="I1" s="49"/>
      <c r="J1" s="2"/>
    </row>
    <row r="2" spans="1:11" ht="25.5" x14ac:dyDescent="0.25">
      <c r="A2" s="37" t="s">
        <v>34</v>
      </c>
      <c r="B2" s="38">
        <v>2</v>
      </c>
      <c r="C2" s="39"/>
      <c r="D2" s="40"/>
      <c r="E2" s="40"/>
      <c r="F2" s="40"/>
      <c r="G2" s="40"/>
      <c r="H2" s="40"/>
      <c r="I2" s="40"/>
      <c r="J2" s="40"/>
    </row>
    <row r="3" spans="1:11" x14ac:dyDescent="0.25">
      <c r="A3" s="41"/>
      <c r="B3" s="39"/>
      <c r="C3" s="40"/>
      <c r="D3" s="40"/>
      <c r="E3" s="40"/>
      <c r="F3" s="40"/>
      <c r="G3" s="40"/>
      <c r="H3" s="40"/>
      <c r="I3" s="40"/>
      <c r="J3" s="40"/>
    </row>
    <row r="4" spans="1:11" s="5" customFormat="1" ht="14.25" x14ac:dyDescent="0.25">
      <c r="A4" s="37"/>
      <c r="B4" s="45" t="s">
        <v>36</v>
      </c>
      <c r="C4" s="46"/>
      <c r="D4" s="46"/>
      <c r="E4" s="46"/>
      <c r="F4" s="46"/>
      <c r="G4" s="46"/>
      <c r="H4" s="46"/>
      <c r="I4" s="46"/>
      <c r="J4" s="42"/>
      <c r="K4" s="8"/>
    </row>
    <row r="5" spans="1:11" x14ac:dyDescent="0.25">
      <c r="J5" s="5"/>
    </row>
    <row r="6" spans="1:11" ht="63.75" x14ac:dyDescent="0.25">
      <c r="A6" s="6" t="s">
        <v>1</v>
      </c>
      <c r="B6" s="6" t="s">
        <v>2</v>
      </c>
      <c r="C6" s="6" t="s">
        <v>3</v>
      </c>
      <c r="D6" s="7" t="s">
        <v>15</v>
      </c>
      <c r="E6" s="12" t="s">
        <v>4</v>
      </c>
      <c r="F6" s="6" t="s">
        <v>5</v>
      </c>
      <c r="G6" s="12" t="s">
        <v>6</v>
      </c>
      <c r="H6" s="12" t="s">
        <v>7</v>
      </c>
      <c r="I6" s="12" t="s">
        <v>8</v>
      </c>
    </row>
    <row r="7" spans="1:11" ht="255" x14ac:dyDescent="0.25">
      <c r="A7" s="13">
        <v>10</v>
      </c>
      <c r="B7" s="24" t="s">
        <v>30</v>
      </c>
      <c r="C7" s="13" t="s">
        <v>9</v>
      </c>
      <c r="D7" s="13">
        <v>24</v>
      </c>
      <c r="E7" s="17">
        <v>0</v>
      </c>
      <c r="F7" s="23">
        <v>0.08</v>
      </c>
      <c r="G7" s="17">
        <f>E7*F7+E7</f>
        <v>0</v>
      </c>
      <c r="H7" s="17">
        <f>D7*E7</f>
        <v>0</v>
      </c>
      <c r="I7" s="17">
        <f>D7*G7</f>
        <v>0</v>
      </c>
    </row>
    <row r="8" spans="1:11" x14ac:dyDescent="0.25">
      <c r="A8" s="48" t="s">
        <v>12</v>
      </c>
      <c r="B8" s="48"/>
      <c r="C8" s="25" t="s">
        <v>13</v>
      </c>
      <c r="D8" s="25" t="s">
        <v>13</v>
      </c>
      <c r="E8" s="30" t="s">
        <v>13</v>
      </c>
      <c r="F8" s="25" t="s">
        <v>13</v>
      </c>
      <c r="G8" s="30" t="s">
        <v>13</v>
      </c>
      <c r="H8" s="30">
        <f>H7</f>
        <v>0</v>
      </c>
      <c r="I8" s="30">
        <f>I7</f>
        <v>0</v>
      </c>
    </row>
    <row r="11" spans="1:11" x14ac:dyDescent="0.25">
      <c r="A11" s="51" t="s">
        <v>31</v>
      </c>
      <c r="B11" s="51"/>
      <c r="C11" s="51"/>
      <c r="D11" s="51"/>
      <c r="E11" s="51"/>
      <c r="F11" s="51"/>
      <c r="G11" s="51"/>
      <c r="H11" s="51"/>
      <c r="I11" s="51"/>
    </row>
  </sheetData>
  <mergeCells count="4">
    <mergeCell ref="A1:I1"/>
    <mergeCell ref="B4:I4"/>
    <mergeCell ref="A8:B8"/>
    <mergeCell ref="A11:I11"/>
  </mergeCell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90D7-780A-42D8-A331-A89208B8DD9C}">
  <dimension ref="A1:K11"/>
  <sheetViews>
    <sheetView view="pageBreakPreview" zoomScale="60" zoomScaleNormal="100" workbookViewId="0">
      <selection activeCell="E8" sqref="E8"/>
    </sheetView>
  </sheetViews>
  <sheetFormatPr defaultRowHeight="15" x14ac:dyDescent="0.25"/>
  <cols>
    <col min="2" max="2" width="67.42578125" style="9" customWidth="1"/>
    <col min="3" max="3" width="12.7109375" style="9" customWidth="1"/>
    <col min="7" max="7" width="12.85546875" style="1" customWidth="1"/>
    <col min="8" max="8" width="14.28515625" style="1" customWidth="1"/>
    <col min="9" max="9" width="13.28515625" customWidth="1"/>
  </cols>
  <sheetData>
    <row r="1" spans="1:11" s="2" customFormat="1" ht="19.350000000000001" customHeight="1" x14ac:dyDescent="0.25">
      <c r="A1" s="49" t="s">
        <v>18</v>
      </c>
      <c r="B1" s="49"/>
      <c r="C1" s="49"/>
      <c r="D1" s="49"/>
      <c r="E1" s="49"/>
      <c r="F1" s="49"/>
      <c r="G1" s="49"/>
      <c r="H1" s="49"/>
      <c r="I1" s="49"/>
    </row>
    <row r="2" spans="1:11" s="5" customFormat="1" ht="25.5" customHeight="1" x14ac:dyDescent="0.2">
      <c r="A2" s="37" t="s">
        <v>34</v>
      </c>
      <c r="B2" s="38">
        <v>3</v>
      </c>
      <c r="C2" s="39"/>
      <c r="D2" s="40"/>
      <c r="E2" s="40"/>
      <c r="F2" s="40"/>
      <c r="G2" s="40"/>
      <c r="H2" s="40"/>
      <c r="I2" s="40"/>
    </row>
    <row r="3" spans="1:11" s="5" customFormat="1" ht="14.25" x14ac:dyDescent="0.2">
      <c r="A3" s="41"/>
      <c r="B3" s="39"/>
      <c r="C3" s="40"/>
      <c r="D3" s="40"/>
      <c r="E3" s="40"/>
      <c r="F3" s="40"/>
      <c r="G3" s="40"/>
      <c r="H3" s="40"/>
      <c r="I3" s="40"/>
      <c r="K3" s="8"/>
    </row>
    <row r="4" spans="1:11" x14ac:dyDescent="0.25">
      <c r="A4" s="37"/>
      <c r="B4" s="45" t="s">
        <v>37</v>
      </c>
      <c r="C4" s="46"/>
      <c r="D4" s="46"/>
      <c r="E4" s="46"/>
      <c r="F4" s="46"/>
      <c r="G4" s="46"/>
      <c r="H4" s="46"/>
      <c r="I4" s="46"/>
    </row>
    <row r="5" spans="1:11" x14ac:dyDescent="0.25">
      <c r="A5" s="3"/>
      <c r="B5" s="4"/>
      <c r="C5" s="3"/>
      <c r="D5" s="5"/>
      <c r="E5" s="11"/>
      <c r="F5" s="5"/>
      <c r="G5" s="11"/>
      <c r="H5" s="10"/>
      <c r="I5" s="10"/>
    </row>
    <row r="6" spans="1:11" ht="63.75" x14ac:dyDescent="0.25">
      <c r="A6" s="6" t="s">
        <v>1</v>
      </c>
      <c r="B6" s="6" t="s">
        <v>2</v>
      </c>
      <c r="C6" s="6" t="s">
        <v>3</v>
      </c>
      <c r="D6" s="7" t="s">
        <v>15</v>
      </c>
      <c r="E6" s="12" t="s">
        <v>4</v>
      </c>
      <c r="F6" s="6" t="s">
        <v>5</v>
      </c>
      <c r="G6" s="12" t="s">
        <v>6</v>
      </c>
      <c r="H6" s="12" t="s">
        <v>7</v>
      </c>
      <c r="I6" s="12" t="s">
        <v>8</v>
      </c>
    </row>
    <row r="7" spans="1:11" ht="63.75" x14ac:dyDescent="0.25">
      <c r="A7" s="32">
        <v>1</v>
      </c>
      <c r="B7" s="33" t="s">
        <v>33</v>
      </c>
      <c r="C7" s="34" t="s">
        <v>10</v>
      </c>
      <c r="D7" s="32">
        <v>20</v>
      </c>
      <c r="E7" s="32">
        <v>0</v>
      </c>
      <c r="F7" s="35">
        <v>0.23</v>
      </c>
      <c r="G7" s="36">
        <f t="shared" ref="G7" si="0">E7*F7+E7</f>
        <v>0</v>
      </c>
      <c r="H7" s="36">
        <f t="shared" ref="H7" si="1">D7*E7</f>
        <v>0</v>
      </c>
      <c r="I7" s="17">
        <f t="shared" ref="I7" si="2">D7*G7</f>
        <v>0</v>
      </c>
    </row>
    <row r="8" spans="1:11" ht="15.75" x14ac:dyDescent="0.25">
      <c r="A8" s="52" t="s">
        <v>0</v>
      </c>
      <c r="B8" s="53"/>
      <c r="C8" s="27" t="s">
        <v>13</v>
      </c>
      <c r="D8" s="28" t="s">
        <v>13</v>
      </c>
      <c r="E8" s="28" t="s">
        <v>13</v>
      </c>
      <c r="F8" s="28" t="s">
        <v>13</v>
      </c>
      <c r="G8" s="29" t="s">
        <v>13</v>
      </c>
      <c r="H8" s="14">
        <f>SUM(H7:H7)</f>
        <v>0</v>
      </c>
      <c r="I8" s="14">
        <f>SUM(I7:I7)</f>
        <v>0</v>
      </c>
    </row>
    <row r="11" spans="1:11" ht="15" customHeight="1" x14ac:dyDescent="0.25">
      <c r="A11" s="51" t="s">
        <v>31</v>
      </c>
      <c r="B11" s="51"/>
      <c r="C11" s="51"/>
      <c r="D11" s="51"/>
      <c r="E11" s="51"/>
      <c r="F11" s="51"/>
      <c r="G11" s="51"/>
      <c r="H11" s="51"/>
    </row>
  </sheetData>
  <mergeCells count="4">
    <mergeCell ref="A8:B8"/>
    <mergeCell ref="A1:I1"/>
    <mergeCell ref="B4:I4"/>
    <mergeCell ref="A11:H11"/>
  </mergeCells>
  <pageMargins left="0.7" right="0.7" top="0.75" bottom="0.75" header="0.3" footer="0.3"/>
  <pageSetup paperSize="9" scale="55" orientation="portrait" r:id="rId1"/>
  <headerFooter>
    <oddHeader>&amp;LSP ZOZ MSWiA w Koszalinie
ul. Szpitalna 2, 75-720 Koszalin&amp;RZałącznik nr 2 do Zapytania ofertowego / Umowy</oddHeader>
    <oddFooter>&amp;LDAK-23331-17/2025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6C6D-FD86-4599-AF22-01D5FC21D16E}">
  <dimension ref="A1:I22"/>
  <sheetViews>
    <sheetView view="pageBreakPreview" zoomScale="60" zoomScaleNormal="100" workbookViewId="0">
      <selection activeCell="E19" sqref="E19"/>
    </sheetView>
  </sheetViews>
  <sheetFormatPr defaultRowHeight="15" x14ac:dyDescent="0.25"/>
  <cols>
    <col min="2" max="2" width="67.140625" style="9" customWidth="1"/>
    <col min="3" max="3" width="12.28515625" style="9" customWidth="1"/>
    <col min="5" max="5" width="12.28515625" customWidth="1"/>
    <col min="7" max="7" width="12.85546875" style="1" customWidth="1"/>
    <col min="8" max="8" width="14.28515625" style="1" customWidth="1"/>
    <col min="9" max="9" width="13.28515625" customWidth="1"/>
  </cols>
  <sheetData>
    <row r="1" spans="1:9" ht="18" x14ac:dyDescent="0.25">
      <c r="A1" s="49" t="s">
        <v>18</v>
      </c>
      <c r="B1" s="49"/>
      <c r="C1" s="49"/>
      <c r="D1" s="49"/>
      <c r="E1" s="49"/>
      <c r="F1" s="49"/>
      <c r="G1" s="49"/>
      <c r="H1" s="49"/>
      <c r="I1" s="49"/>
    </row>
    <row r="2" spans="1:9" ht="25.5" x14ac:dyDescent="0.25">
      <c r="A2" s="37" t="s">
        <v>34</v>
      </c>
      <c r="B2" s="38">
        <v>4</v>
      </c>
      <c r="C2" s="39"/>
      <c r="D2" s="40"/>
      <c r="E2" s="40"/>
      <c r="F2" s="40"/>
      <c r="G2" s="40"/>
      <c r="H2" s="40"/>
      <c r="I2" s="40"/>
    </row>
    <row r="3" spans="1:9" x14ac:dyDescent="0.25">
      <c r="A3" s="41"/>
      <c r="B3" s="39"/>
      <c r="C3" s="40"/>
      <c r="D3" s="40"/>
      <c r="E3" s="40"/>
      <c r="F3" s="40"/>
      <c r="G3" s="40"/>
      <c r="H3" s="40"/>
      <c r="I3" s="40"/>
    </row>
    <row r="4" spans="1:9" x14ac:dyDescent="0.25">
      <c r="A4" s="37"/>
      <c r="B4" s="45" t="s">
        <v>38</v>
      </c>
      <c r="C4" s="46"/>
      <c r="D4" s="46"/>
      <c r="E4" s="46"/>
      <c r="F4" s="46"/>
      <c r="G4" s="46"/>
      <c r="H4" s="46"/>
      <c r="I4" s="46"/>
    </row>
    <row r="5" spans="1:9" x14ac:dyDescent="0.25">
      <c r="A5" s="3"/>
      <c r="B5" s="4"/>
      <c r="C5" s="3"/>
      <c r="D5" s="5"/>
      <c r="E5" s="11"/>
      <c r="F5" s="5"/>
      <c r="G5" s="11"/>
      <c r="H5" s="10"/>
      <c r="I5" s="10"/>
    </row>
    <row r="6" spans="1:9" ht="51" x14ac:dyDescent="0.25">
      <c r="A6" s="6" t="s">
        <v>1</v>
      </c>
      <c r="B6" s="6" t="s">
        <v>2</v>
      </c>
      <c r="C6" s="6" t="s">
        <v>3</v>
      </c>
      <c r="D6" s="7" t="s">
        <v>15</v>
      </c>
      <c r="E6" s="12" t="s">
        <v>4</v>
      </c>
      <c r="F6" s="6" t="s">
        <v>5</v>
      </c>
      <c r="G6" s="12" t="s">
        <v>6</v>
      </c>
      <c r="H6" s="12" t="s">
        <v>7</v>
      </c>
      <c r="I6" s="12" t="s">
        <v>8</v>
      </c>
    </row>
    <row r="7" spans="1:9" ht="51" x14ac:dyDescent="0.25">
      <c r="A7" s="13">
        <v>1</v>
      </c>
      <c r="B7" s="26" t="s">
        <v>48</v>
      </c>
      <c r="C7" s="15" t="s">
        <v>9</v>
      </c>
      <c r="D7" s="13">
        <v>12</v>
      </c>
      <c r="E7" s="13">
        <v>0</v>
      </c>
      <c r="F7" s="16">
        <v>0.23</v>
      </c>
      <c r="G7" s="17">
        <f>E7*F7+E7</f>
        <v>0</v>
      </c>
      <c r="H7" s="17">
        <f>D7*E7</f>
        <v>0</v>
      </c>
      <c r="I7" s="17">
        <f>D7*G7</f>
        <v>0</v>
      </c>
    </row>
    <row r="8" spans="1:9" ht="51" x14ac:dyDescent="0.25">
      <c r="A8" s="13">
        <v>2</v>
      </c>
      <c r="B8" s="26" t="s">
        <v>39</v>
      </c>
      <c r="C8" s="15" t="s">
        <v>9</v>
      </c>
      <c r="D8" s="13">
        <v>10</v>
      </c>
      <c r="E8" s="13">
        <v>0</v>
      </c>
      <c r="F8" s="16">
        <v>0.23</v>
      </c>
      <c r="G8" s="17">
        <f t="shared" ref="G8:G18" si="0">E8*F8+E8</f>
        <v>0</v>
      </c>
      <c r="H8" s="17">
        <f t="shared" ref="H8:H18" si="1">D8*E8</f>
        <v>0</v>
      </c>
      <c r="I8" s="17">
        <f t="shared" ref="I8:I18" si="2">D8*G8</f>
        <v>0</v>
      </c>
    </row>
    <row r="9" spans="1:9" ht="63.75" x14ac:dyDescent="0.25">
      <c r="A9" s="13">
        <v>3</v>
      </c>
      <c r="B9" s="26" t="s">
        <v>40</v>
      </c>
      <c r="C9" s="15" t="s">
        <v>9</v>
      </c>
      <c r="D9" s="13">
        <v>30</v>
      </c>
      <c r="E9" s="13">
        <v>0</v>
      </c>
      <c r="F9" s="16">
        <v>0.23</v>
      </c>
      <c r="G9" s="17">
        <f t="shared" si="0"/>
        <v>0</v>
      </c>
      <c r="H9" s="17">
        <f t="shared" si="1"/>
        <v>0</v>
      </c>
      <c r="I9" s="17">
        <f t="shared" si="2"/>
        <v>0</v>
      </c>
    </row>
    <row r="10" spans="1:9" x14ac:dyDescent="0.25">
      <c r="A10" s="13">
        <v>4</v>
      </c>
      <c r="B10" s="26" t="s">
        <v>42</v>
      </c>
      <c r="C10" s="15" t="s">
        <v>9</v>
      </c>
      <c r="D10" s="13">
        <v>20</v>
      </c>
      <c r="E10" s="13">
        <v>0</v>
      </c>
      <c r="F10" s="16">
        <v>0.23</v>
      </c>
      <c r="G10" s="17">
        <f t="shared" si="0"/>
        <v>0</v>
      </c>
      <c r="H10" s="17">
        <f t="shared" si="1"/>
        <v>0</v>
      </c>
      <c r="I10" s="17">
        <f t="shared" si="2"/>
        <v>0</v>
      </c>
    </row>
    <row r="11" spans="1:9" ht="38.25" x14ac:dyDescent="0.25">
      <c r="A11" s="13">
        <v>5</v>
      </c>
      <c r="B11" s="26" t="s">
        <v>41</v>
      </c>
      <c r="C11" s="15" t="s">
        <v>9</v>
      </c>
      <c r="D11" s="13">
        <v>8</v>
      </c>
      <c r="E11" s="13">
        <v>0</v>
      </c>
      <c r="F11" s="16">
        <v>0.23</v>
      </c>
      <c r="G11" s="17">
        <f t="shared" si="0"/>
        <v>0</v>
      </c>
      <c r="H11" s="17">
        <f t="shared" si="1"/>
        <v>0</v>
      </c>
      <c r="I11" s="17">
        <f t="shared" si="2"/>
        <v>0</v>
      </c>
    </row>
    <row r="12" spans="1:9" ht="25.5" x14ac:dyDescent="0.25">
      <c r="A12" s="13">
        <v>6</v>
      </c>
      <c r="B12" s="26" t="s">
        <v>17</v>
      </c>
      <c r="C12" s="15" t="s">
        <v>9</v>
      </c>
      <c r="D12" s="13">
        <v>5</v>
      </c>
      <c r="E12" s="13">
        <v>0</v>
      </c>
      <c r="F12" s="16">
        <v>0.23</v>
      </c>
      <c r="G12" s="17">
        <f t="shared" si="0"/>
        <v>0</v>
      </c>
      <c r="H12" s="17">
        <f t="shared" si="1"/>
        <v>0</v>
      </c>
      <c r="I12" s="17">
        <f t="shared" si="2"/>
        <v>0</v>
      </c>
    </row>
    <row r="13" spans="1:9" ht="89.25" x14ac:dyDescent="0.25">
      <c r="A13" s="13">
        <v>7</v>
      </c>
      <c r="B13" s="26" t="s">
        <v>43</v>
      </c>
      <c r="C13" s="15" t="s">
        <v>10</v>
      </c>
      <c r="D13" s="13">
        <v>52</v>
      </c>
      <c r="E13" s="13">
        <v>0</v>
      </c>
      <c r="F13" s="16">
        <v>0.23</v>
      </c>
      <c r="G13" s="17">
        <f t="shared" si="0"/>
        <v>0</v>
      </c>
      <c r="H13" s="17">
        <f t="shared" si="1"/>
        <v>0</v>
      </c>
      <c r="I13" s="17">
        <f t="shared" si="2"/>
        <v>0</v>
      </c>
    </row>
    <row r="14" spans="1:9" ht="63.75" x14ac:dyDescent="0.25">
      <c r="A14" s="13">
        <v>8</v>
      </c>
      <c r="B14" s="26" t="s">
        <v>44</v>
      </c>
      <c r="C14" s="15" t="s">
        <v>9</v>
      </c>
      <c r="D14" s="13">
        <v>12</v>
      </c>
      <c r="E14" s="13">
        <v>0</v>
      </c>
      <c r="F14" s="16">
        <v>0.23</v>
      </c>
      <c r="G14" s="17">
        <f t="shared" si="0"/>
        <v>0</v>
      </c>
      <c r="H14" s="17">
        <f t="shared" si="1"/>
        <v>0</v>
      </c>
      <c r="I14" s="17">
        <f t="shared" si="2"/>
        <v>0</v>
      </c>
    </row>
    <row r="15" spans="1:9" ht="94.5" customHeight="1" x14ac:dyDescent="0.25">
      <c r="A15" s="13">
        <v>9</v>
      </c>
      <c r="B15" s="26" t="s">
        <v>45</v>
      </c>
      <c r="C15" s="15" t="s">
        <v>9</v>
      </c>
      <c r="D15" s="13">
        <v>55</v>
      </c>
      <c r="E15" s="13">
        <v>0</v>
      </c>
      <c r="F15" s="16">
        <v>0.23</v>
      </c>
      <c r="G15" s="17">
        <f t="shared" si="0"/>
        <v>0</v>
      </c>
      <c r="H15" s="17">
        <f t="shared" si="1"/>
        <v>0</v>
      </c>
      <c r="I15" s="17">
        <f t="shared" si="2"/>
        <v>0</v>
      </c>
    </row>
    <row r="16" spans="1:9" ht="75.75" customHeight="1" x14ac:dyDescent="0.25">
      <c r="A16" s="13">
        <v>10</v>
      </c>
      <c r="B16" s="26" t="s">
        <v>46</v>
      </c>
      <c r="C16" s="15" t="s">
        <v>9</v>
      </c>
      <c r="D16" s="13">
        <v>12</v>
      </c>
      <c r="E16" s="13">
        <v>0</v>
      </c>
      <c r="F16" s="16">
        <v>0.23</v>
      </c>
      <c r="G16" s="17">
        <f t="shared" si="0"/>
        <v>0</v>
      </c>
      <c r="H16" s="17">
        <f t="shared" si="1"/>
        <v>0</v>
      </c>
      <c r="I16" s="17">
        <f t="shared" si="2"/>
        <v>0</v>
      </c>
    </row>
    <row r="17" spans="1:9" ht="46.5" customHeight="1" x14ac:dyDescent="0.25">
      <c r="A17" s="13">
        <v>11</v>
      </c>
      <c r="B17" s="26" t="s">
        <v>47</v>
      </c>
      <c r="C17" s="15" t="s">
        <v>9</v>
      </c>
      <c r="D17" s="13">
        <v>15</v>
      </c>
      <c r="E17" s="13">
        <v>0</v>
      </c>
      <c r="F17" s="16">
        <v>0.23</v>
      </c>
      <c r="G17" s="17">
        <f t="shared" si="0"/>
        <v>0</v>
      </c>
      <c r="H17" s="17">
        <f t="shared" si="1"/>
        <v>0</v>
      </c>
      <c r="I17" s="17">
        <f t="shared" si="2"/>
        <v>0</v>
      </c>
    </row>
    <row r="18" spans="1:9" ht="33" customHeight="1" x14ac:dyDescent="0.25">
      <c r="A18" s="13">
        <v>12</v>
      </c>
      <c r="B18" s="43" t="s">
        <v>16</v>
      </c>
      <c r="C18" s="18" t="s">
        <v>9</v>
      </c>
      <c r="D18" s="19">
        <v>100</v>
      </c>
      <c r="E18" s="19">
        <v>0</v>
      </c>
      <c r="F18" s="20">
        <v>0.23</v>
      </c>
      <c r="G18" s="21">
        <f t="shared" si="0"/>
        <v>0</v>
      </c>
      <c r="H18" s="17">
        <f t="shared" si="1"/>
        <v>0</v>
      </c>
      <c r="I18" s="17">
        <f t="shared" si="2"/>
        <v>0</v>
      </c>
    </row>
    <row r="19" spans="1:9" ht="15.75" x14ac:dyDescent="0.25">
      <c r="A19" s="52" t="s">
        <v>0</v>
      </c>
      <c r="B19" s="53"/>
      <c r="C19" s="27" t="s">
        <v>13</v>
      </c>
      <c r="D19" s="28" t="s">
        <v>13</v>
      </c>
      <c r="E19" s="28" t="s">
        <v>13</v>
      </c>
      <c r="F19" s="28" t="s">
        <v>13</v>
      </c>
      <c r="G19" s="29" t="s">
        <v>13</v>
      </c>
      <c r="H19" s="14">
        <f>SUM(H7:H18)</f>
        <v>0</v>
      </c>
      <c r="I19" s="14">
        <f>SUM(I7:I18)</f>
        <v>0</v>
      </c>
    </row>
    <row r="22" spans="1:9" ht="15" customHeight="1" x14ac:dyDescent="0.25">
      <c r="A22" s="51" t="s">
        <v>31</v>
      </c>
      <c r="B22" s="51"/>
      <c r="C22" s="51"/>
      <c r="D22" s="51"/>
      <c r="E22" s="51"/>
      <c r="F22" s="51"/>
      <c r="G22" s="51"/>
      <c r="H22" s="51"/>
      <c r="I22" s="51"/>
    </row>
  </sheetData>
  <mergeCells count="4">
    <mergeCell ref="A19:B19"/>
    <mergeCell ref="A1:I1"/>
    <mergeCell ref="B4:I4"/>
    <mergeCell ref="A22:I22"/>
  </mergeCells>
  <pageMargins left="0.7" right="0.7" top="0.75" bottom="0.75" header="0.3" footer="0.3"/>
  <pageSetup paperSize="9" scale="54" orientation="portrait" r:id="rId1"/>
  <headerFooter>
    <oddHeader>&amp;LSP ZOZ MSWiA w Koszalinie
ul. Szpitalna 2, 75-720 Koszalin&amp;RZałącznik nr 2 do Zapytania ofertowego / Umowy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8F45-33CF-4E77-93B4-49D7C9E4BCF7}">
  <dimension ref="A1:I8"/>
  <sheetViews>
    <sheetView tabSelected="1" view="pageBreakPreview" topLeftCell="A4" zoomScale="60" zoomScaleNormal="100" workbookViewId="0">
      <selection activeCell="D8" sqref="D8"/>
    </sheetView>
  </sheetViews>
  <sheetFormatPr defaultRowHeight="15" x14ac:dyDescent="0.25"/>
  <cols>
    <col min="2" max="2" width="21.5703125" customWidth="1"/>
    <col min="8" max="8" width="12.42578125" customWidth="1"/>
    <col min="9" max="9" width="12.140625" customWidth="1"/>
  </cols>
  <sheetData>
    <row r="1" spans="1:9" ht="18" x14ac:dyDescent="0.25">
      <c r="A1" s="49" t="s">
        <v>18</v>
      </c>
      <c r="B1" s="49"/>
      <c r="C1" s="49"/>
      <c r="D1" s="49"/>
      <c r="E1" s="49"/>
      <c r="F1" s="49"/>
      <c r="G1" s="49"/>
      <c r="H1" s="49"/>
      <c r="I1" s="49"/>
    </row>
    <row r="2" spans="1:9" ht="25.5" x14ac:dyDescent="0.25">
      <c r="A2" s="37" t="s">
        <v>34</v>
      </c>
      <c r="B2" s="38">
        <v>5</v>
      </c>
      <c r="C2" s="39"/>
      <c r="D2" s="40"/>
      <c r="E2" s="40"/>
      <c r="F2" s="40"/>
      <c r="G2" s="40"/>
      <c r="H2" s="40"/>
      <c r="I2" s="40"/>
    </row>
    <row r="3" spans="1:9" x14ac:dyDescent="0.25">
      <c r="A3" s="41"/>
      <c r="B3" s="39"/>
      <c r="C3" s="40"/>
      <c r="D3" s="40"/>
      <c r="E3" s="40"/>
      <c r="F3" s="40"/>
      <c r="G3" s="40"/>
      <c r="H3" s="40"/>
      <c r="I3" s="40"/>
    </row>
    <row r="4" spans="1:9" x14ac:dyDescent="0.25">
      <c r="A4" s="37"/>
      <c r="B4" s="45" t="s">
        <v>50</v>
      </c>
      <c r="C4" s="46"/>
      <c r="D4" s="46"/>
      <c r="E4" s="46"/>
      <c r="F4" s="46"/>
      <c r="G4" s="46"/>
      <c r="H4" s="46"/>
      <c r="I4" s="46"/>
    </row>
    <row r="5" spans="1:9" x14ac:dyDescent="0.25">
      <c r="A5" s="3"/>
      <c r="B5" s="4"/>
      <c r="C5" s="3"/>
      <c r="D5" s="5"/>
      <c r="E5" s="11"/>
      <c r="F5" s="5"/>
      <c r="G5" s="11"/>
      <c r="H5" s="10"/>
      <c r="I5" s="10"/>
    </row>
    <row r="6" spans="1:9" ht="63.75" x14ac:dyDescent="0.25">
      <c r="A6" s="6" t="s">
        <v>1</v>
      </c>
      <c r="B6" s="6" t="s">
        <v>49</v>
      </c>
      <c r="C6" s="6" t="s">
        <v>3</v>
      </c>
      <c r="D6" s="7" t="s">
        <v>15</v>
      </c>
      <c r="E6" s="12" t="s">
        <v>4</v>
      </c>
      <c r="F6" s="6" t="s">
        <v>5</v>
      </c>
      <c r="G6" s="12" t="s">
        <v>6</v>
      </c>
      <c r="H6" s="12" t="s">
        <v>7</v>
      </c>
      <c r="I6" s="12" t="s">
        <v>8</v>
      </c>
    </row>
    <row r="7" spans="1:9" ht="242.25" x14ac:dyDescent="0.25">
      <c r="A7" s="13">
        <v>1</v>
      </c>
      <c r="B7" s="26" t="s">
        <v>11</v>
      </c>
      <c r="C7" s="15" t="s">
        <v>9</v>
      </c>
      <c r="D7" s="13">
        <v>0</v>
      </c>
      <c r="E7" s="13">
        <v>8</v>
      </c>
      <c r="F7" s="16">
        <v>0.23</v>
      </c>
      <c r="G7" s="17">
        <f t="shared" ref="G7" si="0">E7*F7+E7</f>
        <v>9.84</v>
      </c>
      <c r="H7" s="17">
        <f t="shared" ref="H7" si="1">D7*E7</f>
        <v>0</v>
      </c>
      <c r="I7" s="17">
        <f t="shared" ref="I7" si="2">D7*G7</f>
        <v>0</v>
      </c>
    </row>
    <row r="8" spans="1:9" ht="15.75" x14ac:dyDescent="0.25">
      <c r="A8" s="52" t="s">
        <v>0</v>
      </c>
      <c r="B8" s="53"/>
      <c r="C8" s="27" t="s">
        <v>13</v>
      </c>
      <c r="D8" s="28" t="s">
        <v>13</v>
      </c>
      <c r="E8" s="28" t="s">
        <v>13</v>
      </c>
      <c r="F8" s="28" t="s">
        <v>13</v>
      </c>
      <c r="G8" s="29" t="s">
        <v>13</v>
      </c>
      <c r="H8" s="14">
        <f>H7</f>
        <v>0</v>
      </c>
      <c r="I8" s="14">
        <f>I7</f>
        <v>0</v>
      </c>
    </row>
  </sheetData>
  <mergeCells count="3">
    <mergeCell ref="A1:I1"/>
    <mergeCell ref="B4:I4"/>
    <mergeCell ref="A8:B8"/>
  </mergeCell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Zadanie nr 1</vt:lpstr>
      <vt:lpstr>Zadanie nr 2</vt:lpstr>
      <vt:lpstr>Zadanie nr 3</vt:lpstr>
      <vt:lpstr>Zadanie nr 4</vt:lpstr>
      <vt:lpstr>Zadanie nr 5</vt:lpstr>
      <vt:lpstr>'Zadanie nr 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Sienkowiec</dc:creator>
  <cp:lastModifiedBy>Aleksandra Mesjasz</cp:lastModifiedBy>
  <cp:lastPrinted>2025-10-08T07:58:54Z</cp:lastPrinted>
  <dcterms:created xsi:type="dcterms:W3CDTF">2025-09-11T04:49:10Z</dcterms:created>
  <dcterms:modified xsi:type="dcterms:W3CDTF">2025-10-08T07:59:55Z</dcterms:modified>
</cp:coreProperties>
</file>