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https://mpgovpl.sharepoint.com/sites/ZamowieniaPubliczne/Shared Documents/Postępowania poniżej 130 tys/Zapytanie ofertowe dla DK/Aparaty fotograficzne/"/>
    </mc:Choice>
  </mc:AlternateContent>
  <xr:revisionPtr revIDLastSave="0" documentId="8_{45FC93B5-2D1F-4C96-AE56-04E1A44FB2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usz1" sheetId="1" r:id="rId1"/>
  </sheets>
  <definedNames>
    <definedName name="_xlnm.Print_Area" localSheetId="0">Arkusz1!$A$3:$F$13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H35" i="1"/>
  <c r="G35" i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G24" i="1"/>
  <c r="H24" i="1" s="1"/>
  <c r="G34" i="1"/>
  <c r="H34" i="1" s="1"/>
  <c r="H23" i="1"/>
  <c r="G4" i="1"/>
  <c r="H4" i="1" s="1"/>
</calcChain>
</file>

<file path=xl/sharedStrings.xml><?xml version="1.0" encoding="utf-8"?>
<sst xmlns="http://schemas.openxmlformats.org/spreadsheetml/2006/main" count="137" uniqueCount="107">
  <si>
    <t>Załącznik nr 1 do Zapytania ofertowego</t>
  </si>
  <si>
    <t>Formularz asortymentowo-cenowy - zakup sprzętu fotograficznego</t>
  </si>
  <si>
    <t>L.p.</t>
  </si>
  <si>
    <t>nazwa produktu</t>
  </si>
  <si>
    <t>opis produktu (wymagania minimalne, jakie musi spełniać dany produkt lub równoważny)</t>
  </si>
  <si>
    <t>jedn. miary</t>
  </si>
  <si>
    <t>ilość</t>
  </si>
  <si>
    <t>CENA JEDN. Netto</t>
  </si>
  <si>
    <t>WARTOŚĆ NETTO</t>
  </si>
  <si>
    <t>WARTOŚĆ BRUTTO</t>
  </si>
  <si>
    <t>1.</t>
  </si>
  <si>
    <t>Karta pamięci angelbird matchpack for Canon V 30 aav pro sd 128</t>
  </si>
  <si>
    <t>Specyfikacja techniczna - Angelbird AV PRO SD 128GB V30 Canon Match Pack Pojemność: 128GB Maksymalna prędkość odczytu: 100 MB/s Maksymalna prędkość zapisu: 92 MB/s Stała prędkość zapisu: 90 MB/s Temperatura robocza: -25 °C - 85 °C Temperatura przechowywania: -40 °C - 85 °C Produkty Angelbird objęte są 2 letnią gwarancją. Aby otrzymać 3 letnią gwarancję, produkt należy zarejestrować w portalu usług osobistych Angelbird w ciągu 30 dni od zakupu. W okresie trwania gwarancji istnieje możliwość darmowego odzyskania danych.</t>
  </si>
  <si>
    <t>szt.</t>
  </si>
  <si>
    <t>2.</t>
  </si>
  <si>
    <t>Akumulator do aparatu canon LP-E6P</t>
  </si>
  <si>
    <t>Akumulator Canon LP-E6P może bez problemu zastąpić pierwotnie dostarczony model, ponieważ jest zgodny ze wszystkimi aparatami zasilanymi akumulatorami serii LP-E6 i ładowarką LC-E6E.  Pozwala w pełni wykorzystać funkcje aparatu EOS R5 Mark II, ponieważ maksymalny prąd rozładowania 6,0 A może obsłużyć zaawansowane możliwości aparatu.</t>
  </si>
  <si>
    <t>3.</t>
  </si>
  <si>
    <t xml:space="preserve">Aparat hybrydowy  canon r6 mark 3 </t>
  </si>
  <si>
    <t>Rozdzielczość 32,5 megapiksela, 40 klatek na sekundę, Dual Pixel CMOS AF II, 8,5-stopniowy stabilizator obraz, Wi-Fi i Bluetooth, Gniazda kart CFexpress i SD UHS-II, Wideo w formacie do RAW 7K, Open Gate</t>
  </si>
  <si>
    <t>4.</t>
  </si>
  <si>
    <t xml:space="preserve">OBIEKTYW CANON RF 24-70MM F2.8L IS USM do aparatu </t>
  </si>
  <si>
    <t>Zakres ogniskowej 24–70 mm, stała przysłona F2.8, silnik Nano USM, 5-stopniowa stabilizacja obrazu (CIPA), 3 elementy asferyczne, 3 elementy UD, pierścień kontrolny TV/AV/ISO, powłoka ASC (Air Sphere Coating)</t>
  </si>
  <si>
    <t>5.</t>
  </si>
  <si>
    <t>Obiektyw Canon RF 85mm F1.4L VCM</t>
  </si>
  <si>
    <t>Ogniskowa 85 mm, mocowanie RF, maksymalna przysłona f/1.4, elementy UD i asferyczne, Voice Coil Motor (VCM) autofokus z kompensacją oddychania ostrości, 11-listkowa kołowa przysłona, pierścień przysłony (Iris Ring), pierścień sterujący (Control Ring), przycisk funkcyjny, konstrukcja serii L z uszczelnieniami przeciw kurzowi i wilgoci, waga ok. 636 g, wymiary: 76,5 mm × 99,3 mm</t>
  </si>
  <si>
    <t>6.</t>
  </si>
  <si>
    <t>Obiektyw Rf Canon 70-200 2:8  L IS USM BIAŁY </t>
  </si>
  <si>
    <t>Pierścień regulacji przysłony, obrót do ustawienia 70°, optyczny stabilizator obrazu 5,5 stopnia, pierścień sterowania, dwa przyciski funkcyjne, niewysuwany tubus (wewnętrzny mechanizm zoomu), silniki Dual Nano USM, pokrętło blokujące kołnierz statywu, podpórka kciuka (z PZ-E2 i PZ-E2B), odporność na warunki pogodowe (uszczelnienie), styki adaptera zaawansowanego zoomu, opcjonalny adapter zaawansowanego zoomu (PZ-E2, PZ-E2B), przyciski szerokiego teleobiektywu, opcjonalne konwertery RF 1.4x i RF 2x, zdejmowane mocowanie statywu, wspornik obiektywu LH-E1</t>
  </si>
  <si>
    <t>7.</t>
  </si>
  <si>
    <t>Lampa światła ciągłego Nanlite  FS-300B LED Bi-color Spot Light</t>
  </si>
  <si>
    <t>kąt wiązki: 120, kontrola jasności: Bluetooth, przesłona, 2.4G, temperatura barwowa: 2700–6500K, CRI: 96, oświetlenie (LUX): 11130/38720 @ 1m (5600K), kategoria LED: Studio, Fresnel, moc: 350W, źródło prądu: AC100–240V 50/60Hz, typ: RF (2.4 GHz), Bluetooth, widmo światła: Bi-Color, DMX: Nie, wbudowany akumulator: Nie</t>
  </si>
  <si>
    <t>8.</t>
  </si>
  <si>
    <t>Obiektyw canon  Rf 45 mm f 1.2 stm </t>
  </si>
  <si>
    <t>Standardowa perspektywa, płynna szybka i cicha praca AF, bardzo szybki i jasny obiektyw f/1.2, łatwa personalizacja obsługi i regulacja ustawień, waga poniżej 400 g, artystyczne efekty bokeh</t>
  </si>
  <si>
    <t>9.</t>
  </si>
  <si>
    <t>Lampa LED NANLITE forrza FC-500B  Bicolor 2700-6500K Spot Light DMX</t>
  </si>
  <si>
    <t>Kąt wiązki: 120, temperatura barwowa: 2700–6500K, CRI: 96, wymiary: 373 × 246 × 149 mm, oświetlenie (LUX): 65640 @1m z reflektorem 45°, kategoria LED: Studio, moc: 520W, źródło prądu: AC, waga: 3160 g, widmo światła: Bi-Color, DMX: Tak, wbudowany akumulator: Nie</t>
  </si>
  <si>
    <t>10.</t>
  </si>
  <si>
    <t>Lampa Nanlite FS-150B Bi-Color LED Spot Light</t>
  </si>
  <si>
    <t>Obszary użytkowania: Wideo, Lighting, kontrola jasności: Bluetooth, przesłona, 2.4G, temperatura barwowa: 2700–6500K, CRI: 96, wymiary: 356 × 213 × 115 mm, oświetlenie (LUX): 6712 @1m (5600K), kategoria LED: Studio, Fresnel, moc: 185W, źródło prądu: AC100–240V 50/60Hz, waga: 2300 g, typ: RF (2.4 GHz), Bluetooth, widmo światła: Bi-Color, DMX: Nie, wbudowany akumulator: Nie</t>
  </si>
  <si>
    <t>11.</t>
  </si>
  <si>
    <t>Blenda 150x200</t>
  </si>
  <si>
    <t>Rozmiar: 150 × 200 cm, rozmiar po złożeniu: 68 cm, kolory: czarny, biały, złoty, srebrny, dyfuzyjny</t>
  </si>
  <si>
    <t>12.</t>
  </si>
  <si>
    <t>Blenda 110 cm </t>
  </si>
  <si>
    <t>Rozmiar: 110 cm, rozmiar po złożeniu: 40 cm, kolory: czarna, biała, złota, srebrna, dyfuzor</t>
  </si>
  <si>
    <t>13.</t>
  </si>
  <si>
    <t>Quadralite Grid do Hexadecagon 150</t>
  </si>
  <si>
    <t>Nazwa: Hexadecagon 150, typ produktu: plaster miodu do softboxów Hexadecagon, średnica: 50 cm, głębokość: 3,5 cm, gęstość: 3×3 cm, kąt rozsyłu światła: ok. 40°, materiał: Nylon Taffeta</t>
  </si>
  <si>
    <t>14.</t>
  </si>
  <si>
    <t>Statyw studyjny Manfrotto 1004BAC MASTER</t>
  </si>
  <si>
    <t>4-sekcje, maksymalny udźwig: 9 kg, możliwość łączenia statywów do transportu, poduszka powietrzna, trzpień z gwintem 3/8'' + przejściówka na 1/4'', szeroka podstawa: 106 cm, waga: 3 kg, wysokość minimalna: 124 cm, wysokość maksymalna: 366 cm, mocowanie górne: adapter art. 015, type 19</t>
  </si>
  <si>
    <t>15.</t>
  </si>
  <si>
    <t>Statyw K&amp;F Concept T254A7 z głowicą kulową BH-28L</t>
  </si>
  <si>
    <t>Model: Statyw K&amp;F Concept K234A7 z głowicą kulową BH-28L, materiał: stop aluminium, liczba sekcji nóg: 4, maks. średnica nóg: 2,5 cm, maksymalna wysokość robocza: 230 cm, wysokość w pozycji transportowej: 50 cm, maksymalna wysokość robocza monopodu: 240 cm, minimalna wysokość robocza monopodu: 50 cm, maksymalne obciążenie: 10 kg, waga: 1,90 kg</t>
  </si>
  <si>
    <t>16.</t>
  </si>
  <si>
    <t xml:space="preserve">Statyw ulanzi ombra tong </t>
  </si>
  <si>
    <t>Konstrukcja: stop aluminium, ABS, głowica kulowa, odpinana szybkozłączka z gwintem 1/4" (Arca Swiss), wymiary szybkozłączki: 50 × 40 mm, możliwość odwrotnego montażu kolumny centralnej, odkręcany hak do obciążenia, demontowalne antypoślizgowe stopki, 4-segmentowe nóżki z zaciskami, nóżki zakończone kolcami, regulacja wysokości: 49,5–158 cm, długość po złożeniu: 53 cm, średnica po złożeniu: 5 cm, waga: 1,1 kg, maksymalny udźwig: 3 kg, w zestawie: futerał i uchwyt do telefonu</t>
  </si>
  <si>
    <t>17.</t>
  </si>
  <si>
    <t>Ulanzi ST-27 Iron Man IV aluminiowy uchwyt do telefonu</t>
  </si>
  <si>
    <t>Obrotowa konstrukcja 360°, mocne sprężyny, zaciski blokujące szczęki i położenie, antypoślizgowe nakładki, trzy mocowania zimna stopka, dwa otwory montażowe 1/4”, montaż na statywie 1/4”, regulacja zacisku: 60–89 mm, wymiary: 112 × 39 mm, materiał: aluminium, mocowania: 3 × zimna stopka | gwint 1/4 cala, rozwarcie szczęk: 60–89 mm, typ mocowania: gwint 1/4 cala</t>
  </si>
  <si>
    <t>18.</t>
  </si>
  <si>
    <t>Czytnik kart Lexar Professional CFexpress™ Type B / SD™ UHS-II USB 3.2 Gen2</t>
  </si>
  <si>
    <t>Szybkość przesyłania danych: do 10 Gb/s, dwa gniazda: CFexpress typu B i SD UHS-II, obsługa USB 3.2 Gen 2, w zestawie: kabel USB Type-C do Type-C i kabel USB Type-A do Type-C, kompaktowa konstrukcja, dwuletnia ograniczona gwarancja</t>
  </si>
  <si>
    <t>19.</t>
  </si>
  <si>
    <t>KARTA PAMIĘCI ANGELBIRD AV PRO CFEXPRESS SE 4.0 MK2 512GB TYPE B</t>
  </si>
  <si>
    <t>Rodzaj: CFexpress™ Type B (v4), interfejs: PCIe 4.0 x2, pojemności: 512 GB / 1 TB / 2 TB / 4 TB, wymiary: 38.5 × 3.8 × 29.8 mm, waga: ~7 g, zasilanie: 3.3 V ±10%, zużycie energii: tryb uśpienia &lt;50 mW, tryb bezczynności ~800 mW, maksymalne do 3.75 W, odporność na wstrząsy: 50 G (nieoperacyjna), odporność na wibracje: 15 G (nieoperacyjna), zakres temperatur: praca -12°C do 72°C, przechowywanie -40°C do 8°C</t>
  </si>
  <si>
    <t>20.</t>
  </si>
  <si>
    <t>Bezprzewodowy system mikrofonowy DJI Mic 3 (2 TX + 1 RX + Etui ładujące)</t>
  </si>
  <si>
    <t>Nadajnik DJI Mic 3: model DMT03, wymiary 28,77×28,34×16,35 mm, waga 16 g, tryb bezprzewodowy Wi-Fi 802.11 a/b/g/n/ac/ax, SDR konfigurowalny, Bluetooth 5.4, częstotliwość Bluetooth 2,400-2,4835 GHz, akumulator Li-ion 137 mAh (0,531 Wh), napięcie 3,87 V, czas ładowania ok. 50 min, czas pracy ok. 8 h, temperatura pracy -10°C do 45°C; odbiornik DJI Mic 3: model DMR03, wymiary 53,85×28,69×22 mm, waga 25,1 g, akumulator Li-ion 275 mAh (1,065 Wh), czas ładowania ok. 50 min, czas pracy ok. 10 h; etui ładujące: model DMC03, wymiary 106,3×42,5×59,2 mm, waga 164,1 g, akumulator Li-ion 1950 mAh (7,55 Wh), czas ładowania ok. 1,5 h; ogólne: charakterystyka dookólna, pasmo przenoszenia 20 Hz–20 kHz, czułość -36±1 dBV@1 kHz, SNR 72 dB, SPL max 130 dB, częstotliwość próbkowania 48 kHz, głębia bitowa 32-bit float/24-bit, zasięg transmisji do 400 m</t>
  </si>
  <si>
    <t>21.</t>
  </si>
  <si>
    <t>DJI Osmo Mobile 8 gimbal do telefonu</t>
  </si>
  <si>
    <t>Wymiary: po rozłożeniu 288×107×96 mm, po złożeniu 190×95×46 mm; waga: ok. 370 g; wysięgnik: wbudowany, maks. długość 215 mm; kompatybilne smartfony: waga 170–300 g, grubość 6,9–10 mm, szerokość 67–84 mm; port dolny: 1/4"-20 UNC; akumulator: Li-Po 1S, pojemność 3350 mAh, energia 12,06 Wh; czas pracy: ok. 10 h; czas ładowania: ok. 2,5 h; port ładowania: USB-C; ładowanie smartfona: obsługiwane; zakres kontroli: pan 360°, roll -67° do 245°, tilt -20° do 40°; zakres mechaniczny: pan 360°, roll -77° do 255°, tilt -224° do 100°; maks. prędkość kontroli: 120°/s; tryb bezprzewodowy: Bluetooth 5.3; aplikacja: DJI Mimo; statyw: długość 67 mm; moduł wielofunkcyjny: GFSK 2 Mbps, moc nadajnika &lt;16 dBm, częstotliwość 2,4000–2,4835 GHz; natężenie światła: 40 luksów; temperatura barwowa lampy: 2500–6000 K</t>
  </si>
  <si>
    <t>22.</t>
  </si>
  <si>
    <t xml:space="preserve">Dji mic mini 2 tx + 1 rx  </t>
  </si>
  <si>
    <t>Nadajnik DJI Mic Mini: model DMMT01, wymiary 26,55×26,06×15,96 mm, waga ok. 10 g, tryb bezprzewodowy GFSK 2 Mbps, EIRP &lt;20 dBm, częstotliwość 2,400–2,4835 GHz, Bluetooth 5.3, akumulator Li-ion 114 mAh (0,44 Wh), napięcie 3,87 V, czas ładowania ok. 90 min, czas pracy ok. 11,5 h, temperatura pracy -10°C do 45°C; odbiornik DJI Mic Mini: model DMMR01, wymiary 46,50×29,61×19,32 mm, waga ok. 17,8 g, tryb bezprzewodowy GFSK 2 Mbps, Bluetooth 5.3, akumulator Li-ion 170 mAh (0,66 Wh), napięcie 3,87 V, czas ładowania ok. 100 min, czas pracy ok. 10,5 h; etui ładujące: model DMMC01, wymiary 96,10×41,00×59,35 mm, waga ok. 139 g, akumulator Li-ion 1950 mAh (7,55 Wh), napięcie 3,87 V, czas ładowania ok. 2 h, cykle ładowania: ok. 3,6 raza; ogólne: kierunkowość dookólna, pasmo przenoszenia 20 Hz–20 kHz (bez Low Cut), 100 Hz–20 kHz (z Low Cut), SPL max 120 dB, hałas równoważny 24 dBA, maks. zasięg transmisji 400 m</t>
  </si>
  <si>
    <t>23.</t>
  </si>
  <si>
    <t xml:space="preserve">Aparat hybrydowy canon r6 mark 2 </t>
  </si>
  <si>
    <t>Technologia Dual Pixel CMOS AF II z AI, 8-stopniowy stabilizator obrazu, tryb zdjęć seryjnych: do 40 kl./s (migawka elektroniczna), do 12 kl./s (migawka mechaniczna), funkcja buforowania zdjęć RAW, nagrywanie filmów: 4K 60p lub 6K RAW z nadpróbkowaniem, korekcja efektu focus breathing, AF z wykrywaniem obiektów, maksymalna czułość ISO: 102 400, autofokus w słabym świetle do -6,5 EV</t>
  </si>
  <si>
    <t>24.</t>
  </si>
  <si>
    <t xml:space="preserve">OBIEKTYW CANON RF 28-70MM F2.8 IS STM </t>
  </si>
  <si>
    <t>Pierścień sterowania/ostrości, pierścień zmiany ogniskowej 28–70 mm, przełącznik IS (5,5-stopniowy optyczny stabilizator obrazu), przełącznik pierścienia sterowania/regulacji ostrości, mocowanie filtra 67 mm, element UD o dużej średnicy, mechanizm zsuwany, mocowanie RF</t>
  </si>
  <si>
    <t>25.</t>
  </si>
  <si>
    <t>Obiektyw Canon RF 15-35mm F2.8L IS USM</t>
  </si>
  <si>
    <t>Ogniskowa 15–35 mm, stała przysłona F2.8, 3 elementy asferyczne, 2 elementy UD, 5-stopniowy stabilizator obrazu, silnik Nano USM, dodatkowy pierścień kontrolny (TV/AV/ISO), minimalna odległość ogniskowania 0,28 m, powiększenie 0,22x, powłoki SWC i ASC</t>
  </si>
  <si>
    <t>26.</t>
  </si>
  <si>
    <t>Softbox GlareOne 35x140 PRO - zestaw z gridem</t>
  </si>
  <si>
    <t>Model: GlareOne Softbox 35x140 PRO (z gridem), SKU: SOFTPRO35X140, typ: modyfikator światła, kształt: prostokątny, ekran odbijający: srebrny laminowany, dyfuzor: biały podwójny odpinany, typ stelaża: szybkorozkładalny Easy Fold II, materiał stelaża: stal, aluminium, materiał poszycia i dyfuzora: Nylon Ripstop 300D i 190D, mocowanie: Bowens, miejsce na grid: tak, rozmiar po rozłożeniu: 35×140 cm, głębokość: 48 cm, długość łuku: 81 cm, długość po złożeniu: 84 cm, pokrowiec: w zestawie, grid: w zestawie, masa: 1320 g</t>
  </si>
  <si>
    <t>27.</t>
  </si>
  <si>
    <t>PATONA PREMIUM PARABOLICZNY SOFTBOX 85CM Z REFLEKTOREM bowens</t>
  </si>
  <si>
    <t>PATONA Premium Paraboliczny Softbox 85cm z reflektorem: Średnica 85 cm zapewnia dużą powierzchnię emitującą światło, idealną do miękkiego oświetlenia i równomiernej dystrybucji, wystarczająco duży do większych obiektów przy zachowaniu mobilności; Łatwy montaż dzięki mechanizmowi szybkiego rozkładania i solidnej konstrukcji; Siatka plastra miodu w zestawie umożliwia ukierunkowanie światła i redukcję rozpraszania; Odblaskowe wnętrze z srebrnego materiału maksymalizuje wydajność i równomierne rozprowadzenie światła; Wielowarstwowa dyfuzja z wewnętrznym dyfuzorem minimalizuje hotspoty, a przedni dyfuzor równoważy światło; Elastyczny system Speedring umożliwia łatwe mocowanie do różnych lamp błyskowych lub świateł ciągłych, kompatybilny z większością marek w zależności od adaptera; Specyfikacja techniczna: kształt okrągły, materiał odblaskowe srebro i wytrzymała tkanina, system montażu Quick Set-Up, elastyczny Speedring, waga około 1400 g, wymiary po rozłożeniu 85 cm x 32 cm (średnica x głębokość).</t>
  </si>
  <si>
    <t>28.</t>
  </si>
  <si>
    <t>Obiektyw Canon RF 70-200mm F4L IS USM</t>
  </si>
  <si>
    <t>Najważniejsze cechy – Obiektyw RF 70-200mm F4L IS USM: ogniskowa 70–200 mm, stała przysłona f/4 z 9-listkową konstrukcją, minimalna odległość ostrzenia 0,6 m, cztery soczewki UD i powłoka Air Sphere Coating redukują aberracje, optyczny stabilizator obrazu z kompensacją do 5 stopni, podwójny silnik Nano USM do szybkiego i cichego ustawiania ostrości, odporność na kurz i wodę dzięki powłokom fluorowym, specjalny lakier ograniczający nagrzewanie na słońcu, kompaktowa konstrukcja i niska masa.</t>
  </si>
  <si>
    <t>29.</t>
  </si>
  <si>
    <t>Torba fotograficzna Plecak Lowepro ProTactic BP 350 AW III</t>
  </si>
  <si>
    <t>Plecak taktyczny na sprzęt fotograficzny: system mocowań na statyw i akcesoria, cztery punkty dostępu (boki, góra, tył), system przegród zapewniający więcej miejsca na sprzęt, system nośny ActivZone z odłączanym pasem biodrowym, anatomicznie ukształtowany tył z wentylacją, w zestawie torebka na akcesoria, sakwa na butelkę lub statyw, dwa paski i pokrowiec przeciwdeszczowy, wymiary zewnętrzne 47 × 31,5 × 19 cm, wymiary wewnętrzne 44 × 27,5 × 14,5 cm, miejsce na laptop 14”, waga 2,30 kg.</t>
  </si>
  <si>
    <t>30.</t>
  </si>
  <si>
    <t>Torba fotograficzna Plecak Lowepro Flipside BP 300 AW III Dark Grey</t>
  </si>
  <si>
    <t>Plecak fotograficzny Flipside: odporny na różne warunki pogodowe, przeznaczony do bezlusterkowców i lustrzanek, wymiary zewnętrzne 310 × 220 × 460 mm, waga 1400 g, rodzaj akcesoriów – plecak, kompatybilny z kamerą wideo, bezlusterkowcem (standardowym i profesjonalnym), urządzeniami dźwiękowymi, filtrami optycznymi, obiektywami, lustrzanką, dronem, kamerą sportową i 360°, zatwierdzony jako bagaż podręczny; pasuje do małego i średniego statywu, iPhone, drona Mavic, tabletów 7–10'', laptopów 11–13''; wymiary wewnętrzne: głębokość 260 mm, wysokość 120 mm, szerokość 390 mm.</t>
  </si>
  <si>
    <t>31.</t>
  </si>
  <si>
    <t>Softbox Quadralite Hexadecagon 150</t>
  </si>
  <si>
    <t>Najważniejsze cechy – Hexadecagon 150: kształt szesnastościenny, paraboliczny; średnica 150 cm; głębokość 92 cm; materiał stelarza stal/aluminium; materiał czaszy nylon/poliester; podwójny, odpinany dyfuzor; mechanizm montażu szybki, parasolowy; kompatybilny z plastrami miodu; rozmiary po złożeniu 22 × 125 cm; waga bez pokrowca 3100 g; waga w pokrowcu około 3850 g.</t>
  </si>
  <si>
    <t>RAZEM</t>
  </si>
  <si>
    <t>razem netto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</si>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</sst>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??\ &quot;zł&quot;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10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entry gothic"/>
      <charset val="238"/>
    </font>
    <font>
      <sz val="9"/>
      <color theme="1"/>
      <name val="Lato"/>
      <family val="2"/>
    </font>
    <font>
      <sz val="9"/>
      <name val="Lato"/>
      <family val="2"/>
    </font>
    <font>
      <b/>
      <sz val="9"/>
      <color theme="1"/>
      <name val="Lato"/>
      <family val="2"/>
    </font>
    <font>
      <b/>
      <sz val="9"/>
      <name val="Lato"/>
      <family val="2"/>
    </font>
    <font>
      <sz val="9"/>
      <color rgb="FF00000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3" borderId="0" xfId="0" applyFill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0" fontId="10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15" fillId="2" borderId="6" xfId="1" applyFont="1" applyFill="1" applyBorder="1" applyAlignment="1">
      <alignment horizontal="center" vertical="center" wrapText="1"/>
    </xf>
    <xf numFmtId="4" fontId="14" fillId="2" borderId="3" xfId="3" applyNumberFormat="1" applyFont="1" applyFill="1" applyBorder="1" applyAlignment="1">
      <alignment horizontal="center" vertical="center" wrapText="1"/>
    </xf>
    <xf numFmtId="4" fontId="14" fillId="2" borderId="5" xfId="3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13" fillId="0" borderId="6" xfId="0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left" vertical="center" wrapText="1"/>
    </xf>
    <xf numFmtId="4" fontId="15" fillId="5" borderId="7" xfId="0" applyNumberFormat="1" applyFont="1" applyFill="1" applyBorder="1" applyAlignment="1">
      <alignment horizontal="center" vertical="center" wrapText="1"/>
    </xf>
    <xf numFmtId="4" fontId="15" fillId="5" borderId="4" xfId="0" applyNumberFormat="1" applyFont="1" applyFill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6">
    <cellStyle name="Normalny" xfId="0" builtinId="0"/>
    <cellStyle name="Normalny 2" xfId="2" xr:uid="{00000000-0005-0000-0000-000001000000}"/>
    <cellStyle name="Walutowy 5 2" xfId="1" xr:uid="{00000000-0005-0000-0000-000003000000}"/>
    <cellStyle name="Walutowy 5 2 2" xfId="3" xr:uid="{ECA57D03-FBFC-4EEA-9EC2-F17B551F0C8F}"/>
    <cellStyle name="Walutowy 5 2 2 2" xfId="5" xr:uid="{4D2D5A04-EBC4-4B95-AB44-E6C396AFC3AE}"/>
    <cellStyle name="Walutowy 5 2 3" xfId="4" xr:uid="{5282CF60-0419-44F5-8E6F-8E418BC4D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48"/>
  <sheetViews>
    <sheetView tabSelected="1" zoomScale="94" zoomScaleNormal="94" workbookViewId="0">
      <selection activeCell="K5" sqref="K5"/>
    </sheetView>
  </sheetViews>
  <sheetFormatPr defaultColWidth="9.140625" defaultRowHeight="14.45"/>
  <cols>
    <col min="1" max="1" width="5.5703125" style="11" bestFit="1" customWidth="1"/>
    <col min="2" max="2" width="33" style="5" bestFit="1" customWidth="1"/>
    <col min="3" max="3" width="68.28515625" style="5" customWidth="1"/>
    <col min="4" max="4" width="7.140625" style="12" customWidth="1"/>
    <col min="5" max="5" width="7.42578125" style="12" customWidth="1"/>
    <col min="6" max="6" width="11.5703125" style="9" customWidth="1"/>
    <col min="7" max="7" width="10.85546875" style="16" customWidth="1"/>
    <col min="8" max="8" width="15.85546875" style="16" customWidth="1"/>
    <col min="9" max="16384" width="9.140625" style="1"/>
  </cols>
  <sheetData>
    <row r="1" spans="1:8">
      <c r="A1" s="17"/>
      <c r="B1" s="17" t="s">
        <v>0</v>
      </c>
      <c r="C1" s="17"/>
      <c r="D1" s="18"/>
      <c r="E1" s="18"/>
      <c r="F1" s="19"/>
      <c r="G1" s="20"/>
      <c r="H1" s="18"/>
    </row>
    <row r="2" spans="1:8" s="8" customFormat="1">
      <c r="A2" s="46" t="s">
        <v>1</v>
      </c>
      <c r="B2" s="46"/>
      <c r="C2" s="46"/>
      <c r="D2" s="46"/>
      <c r="E2" s="46"/>
      <c r="F2" s="46"/>
      <c r="G2" s="22"/>
      <c r="H2" s="21"/>
    </row>
    <row r="3" spans="1:8" ht="76.349999999999994" customHeight="1">
      <c r="A3" s="23" t="s">
        <v>2</v>
      </c>
      <c r="B3" s="24" t="s">
        <v>3</v>
      </c>
      <c r="C3" s="25" t="s">
        <v>4</v>
      </c>
      <c r="D3" s="26" t="s">
        <v>5</v>
      </c>
      <c r="E3" s="26" t="s">
        <v>6</v>
      </c>
      <c r="F3" s="27" t="s">
        <v>7</v>
      </c>
      <c r="G3" s="28" t="s">
        <v>8</v>
      </c>
      <c r="H3" s="29" t="s">
        <v>9</v>
      </c>
    </row>
    <row r="4" spans="1:8" s="4" customFormat="1" ht="132" customHeight="1">
      <c r="A4" s="30" t="s">
        <v>10</v>
      </c>
      <c r="B4" s="31" t="s">
        <v>11</v>
      </c>
      <c r="C4" s="32" t="s">
        <v>12</v>
      </c>
      <c r="D4" s="33" t="s">
        <v>13</v>
      </c>
      <c r="E4" s="33">
        <v>2</v>
      </c>
      <c r="F4" s="34">
        <v>0</v>
      </c>
      <c r="G4" s="35">
        <f t="shared" ref="G4:G33" si="0">F57*E4</f>
        <v>0</v>
      </c>
      <c r="H4" s="36">
        <f>G4*1.23</f>
        <v>0</v>
      </c>
    </row>
    <row r="5" spans="1:8" ht="75" customHeight="1">
      <c r="A5" s="30" t="s">
        <v>14</v>
      </c>
      <c r="B5" s="31" t="s">
        <v>15</v>
      </c>
      <c r="C5" s="32" t="s">
        <v>16</v>
      </c>
      <c r="D5" s="33" t="s">
        <v>13</v>
      </c>
      <c r="E5" s="33">
        <v>4</v>
      </c>
      <c r="F5" s="34">
        <v>0</v>
      </c>
      <c r="G5" s="35">
        <f t="shared" si="0"/>
        <v>0</v>
      </c>
      <c r="H5" s="36">
        <f t="shared" ref="H5:H34" si="1">G5*1.23</f>
        <v>0</v>
      </c>
    </row>
    <row r="6" spans="1:8" ht="51" customHeight="1">
      <c r="A6" s="30" t="s">
        <v>17</v>
      </c>
      <c r="B6" s="31" t="s">
        <v>18</v>
      </c>
      <c r="C6" s="32" t="s">
        <v>19</v>
      </c>
      <c r="D6" s="33" t="s">
        <v>13</v>
      </c>
      <c r="E6" s="33">
        <v>2</v>
      </c>
      <c r="F6" s="34">
        <v>0</v>
      </c>
      <c r="G6" s="35">
        <f t="shared" si="0"/>
        <v>0</v>
      </c>
      <c r="H6" s="36">
        <f t="shared" si="1"/>
        <v>0</v>
      </c>
    </row>
    <row r="7" spans="1:8" customFormat="1" ht="53.1" customHeight="1">
      <c r="A7" s="30" t="s">
        <v>20</v>
      </c>
      <c r="B7" s="31" t="s">
        <v>21</v>
      </c>
      <c r="C7" s="32" t="s">
        <v>22</v>
      </c>
      <c r="D7" s="33" t="s">
        <v>13</v>
      </c>
      <c r="E7" s="33">
        <v>1</v>
      </c>
      <c r="F7" s="34">
        <v>0</v>
      </c>
      <c r="G7" s="35">
        <f t="shared" si="0"/>
        <v>0</v>
      </c>
      <c r="H7" s="36">
        <f t="shared" si="1"/>
        <v>0</v>
      </c>
    </row>
    <row r="8" spans="1:8" ht="84.75" customHeight="1">
      <c r="A8" s="30" t="s">
        <v>23</v>
      </c>
      <c r="B8" s="31" t="s">
        <v>24</v>
      </c>
      <c r="C8" s="32" t="s">
        <v>25</v>
      </c>
      <c r="D8" s="33" t="s">
        <v>13</v>
      </c>
      <c r="E8" s="33">
        <v>1</v>
      </c>
      <c r="F8" s="34">
        <v>0</v>
      </c>
      <c r="G8" s="35">
        <f t="shared" si="0"/>
        <v>0</v>
      </c>
      <c r="H8" s="36">
        <f t="shared" si="1"/>
        <v>0</v>
      </c>
    </row>
    <row r="9" spans="1:8" ht="131.25" customHeight="1">
      <c r="A9" s="30" t="s">
        <v>26</v>
      </c>
      <c r="B9" s="31" t="s">
        <v>27</v>
      </c>
      <c r="C9" s="32" t="s">
        <v>28</v>
      </c>
      <c r="D9" s="33" t="s">
        <v>13</v>
      </c>
      <c r="E9" s="33">
        <v>1</v>
      </c>
      <c r="F9" s="34">
        <v>0</v>
      </c>
      <c r="G9" s="35">
        <f t="shared" si="0"/>
        <v>0</v>
      </c>
      <c r="H9" s="36">
        <f t="shared" si="1"/>
        <v>0</v>
      </c>
    </row>
    <row r="10" spans="1:8" ht="83.25" customHeight="1">
      <c r="A10" s="30" t="s">
        <v>29</v>
      </c>
      <c r="B10" s="31" t="s">
        <v>30</v>
      </c>
      <c r="C10" s="32" t="s">
        <v>31</v>
      </c>
      <c r="D10" s="33" t="s">
        <v>13</v>
      </c>
      <c r="E10" s="33">
        <v>1</v>
      </c>
      <c r="F10" s="34">
        <v>0</v>
      </c>
      <c r="G10" s="35">
        <f t="shared" si="0"/>
        <v>0</v>
      </c>
      <c r="H10" s="36">
        <f t="shared" si="1"/>
        <v>0</v>
      </c>
    </row>
    <row r="11" spans="1:8" s="3" customFormat="1" ht="61.5" customHeight="1">
      <c r="A11" s="30" t="s">
        <v>32</v>
      </c>
      <c r="B11" s="31" t="s">
        <v>33</v>
      </c>
      <c r="C11" s="32" t="s">
        <v>34</v>
      </c>
      <c r="D11" s="33" t="s">
        <v>13</v>
      </c>
      <c r="E11" s="33">
        <v>1</v>
      </c>
      <c r="F11" s="34">
        <v>0</v>
      </c>
      <c r="G11" s="35">
        <f t="shared" si="0"/>
        <v>0</v>
      </c>
      <c r="H11" s="36">
        <f t="shared" si="1"/>
        <v>0</v>
      </c>
    </row>
    <row r="12" spans="1:8" s="2" customFormat="1" ht="56.1">
      <c r="A12" s="30" t="s">
        <v>35</v>
      </c>
      <c r="B12" s="31" t="s">
        <v>36</v>
      </c>
      <c r="C12" s="32" t="s">
        <v>37</v>
      </c>
      <c r="D12" s="33" t="s">
        <v>13</v>
      </c>
      <c r="E12" s="33">
        <v>1</v>
      </c>
      <c r="F12" s="34">
        <v>0</v>
      </c>
      <c r="G12" s="35">
        <f t="shared" si="0"/>
        <v>0</v>
      </c>
      <c r="H12" s="36">
        <f t="shared" si="1"/>
        <v>0</v>
      </c>
    </row>
    <row r="13" spans="1:8" s="3" customFormat="1" ht="87" customHeight="1">
      <c r="A13" s="30" t="s">
        <v>38</v>
      </c>
      <c r="B13" s="31" t="s">
        <v>39</v>
      </c>
      <c r="C13" s="32" t="s">
        <v>40</v>
      </c>
      <c r="D13" s="33" t="s">
        <v>13</v>
      </c>
      <c r="E13" s="33">
        <v>1</v>
      </c>
      <c r="F13" s="34">
        <v>0</v>
      </c>
      <c r="G13" s="35">
        <f t="shared" si="0"/>
        <v>0</v>
      </c>
      <c r="H13" s="36">
        <f t="shared" si="1"/>
        <v>0</v>
      </c>
    </row>
    <row r="14" spans="1:8" ht="30" customHeight="1">
      <c r="A14" s="30" t="s">
        <v>41</v>
      </c>
      <c r="B14" s="31" t="s">
        <v>42</v>
      </c>
      <c r="C14" s="37" t="s">
        <v>43</v>
      </c>
      <c r="D14" s="33" t="s">
        <v>13</v>
      </c>
      <c r="E14" s="33">
        <v>1</v>
      </c>
      <c r="F14" s="34">
        <v>0</v>
      </c>
      <c r="G14" s="35">
        <f t="shared" si="0"/>
        <v>0</v>
      </c>
      <c r="H14" s="36">
        <f t="shared" si="1"/>
        <v>0</v>
      </c>
    </row>
    <row r="15" spans="1:8">
      <c r="A15" s="30" t="s">
        <v>44</v>
      </c>
      <c r="B15" s="31" t="s">
        <v>45</v>
      </c>
      <c r="C15" s="38" t="s">
        <v>46</v>
      </c>
      <c r="D15" s="33" t="s">
        <v>13</v>
      </c>
      <c r="E15" s="33">
        <v>1</v>
      </c>
      <c r="F15" s="34">
        <v>0</v>
      </c>
      <c r="G15" s="35">
        <f t="shared" si="0"/>
        <v>0</v>
      </c>
      <c r="H15" s="36">
        <f t="shared" si="1"/>
        <v>0</v>
      </c>
    </row>
    <row r="16" spans="1:8" ht="42">
      <c r="A16" s="30" t="s">
        <v>47</v>
      </c>
      <c r="B16" s="39" t="s">
        <v>48</v>
      </c>
      <c r="C16" s="38" t="s">
        <v>49</v>
      </c>
      <c r="D16" s="33" t="s">
        <v>13</v>
      </c>
      <c r="E16" s="33">
        <v>1</v>
      </c>
      <c r="F16" s="34">
        <v>0</v>
      </c>
      <c r="G16" s="35">
        <f t="shared" si="0"/>
        <v>0</v>
      </c>
      <c r="H16" s="36">
        <f t="shared" si="1"/>
        <v>0</v>
      </c>
    </row>
    <row r="17" spans="1:8" ht="71.25" customHeight="1">
      <c r="A17" s="30" t="s">
        <v>50</v>
      </c>
      <c r="B17" s="37" t="s">
        <v>51</v>
      </c>
      <c r="C17" s="32" t="s">
        <v>52</v>
      </c>
      <c r="D17" s="33" t="s">
        <v>13</v>
      </c>
      <c r="E17" s="33">
        <v>3</v>
      </c>
      <c r="F17" s="34">
        <v>0</v>
      </c>
      <c r="G17" s="35">
        <f t="shared" si="0"/>
        <v>0</v>
      </c>
      <c r="H17" s="36">
        <f t="shared" si="1"/>
        <v>0</v>
      </c>
    </row>
    <row r="18" spans="1:8" ht="90.75" customHeight="1">
      <c r="A18" s="30" t="s">
        <v>53</v>
      </c>
      <c r="B18" s="31" t="s">
        <v>54</v>
      </c>
      <c r="C18" s="40" t="s">
        <v>55</v>
      </c>
      <c r="D18" s="33" t="s">
        <v>13</v>
      </c>
      <c r="E18" s="33">
        <v>1</v>
      </c>
      <c r="F18" s="34">
        <v>0</v>
      </c>
      <c r="G18" s="35">
        <f t="shared" si="0"/>
        <v>0</v>
      </c>
      <c r="H18" s="36">
        <f t="shared" si="1"/>
        <v>0</v>
      </c>
    </row>
    <row r="19" spans="1:8" ht="84">
      <c r="A19" s="30" t="s">
        <v>56</v>
      </c>
      <c r="B19" s="31" t="s">
        <v>57</v>
      </c>
      <c r="C19" s="38" t="s">
        <v>58</v>
      </c>
      <c r="D19" s="33" t="s">
        <v>13</v>
      </c>
      <c r="E19" s="33">
        <v>1</v>
      </c>
      <c r="F19" s="34">
        <v>0</v>
      </c>
      <c r="G19" s="35">
        <f t="shared" si="0"/>
        <v>0</v>
      </c>
      <c r="H19" s="36">
        <f t="shared" si="1"/>
        <v>0</v>
      </c>
    </row>
    <row r="20" spans="1:8" ht="88.5" customHeight="1">
      <c r="A20" s="30" t="s">
        <v>59</v>
      </c>
      <c r="B20" s="31" t="s">
        <v>60</v>
      </c>
      <c r="C20" s="32" t="s">
        <v>61</v>
      </c>
      <c r="D20" s="33" t="s">
        <v>13</v>
      </c>
      <c r="E20" s="33">
        <v>1</v>
      </c>
      <c r="F20" s="34">
        <v>0</v>
      </c>
      <c r="G20" s="35">
        <f t="shared" si="0"/>
        <v>0</v>
      </c>
      <c r="H20" s="36">
        <f t="shared" si="1"/>
        <v>0</v>
      </c>
    </row>
    <row r="21" spans="1:8" ht="66.75" customHeight="1">
      <c r="A21" s="30" t="s">
        <v>62</v>
      </c>
      <c r="B21" s="31" t="s">
        <v>63</v>
      </c>
      <c r="C21" s="32" t="s">
        <v>64</v>
      </c>
      <c r="D21" s="33" t="s">
        <v>13</v>
      </c>
      <c r="E21" s="33">
        <v>1</v>
      </c>
      <c r="F21" s="34">
        <v>0</v>
      </c>
      <c r="G21" s="35">
        <f t="shared" si="0"/>
        <v>0</v>
      </c>
      <c r="H21" s="36">
        <f t="shared" si="1"/>
        <v>0</v>
      </c>
    </row>
    <row r="22" spans="1:8" ht="90" customHeight="1">
      <c r="A22" s="30" t="s">
        <v>65</v>
      </c>
      <c r="B22" s="31" t="s">
        <v>66</v>
      </c>
      <c r="C22" s="32" t="s">
        <v>67</v>
      </c>
      <c r="D22" s="33" t="s">
        <v>13</v>
      </c>
      <c r="E22" s="33">
        <v>2</v>
      </c>
      <c r="F22" s="34">
        <v>0</v>
      </c>
      <c r="G22" s="35">
        <f t="shared" si="0"/>
        <v>0</v>
      </c>
      <c r="H22" s="36">
        <f t="shared" si="1"/>
        <v>0</v>
      </c>
    </row>
    <row r="23" spans="1:8" ht="196.5" customHeight="1">
      <c r="A23" s="30" t="s">
        <v>68</v>
      </c>
      <c r="B23" s="31" t="s">
        <v>69</v>
      </c>
      <c r="C23" s="32" t="s">
        <v>70</v>
      </c>
      <c r="D23" s="33" t="s">
        <v>13</v>
      </c>
      <c r="E23" s="33">
        <v>1</v>
      </c>
      <c r="F23" s="34">
        <v>0</v>
      </c>
      <c r="G23" s="35">
        <f t="shared" si="0"/>
        <v>0</v>
      </c>
      <c r="H23" s="36">
        <f t="shared" si="1"/>
        <v>0</v>
      </c>
    </row>
    <row r="24" spans="1:8" ht="172.5" customHeight="1">
      <c r="A24" s="30" t="s">
        <v>71</v>
      </c>
      <c r="B24" s="31" t="s">
        <v>72</v>
      </c>
      <c r="C24" s="32" t="s">
        <v>73</v>
      </c>
      <c r="D24" s="33" t="s">
        <v>13</v>
      </c>
      <c r="E24" s="33">
        <v>1</v>
      </c>
      <c r="F24" s="34">
        <v>0</v>
      </c>
      <c r="G24" s="35">
        <f t="shared" si="0"/>
        <v>0</v>
      </c>
      <c r="H24" s="36">
        <f t="shared" si="1"/>
        <v>0</v>
      </c>
    </row>
    <row r="25" spans="1:8" ht="208.5" customHeight="1">
      <c r="A25" s="30" t="s">
        <v>74</v>
      </c>
      <c r="B25" s="31" t="s">
        <v>75</v>
      </c>
      <c r="C25" s="32" t="s">
        <v>76</v>
      </c>
      <c r="D25" s="33" t="s">
        <v>13</v>
      </c>
      <c r="E25" s="33">
        <v>1</v>
      </c>
      <c r="F25" s="34">
        <v>0</v>
      </c>
      <c r="G25" s="35">
        <f t="shared" si="0"/>
        <v>0</v>
      </c>
      <c r="H25" s="36">
        <f t="shared" ref="H25:H33" si="2">G25*1.23</f>
        <v>0</v>
      </c>
    </row>
    <row r="26" spans="1:8" ht="94.5" customHeight="1">
      <c r="A26" s="30" t="s">
        <v>77</v>
      </c>
      <c r="B26" s="31" t="s">
        <v>78</v>
      </c>
      <c r="C26" s="32" t="s">
        <v>79</v>
      </c>
      <c r="D26" s="33" t="s">
        <v>13</v>
      </c>
      <c r="E26" s="33">
        <v>1</v>
      </c>
      <c r="F26" s="34">
        <v>0</v>
      </c>
      <c r="G26" s="35">
        <f t="shared" si="0"/>
        <v>0</v>
      </c>
      <c r="H26" s="36">
        <f t="shared" si="2"/>
        <v>0</v>
      </c>
    </row>
    <row r="27" spans="1:8" ht="67.5" customHeight="1">
      <c r="A27" s="30" t="s">
        <v>80</v>
      </c>
      <c r="B27" s="31" t="s">
        <v>81</v>
      </c>
      <c r="C27" s="32" t="s">
        <v>82</v>
      </c>
      <c r="D27" s="33" t="s">
        <v>13</v>
      </c>
      <c r="E27" s="33">
        <v>1</v>
      </c>
      <c r="F27" s="34">
        <v>0</v>
      </c>
      <c r="G27" s="35">
        <f t="shared" si="0"/>
        <v>0</v>
      </c>
      <c r="H27" s="36">
        <f t="shared" si="2"/>
        <v>0</v>
      </c>
    </row>
    <row r="28" spans="1:8" ht="65.25" customHeight="1">
      <c r="A28" s="30" t="s">
        <v>83</v>
      </c>
      <c r="B28" s="31" t="s">
        <v>84</v>
      </c>
      <c r="C28" s="32" t="s">
        <v>85</v>
      </c>
      <c r="D28" s="33" t="s">
        <v>13</v>
      </c>
      <c r="E28" s="33">
        <v>1</v>
      </c>
      <c r="F28" s="34">
        <v>0</v>
      </c>
      <c r="G28" s="35">
        <f t="shared" si="0"/>
        <v>0</v>
      </c>
      <c r="H28" s="36">
        <f t="shared" si="2"/>
        <v>0</v>
      </c>
    </row>
    <row r="29" spans="1:8" ht="84">
      <c r="A29" s="30" t="s">
        <v>86</v>
      </c>
      <c r="B29" s="31" t="s">
        <v>87</v>
      </c>
      <c r="C29" s="32" t="s">
        <v>88</v>
      </c>
      <c r="D29" s="33" t="s">
        <v>13</v>
      </c>
      <c r="E29" s="33">
        <v>1</v>
      </c>
      <c r="F29" s="34">
        <v>0</v>
      </c>
      <c r="G29" s="35">
        <f t="shared" si="0"/>
        <v>0</v>
      </c>
      <c r="H29" s="36">
        <f t="shared" si="2"/>
        <v>0</v>
      </c>
    </row>
    <row r="30" spans="1:8" ht="233.25" customHeight="1">
      <c r="A30" s="30" t="s">
        <v>89</v>
      </c>
      <c r="B30" s="31" t="s">
        <v>90</v>
      </c>
      <c r="C30" s="32" t="s">
        <v>91</v>
      </c>
      <c r="D30" s="33" t="s">
        <v>13</v>
      </c>
      <c r="E30" s="33">
        <v>1</v>
      </c>
      <c r="F30" s="34">
        <v>0</v>
      </c>
      <c r="G30" s="35">
        <f t="shared" si="0"/>
        <v>0</v>
      </c>
      <c r="H30" s="36">
        <f t="shared" si="2"/>
        <v>0</v>
      </c>
    </row>
    <row r="31" spans="1:8" ht="110.25" customHeight="1">
      <c r="A31" s="30" t="s">
        <v>92</v>
      </c>
      <c r="B31" s="31" t="s">
        <v>93</v>
      </c>
      <c r="C31" s="32" t="s">
        <v>94</v>
      </c>
      <c r="D31" s="33" t="s">
        <v>13</v>
      </c>
      <c r="E31" s="33">
        <v>1</v>
      </c>
      <c r="F31" s="34">
        <v>0</v>
      </c>
      <c r="G31" s="35">
        <f t="shared" si="0"/>
        <v>0</v>
      </c>
      <c r="H31" s="36">
        <f t="shared" si="2"/>
        <v>0</v>
      </c>
    </row>
    <row r="32" spans="1:8" ht="120" customHeight="1">
      <c r="A32" s="30" t="s">
        <v>95</v>
      </c>
      <c r="B32" s="31" t="s">
        <v>96</v>
      </c>
      <c r="C32" s="32" t="s">
        <v>97</v>
      </c>
      <c r="D32" s="33" t="s">
        <v>13</v>
      </c>
      <c r="E32" s="33">
        <v>1</v>
      </c>
      <c r="F32" s="34">
        <v>0</v>
      </c>
      <c r="G32" s="35">
        <f t="shared" si="0"/>
        <v>0</v>
      </c>
      <c r="H32" s="36">
        <f t="shared" si="2"/>
        <v>0</v>
      </c>
    </row>
    <row r="33" spans="1:76" ht="150" customHeight="1">
      <c r="A33" s="30" t="s">
        <v>98</v>
      </c>
      <c r="B33" s="31" t="s">
        <v>99</v>
      </c>
      <c r="C33" s="32" t="s">
        <v>100</v>
      </c>
      <c r="D33" s="33" t="s">
        <v>13</v>
      </c>
      <c r="E33" s="33">
        <v>1</v>
      </c>
      <c r="F33" s="34">
        <v>0</v>
      </c>
      <c r="G33" s="35">
        <f t="shared" si="0"/>
        <v>0</v>
      </c>
      <c r="H33" s="36">
        <f t="shared" si="2"/>
        <v>0</v>
      </c>
    </row>
    <row r="34" spans="1:76" ht="97.5" customHeight="1">
      <c r="A34" s="30" t="s">
        <v>101</v>
      </c>
      <c r="B34" s="31" t="s">
        <v>102</v>
      </c>
      <c r="C34" s="32" t="s">
        <v>103</v>
      </c>
      <c r="D34" s="33" t="s">
        <v>13</v>
      </c>
      <c r="E34" s="33">
        <v>1</v>
      </c>
      <c r="F34" s="34">
        <v>0</v>
      </c>
      <c r="G34" s="35">
        <f t="shared" ref="G34" si="3">F78*E34</f>
        <v>0</v>
      </c>
      <c r="H34" s="36">
        <f t="shared" si="1"/>
        <v>0</v>
      </c>
    </row>
    <row r="35" spans="1:76" s="7" customFormat="1">
      <c r="A35" s="41"/>
      <c r="B35" s="42"/>
      <c r="C35" s="42"/>
      <c r="D35" s="41"/>
      <c r="E35" s="47" t="s">
        <v>104</v>
      </c>
      <c r="F35" s="47"/>
      <c r="G35" s="43">
        <f>SUM(G4:G34)</f>
        <v>0</v>
      </c>
      <c r="H35" s="44">
        <f>SUM(H4:H34)</f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</row>
    <row r="36" spans="1:76" ht="25.5" customHeight="1">
      <c r="A36" s="17"/>
      <c r="B36" s="17"/>
      <c r="C36" s="17"/>
      <c r="D36" s="18"/>
      <c r="E36" s="18"/>
      <c r="F36" s="19"/>
      <c r="G36" s="45" t="s">
        <v>105</v>
      </c>
      <c r="H36" s="45" t="s">
        <v>106</v>
      </c>
    </row>
    <row r="37" spans="1:76">
      <c r="A37" s="48"/>
      <c r="G37" s="13"/>
      <c r="H37" s="14"/>
    </row>
    <row r="38" spans="1:76">
      <c r="A38" s="48"/>
      <c r="G38" s="13"/>
      <c r="H38" s="14"/>
    </row>
    <row r="39" spans="1:76">
      <c r="A39" s="48"/>
      <c r="G39" s="13"/>
      <c r="H39" s="14"/>
    </row>
    <row r="40" spans="1:76">
      <c r="A40" s="48"/>
      <c r="G40" s="13"/>
      <c r="H40" s="14"/>
    </row>
    <row r="41" spans="1:76">
      <c r="A41" s="48"/>
      <c r="G41" s="13"/>
      <c r="H41" s="14"/>
    </row>
    <row r="42" spans="1:76">
      <c r="A42" s="48"/>
      <c r="G42" s="13"/>
      <c r="H42" s="14"/>
    </row>
    <row r="43" spans="1:76">
      <c r="A43" s="48"/>
      <c r="G43" s="13"/>
      <c r="H43" s="14"/>
    </row>
    <row r="44" spans="1:76">
      <c r="A44" s="48"/>
      <c r="G44" s="13"/>
      <c r="H44" s="14"/>
    </row>
    <row r="45" spans="1:76">
      <c r="A45" s="48"/>
      <c r="G45" s="13"/>
      <c r="H45" s="14"/>
    </row>
    <row r="46" spans="1:76">
      <c r="A46" s="48"/>
      <c r="G46" s="13"/>
      <c r="H46" s="14"/>
    </row>
    <row r="47" spans="1:76">
      <c r="A47" s="48"/>
      <c r="G47" s="15"/>
      <c r="H47" s="15"/>
    </row>
    <row r="48" spans="1:76">
      <c r="A48" s="48"/>
      <c r="G48" s="6"/>
      <c r="H48" s="6"/>
    </row>
  </sheetData>
  <mergeCells count="2">
    <mergeCell ref="A2:F2"/>
    <mergeCell ref="E35:F35"/>
  </mergeCells>
  <phoneticPr fontId="4" type="noConversion"/>
  <pageMargins left="0" right="0" top="0.55118110236220474" bottom="0.55118110236220474" header="0.31496062992125984" footer="0.31496062992125984"/>
  <pageSetup paperSize="9" scale="50" fitToHeight="0" orientation="portrait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686A3518BCC46AB90758BF34230C5" ma:contentTypeVersion="9" ma:contentTypeDescription="Create a new document." ma:contentTypeScope="" ma:versionID="563a5d13231fc0b2f889c211c06da1e0">
  <xsd:schema xmlns:xsd="http://www.w3.org/2001/XMLSchema" xmlns:xs="http://www.w3.org/2001/XMLSchema" xmlns:p="http://schemas.microsoft.com/office/2006/metadata/properties" xmlns:ns3="07f29d83-b40d-40f7-a3dd-863759a1d720" targetNamespace="http://schemas.microsoft.com/office/2006/metadata/properties" ma:root="true" ma:fieldsID="4fe91cb66986c55bdcb33681b11cb29a" ns3:_="">
    <xsd:import namespace="07f29d83-b40d-40f7-a3dd-863759a1d7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29d83-b40d-40f7-a3dd-863759a1d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f29d83-b40d-40f7-a3dd-863759a1d720" xsi:nil="true"/>
  </documentManagement>
</p:properties>
</file>

<file path=customXml/itemProps1.xml><?xml version="1.0" encoding="utf-8"?>
<ds:datastoreItem xmlns:ds="http://schemas.openxmlformats.org/officeDocument/2006/customXml" ds:itemID="{CEF7C2F0-36AF-460A-B407-126C3F65C77A}"/>
</file>

<file path=customXml/itemProps2.xml><?xml version="1.0" encoding="utf-8"?>
<ds:datastoreItem xmlns:ds="http://schemas.openxmlformats.org/officeDocument/2006/customXml" ds:itemID="{D16BEED9-362B-4C2D-BD62-F3E8910FC204}"/>
</file>

<file path=customXml/itemProps3.xml><?xml version="1.0" encoding="utf-8"?>
<ds:datastoreItem xmlns:ds="http://schemas.openxmlformats.org/officeDocument/2006/customXml" ds:itemID="{AD1CD6DD-384D-462E-AEBC-BB8ADDDFAD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amarcinow</dc:creator>
  <cp:keywords/>
  <dc:description/>
  <cp:lastModifiedBy/>
  <cp:revision/>
  <dcterms:created xsi:type="dcterms:W3CDTF">2022-07-11T11:49:39Z</dcterms:created>
  <dcterms:modified xsi:type="dcterms:W3CDTF">2025-11-28T12:18:38Z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0x010100446686A3518BCC46AB90758BF34230C5</vt:lpwstr>
  </property>
</Properties>
</file>