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M13" i="73" l="1"/>
  <c r="M17" i="73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<sst xmlns="http://schemas.openxmlformats.org/spreadsheetml/2006/main" count="1365" uniqueCount="290">
  <si>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</si>
  <si>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</si>
  <si>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</si>
  <si>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</si>
  <si>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</si>
  <si>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</si>
  <si>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</si>
  <si>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</si>
  <si>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</si>
  <si>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</si>
  <si>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</si>
  <si>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</si>
  <si>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</si>
  <si>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</si>
  <si>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</si>
  <si>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</si>
  <si>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</si>
  <si>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</si>
  <si>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</si>
  <si>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</si>
  <si>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</si>
  <si>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</si>
  <si>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</si>
  <si>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</si>
  <si>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</si>
  <si>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</si>
  <si>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</si>
  <si>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</si>
  <si>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</si>
  <si>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</si>
  <si>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</si>
  <si>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</si>
  <si>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</si>
  <si>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</si>
  <si>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</si>
  <si>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</si>
  <si>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</si>
  <si>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</si>
  <si>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</si>
  <si>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</si>
  <si>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</si>
  <si>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</si>
  <si>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</si>
  <si>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</si>
  <si>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</si>
  <si>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</si>
  <si>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</si>
  <si>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</si>
  <si>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</si>
  <si>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</si>
  <si>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</si>
  <si>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</si>
  <si>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</si>
  <si>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</si>
  <si>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</si>
  <si>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</si>
  <si>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</si>
  <si>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</si>
  <si>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</si>
  <si>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</si>
  <si>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</si>
  <si>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</si>
  <si>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</si>
  <si>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</si>
  <si>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</si>
  <si>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</si>
  <si>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</si>
  <si>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</si>
  <si>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</si>
  <si>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</si>
  <si>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</si>
  <si>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</si>
  <si>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</si>
  <si>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</si>
  <si>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</si>
  <si>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</si>
  <si>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</si>
  <si>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</si>
  <si>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</si>
  <si>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</si>
  <si>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</si>
  <si>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</si>
  <si>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</si>
  <si>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</si>
  <si>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</si>
  <si>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</si>
  <si>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</si>
  <si>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</si>
  <si>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</si>
  <si>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</si>
  <si>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</si>
  <si>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</si>
  <si>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</si>
  <si>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</si>
  <si>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</si>
  <si>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</si>
  <si>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</si>
  <si>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</si>
  <si>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</si>
  <si>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</si>
  <si>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</si>
  <si>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</si>
  <si>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</si>
  <si>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</si>
  <si>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</si>
  <si>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</si>
  <si>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</si>
  <si>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</si>
  <si>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</si>
  <si>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</si>
  <si>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</si>
  <si>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</si>
  <si>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</si>
  <si>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</si>
  <si>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</si>
  <si>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</si>
  <si>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</si>
  <si>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</si>
  <si>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</si>
  <si>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</si>
  <si>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</si>
  <si>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</si>
  <si>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</si>
  <si>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</si>
  <si>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</si>
  <si>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</si>
  <si>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</si>
  <si>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</si>
  <si>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</si>
  <si>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</si>
  <si>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</si>
  <si>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</si>
  <si>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</si>
  <si>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</si>
  <si>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</si>
  <si>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</si>
  <si>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</si>
  <si>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</si>
  <si>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</si>
  <si>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</si>
  <si>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</si>
  <si>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</si>
  <si>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</si>
  <si>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</si>
  <si>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</si>
  <si>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</si>
  <si>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</si>
  <si>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</si>
  <si>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</si>
  <si>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</si>
  <si>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</si>
  <si>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</si>
  <si>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</si>
  <si>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</si>
  <si>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</si>
  <si>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</si>
  <si>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</si>
  <si>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</si>
  <si>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</si>
  <si>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</si>
  <si>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</si>
  <si>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</si>
  <si>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</si>
  <si>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</si>
  <si>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</si>
  <si>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</si>
  <si>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</si>
  <si>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</si>
  <si>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</si>
  <si>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</si>
  <si>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</si>
  <si>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</si>
  <si>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</si>
  <si>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</si>
  <si>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</si>
  <si>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</si>
  <si>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</si>
  <si>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</si>
  <si>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</si>
  <si>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</si>
  <si>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</si>
  <si>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</si>
  <si>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</si>
  <si>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</si>
  <si>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</si>
  <si>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</si>
  <si>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</si>
  <si>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</si>
  <si>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</si>
  <si>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</si>
  <si>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</si>
  <si>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</si>
  <si>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</si>
  <si>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</si>
  <si>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</si>
  <si>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</si>
  <si>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</si>
  <si>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</si>
  <si>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</si>
  <si>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</si>
  <si>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</si>
  <si>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</si>
  <si>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</si>
  <si>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</si>
  <si>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</si>
  <si>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</si>
  <si>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</si>
  <si>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</si>
  <si>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</si>
  <si>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</si>
  <si>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</si>
  <si>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</si>
  <si>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</si>
  <si>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</si>
  <si>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</si>
  <si>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</si>
  <si>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</si>
  <si>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</si>
  <si>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</si>
  <si>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</si>
  <si>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</si>
  <si>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</si>
  <si>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</si>
  <si>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</si>
  <si>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</si>
  <si>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</si>
  <si>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</si>
  <si>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</si>
  <si>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</si>
  <si>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</si>
  <si>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</si>
  <si>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</si>
  <si>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</si>
  <si>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</si>
  <si>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</si>
  <si>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</si>
  <si>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</si>
  <si>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</si>
  <si>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</si>
  <si>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</si>
  <si>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</si>
  <si>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</si>
  <si>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</si>
  <si>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</si>
  <si>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</si>
  <si>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</si>
  <si>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</si>
  <si>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</si>
  <si>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</si>
  <si>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</si>
  <si>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</si>
  <si>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</si>
  <si>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</si>
  <si>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</si>
  <si>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</si>
  <si>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</si>
  <si>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</si>
  <si>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</si>
  <si>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</si>
  <si>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</si>
  <si>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</si>
  <si>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</si>
  <si>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</si>
  <si>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</si>
  <si>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</si>
  <si>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</si>
  <si>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</si>
  <si>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</si>
  <si>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</si>
  <si>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</si>
  <si>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</si>
  <si>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wrzesień 2024</t>
  </si>
  <si>
    <t>Zmiana ceny [%] w stosunku do:</t>
  </si>
  <si>
    <t>I-VIII 2023r.</t>
  </si>
  <si>
    <t>I-VIII 2024r.*</t>
  </si>
  <si>
    <t>Wyb. Kości Słoniowej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</si>
  <si>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</si>
  <si>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</si>
  <si>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</si>
  <si>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</si>
  <si>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</si>
  <si>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</si>
  <si>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</si>
  <si>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2024-10-27</t>
  </si>
  <si>
    <t>NR 44/2024</t>
  </si>
  <si>
    <t>28.10 - 03.11.2024r.</t>
  </si>
  <si>
    <t>7 listopada 2024r.</t>
  </si>
  <si>
    <t>2024-11-03</t>
  </si>
  <si>
    <t>październik 2024</t>
  </si>
  <si>
    <t>zakup droższej mąki w niewielkich ilościach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</si>
</sst>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9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9" fillId="0" borderId="173" xfId="66" applyNumberFormat="1" applyFont="1" applyFill="1" applyBorder="1" applyAlignment="1">
      <alignment horizontal="right" vertical="center" wrapText="1" readingOrder="1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127952</xdr:colOff>
      <xdr:row>20</xdr:row>
      <xdr:rowOff>68580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563"/>
          <a:ext cx="6279515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200977</xdr:colOff>
      <xdr:row>40</xdr:row>
      <xdr:rowOff>157480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0"/>
          <a:ext cx="6352540" cy="31578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199390</xdr:colOff>
      <xdr:row>20</xdr:row>
      <xdr:rowOff>80645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436563"/>
          <a:ext cx="6279515" cy="31762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187325</xdr:colOff>
      <xdr:row>41</xdr:row>
      <xdr:rowOff>9207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3873500"/>
          <a:ext cx="6267450" cy="317627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486728</xdr:colOff>
      <xdr:row>20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8" y="436563"/>
          <a:ext cx="6273165" cy="318833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482781</xdr:colOff>
      <xdr:row>41</xdr:row>
      <xdr:rowOff>79959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08643" y="3819071"/>
          <a:ext cx="6279424" cy="3182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143873</xdr:colOff>
      <xdr:row>62</xdr:row>
      <xdr:rowOff>43905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8071"/>
          <a:ext cx="62852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198664</xdr:colOff>
      <xdr:row>62</xdr:row>
      <xdr:rowOff>43905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14" y="7248071"/>
          <a:ext cx="626745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589380</xdr:colOff>
      <xdr:row>33</xdr:row>
      <xdr:rowOff>43448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737"/>
          <a:ext cx="9693275" cy="48895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636170</xdr:colOff>
      <xdr:row>33</xdr:row>
      <xdr:rowOff>49163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895" y="788737"/>
          <a:ext cx="9693275" cy="48952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622851</xdr:colOff>
      <xdr:row>8</xdr:row>
      <xdr:rowOff>87630</xdr:rowOff>
    </xdr:from>
    <xdr:to>
      <xdr:col>24</xdr:col>
      <xdr:colOff>563329</xdr:colOff>
      <xdr:row>29</xdr:row>
      <xdr:rowOff>95251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3226" y="2421255"/>
          <a:ext cx="6639728" cy="408749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58510</xdr:colOff>
      <xdr:row>11</xdr:row>
      <xdr:rowOff>155484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214" y="263071"/>
          <a:ext cx="6181725" cy="3176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70575</xdr:colOff>
      <xdr:row>26</xdr:row>
      <xdr:rowOff>25763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214" y="3873500"/>
          <a:ext cx="619379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4" sqref="E4"/>
    </sheetView>
  </sheetViews>
  <sheetFormatPr defaultColWidth="9.1796875" defaultRowHeight="12.5" x14ac:dyDescent="0.25"/>
  <cols>
    <col min="1" max="1" width="7.81640625" style="174" customWidth="1"/>
    <col min="2" max="2" width="21.81640625" style="174" customWidth="1"/>
    <col min="3" max="3" width="19.7265625" style="174" customWidth="1"/>
    <col min="4" max="4" width="21" style="174" customWidth="1"/>
    <col min="5" max="5" width="14.7265625" style="174" customWidth="1"/>
    <col min="6" max="6" width="16.7265625" style="174" customWidth="1"/>
    <col min="7" max="10" width="9.1796875" style="174"/>
    <col min="11" max="11" width="17.81640625" style="174" customWidth="1"/>
    <col min="12" max="16384" width="9.1796875" style="174"/>
  </cols>
  <sheetData>
    <row r="1" spans="2:36" ht="15" customHeight="1" x14ac:dyDescent="0.3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5" x14ac:dyDescent="0.3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3">
      <c r="B3" s="171"/>
      <c r="C3" s="171"/>
      <c r="D3" s="285" t="s">
        <v>155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" x14ac:dyDescent="0.3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5" x14ac:dyDescent="0.3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3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3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3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7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3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ht="13" x14ac:dyDescent="0.3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5" x14ac:dyDescent="0.3">
      <c r="B12" s="659" t="s">
        <v>284</v>
      </c>
      <c r="C12" s="660"/>
      <c r="D12" s="661"/>
      <c r="E12" s="664" t="s">
        <v>286</v>
      </c>
      <c r="F12" s="662"/>
      <c r="G12" s="663"/>
      <c r="Q12" s="175"/>
      <c r="R12" s="175"/>
      <c r="S12" s="175"/>
      <c r="T12" s="175"/>
    </row>
    <row r="13" spans="2:36" ht="13" x14ac:dyDescent="0.3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ht="13" x14ac:dyDescent="0.3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" x14ac:dyDescent="0.6">
      <c r="B15" s="159" t="s">
        <v>146</v>
      </c>
      <c r="C15" s="160"/>
      <c r="D15" s="161" t="s">
        <v>285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4.5" x14ac:dyDescent="0.3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4.5" x14ac:dyDescent="0.35">
      <c r="B17" s="183" t="s">
        <v>156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4.5" x14ac:dyDescent="0.35">
      <c r="B18" s="183" t="s">
        <v>157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4.5" x14ac:dyDescent="0.3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4.5" x14ac:dyDescent="0.3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4.5" x14ac:dyDescent="0.3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4.5" x14ac:dyDescent="0.3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4.5" x14ac:dyDescent="0.3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4.5" x14ac:dyDescent="0.3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4.5" x14ac:dyDescent="0.3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4.5" x14ac:dyDescent="0.3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4.5" x14ac:dyDescent="0.3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4.5" x14ac:dyDescent="0.35">
      <c r="B28" s="287" t="s">
        <v>158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4.5" x14ac:dyDescent="0.3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4.5" x14ac:dyDescent="0.3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4.5" x14ac:dyDescent="0.3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3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5" x14ac:dyDescent="0.3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5" x14ac:dyDescent="0.3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5" x14ac:dyDescent="0.3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5" x14ac:dyDescent="0.3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5" x14ac:dyDescent="0.25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5" x14ac:dyDescent="0.25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5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5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5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5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5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S63" sqref="S63"/>
    </sheetView>
  </sheetViews>
  <sheetFormatPr defaultColWidth="9.1796875" defaultRowHeight="13" x14ac:dyDescent="0.3"/>
  <cols>
    <col min="1" max="1" width="12.1796875" style="27" customWidth="1"/>
    <col min="2" max="2" width="12.1796875" style="27" bestFit="1" customWidth="1"/>
    <col min="3" max="5" width="9.1796875" style="27"/>
    <col min="6" max="6" width="10.26953125" style="27" bestFit="1" customWidth="1"/>
    <col min="7" max="11" width="9.1796875" style="27"/>
    <col min="12" max="12" width="10.54296875" style="27" customWidth="1"/>
    <col min="13" max="13" width="9.453125" style="27" customWidth="1"/>
    <col min="14" max="16384" width="9.1796875" style="27"/>
  </cols>
  <sheetData>
    <row r="1" spans="1:14" s="162" customFormat="1" ht="21" x14ac:dyDescent="0.5">
      <c r="A1" s="17" t="s">
        <v>224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" x14ac:dyDescent="0.4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" thickBot="1" x14ac:dyDescent="0.4">
      <c r="A3" s="170" t="s">
        <v>108</v>
      </c>
    </row>
    <row r="4" spans="1:14" ht="24.5" thickBot="1" x14ac:dyDescent="0.35">
      <c r="A4" s="904" t="s">
        <v>15</v>
      </c>
      <c r="B4" s="905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3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3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3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3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3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3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3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3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3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3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3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35"/>
    <row r="17" spans="1:14" ht="24.5" thickBot="1" x14ac:dyDescent="0.35">
      <c r="A17" s="904" t="s">
        <v>15</v>
      </c>
      <c r="B17" s="905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3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3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3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3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3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3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3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3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3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3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3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35"/>
    <row r="30" spans="1:14" ht="24.5" thickBot="1" x14ac:dyDescent="0.3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3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3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3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3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3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3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3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3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3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3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3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35"/>
    <row r="43" spans="1:14" ht="24.5" thickBot="1" x14ac:dyDescent="0.35">
      <c r="A43" s="275" t="s">
        <v>15</v>
      </c>
      <c r="B43" s="276"/>
      <c r="C43" s="271" t="s">
        <v>161</v>
      </c>
      <c r="D43" s="272" t="s">
        <v>162</v>
      </c>
      <c r="E43" s="272" t="s">
        <v>163</v>
      </c>
      <c r="F43" s="272" t="s">
        <v>164</v>
      </c>
      <c r="G43" s="272" t="s">
        <v>165</v>
      </c>
      <c r="H43" s="272" t="s">
        <v>166</v>
      </c>
      <c r="I43" s="272" t="s">
        <v>167</v>
      </c>
      <c r="J43" s="272" t="s">
        <v>168</v>
      </c>
      <c r="K43" s="272" t="s">
        <v>169</v>
      </c>
      <c r="L43" s="272" t="s">
        <v>170</v>
      </c>
      <c r="M43" s="272" t="s">
        <v>171</v>
      </c>
      <c r="N43" s="274" t="s">
        <v>172</v>
      </c>
    </row>
    <row r="44" spans="1:14" x14ac:dyDescent="0.3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3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3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3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3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3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3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3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3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3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3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35"/>
    <row r="56" spans="1:14" ht="24.5" thickBot="1" x14ac:dyDescent="0.35">
      <c r="A56" s="521" t="s">
        <v>15</v>
      </c>
      <c r="B56" s="522"/>
      <c r="C56" s="271" t="s">
        <v>226</v>
      </c>
      <c r="D56" s="272" t="s">
        <v>227</v>
      </c>
      <c r="E56" s="272" t="s">
        <v>228</v>
      </c>
      <c r="F56" s="272" t="s">
        <v>229</v>
      </c>
      <c r="G56" s="272" t="s">
        <v>230</v>
      </c>
      <c r="H56" s="272" t="s">
        <v>231</v>
      </c>
      <c r="I56" s="272" t="s">
        <v>232</v>
      </c>
      <c r="J56" s="272" t="s">
        <v>233</v>
      </c>
      <c r="K56" s="272" t="s">
        <v>234</v>
      </c>
      <c r="L56" s="272" t="s">
        <v>235</v>
      </c>
      <c r="M56" s="272" t="s">
        <v>236</v>
      </c>
      <c r="N56" s="274" t="s">
        <v>237</v>
      </c>
    </row>
    <row r="57" spans="1:14" x14ac:dyDescent="0.3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/>
      <c r="M57" s="30"/>
      <c r="N57" s="31"/>
    </row>
    <row r="58" spans="1:14" x14ac:dyDescent="0.3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/>
      <c r="M58" s="34"/>
      <c r="N58" s="35"/>
    </row>
    <row r="59" spans="1:14" x14ac:dyDescent="0.3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/>
      <c r="M59" s="34"/>
      <c r="N59" s="35"/>
    </row>
    <row r="60" spans="1:14" x14ac:dyDescent="0.3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/>
      <c r="M60" s="34"/>
      <c r="N60" s="35"/>
    </row>
    <row r="61" spans="1:14" x14ac:dyDescent="0.3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/>
      <c r="M61" s="34"/>
      <c r="N61" s="35"/>
    </row>
    <row r="62" spans="1:14" x14ac:dyDescent="0.3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/>
      <c r="M62" s="34"/>
      <c r="N62" s="35"/>
    </row>
    <row r="63" spans="1:14" x14ac:dyDescent="0.3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/>
      <c r="M63" s="34"/>
      <c r="N63" s="35"/>
    </row>
    <row r="64" spans="1:14" x14ac:dyDescent="0.3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/>
      <c r="M64" s="34"/>
      <c r="N64" s="35"/>
    </row>
    <row r="65" spans="1:14" x14ac:dyDescent="0.3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/>
      <c r="M65" s="34"/>
      <c r="N65" s="35"/>
    </row>
    <row r="66" spans="1:14" x14ac:dyDescent="0.3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/>
      <c r="M66" s="34"/>
      <c r="N66" s="35"/>
    </row>
    <row r="67" spans="1:14" ht="13.5" thickBot="1" x14ac:dyDescent="0.3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N27" sqref="N27"/>
    </sheetView>
  </sheetViews>
  <sheetFormatPr defaultColWidth="9.1796875" defaultRowHeight="14.5" x14ac:dyDescent="0.35"/>
  <cols>
    <col min="1" max="1" width="9.26953125" style="43" customWidth="1"/>
    <col min="2" max="2" width="11.26953125" style="43" customWidth="1"/>
    <col min="3" max="4" width="9.1796875" style="43"/>
    <col min="5" max="5" width="10.26953125" style="43" customWidth="1"/>
    <col min="6" max="6" width="9.1796875" style="43"/>
    <col min="7" max="7" width="10" style="43" bestFit="1" customWidth="1"/>
    <col min="8" max="8" width="9.1796875" style="43"/>
    <col min="9" max="9" width="10.26953125" style="43" customWidth="1"/>
    <col min="10" max="10" width="10.1796875" style="43" bestFit="1" customWidth="1"/>
    <col min="11" max="11" width="12.54296875" style="43" bestFit="1" customWidth="1"/>
    <col min="12" max="12" width="9.54296875" style="43" bestFit="1" customWidth="1"/>
    <col min="13" max="13" width="10.26953125" style="43" bestFit="1" customWidth="1"/>
    <col min="14" max="16384" width="9.1796875" style="43"/>
  </cols>
  <sheetData>
    <row r="1" spans="1:13" s="169" customFormat="1" ht="21" x14ac:dyDescent="0.5">
      <c r="A1" s="168" t="s">
        <v>225</v>
      </c>
    </row>
    <row r="3" spans="1:13" ht="16" thickBot="1" x14ac:dyDescent="0.4">
      <c r="A3" s="170" t="s">
        <v>78</v>
      </c>
      <c r="C3" s="26"/>
      <c r="E3" s="44"/>
      <c r="F3" s="45"/>
    </row>
    <row r="4" spans="1:13" ht="15" thickBot="1" x14ac:dyDescent="0.4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35">
      <c r="A5" s="1" t="s">
        <v>259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5" x14ac:dyDescent="0.3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5" x14ac:dyDescent="0.3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5" x14ac:dyDescent="0.3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" thickBot="1" x14ac:dyDescent="0.4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/>
      <c r="L10" s="216"/>
      <c r="M10" s="217"/>
    </row>
    <row r="11" spans="1:13" ht="15.5" x14ac:dyDescent="0.35">
      <c r="A11" s="6" t="s">
        <v>173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5" x14ac:dyDescent="0.3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5" x14ac:dyDescent="0.3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5" x14ac:dyDescent="0.3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5" x14ac:dyDescent="0.3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" thickBot="1" x14ac:dyDescent="0.4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/>
      <c r="L16" s="213"/>
      <c r="M16" s="214"/>
    </row>
    <row r="22" spans="8:8" x14ac:dyDescent="0.35">
      <c r="H22" s="46"/>
    </row>
    <row r="23" spans="8:8" x14ac:dyDescent="0.35">
      <c r="H23" s="46"/>
    </row>
    <row r="24" spans="8:8" x14ac:dyDescent="0.35">
      <c r="H24" s="46"/>
    </row>
    <row r="25" spans="8:8" x14ac:dyDescent="0.35">
      <c r="H25" s="46"/>
    </row>
    <row r="26" spans="8:8" x14ac:dyDescent="0.35">
      <c r="H26" s="46"/>
    </row>
    <row r="27" spans="8:8" x14ac:dyDescent="0.35">
      <c r="H27" s="46"/>
    </row>
    <row r="28" spans="8:8" x14ac:dyDescent="0.35">
      <c r="H28" s="46"/>
    </row>
    <row r="29" spans="8:8" x14ac:dyDescent="0.35">
      <c r="H29" s="46"/>
    </row>
    <row r="30" spans="8:8" x14ac:dyDescent="0.35">
      <c r="H30" s="46"/>
    </row>
    <row r="31" spans="8:8" x14ac:dyDescent="0.35">
      <c r="H31" s="46"/>
    </row>
    <row r="32" spans="8:8" x14ac:dyDescent="0.35">
      <c r="H32" s="46"/>
    </row>
    <row r="33" spans="1:9" x14ac:dyDescent="0.35">
      <c r="H33" s="46"/>
      <c r="I33" s="46"/>
    </row>
    <row r="34" spans="1:9" x14ac:dyDescent="0.35">
      <c r="A34" s="44"/>
      <c r="B34" s="45"/>
      <c r="E34" s="44"/>
      <c r="F34" s="45"/>
    </row>
    <row r="35" spans="1:9" x14ac:dyDescent="0.35">
      <c r="A35" s="44"/>
      <c r="B35" s="45"/>
      <c r="E35" s="44"/>
      <c r="F35" s="45"/>
    </row>
    <row r="36" spans="1:9" x14ac:dyDescent="0.35">
      <c r="A36" s="44"/>
      <c r="B36" s="45"/>
      <c r="E36" s="44"/>
      <c r="F36" s="45"/>
    </row>
    <row r="37" spans="1:9" x14ac:dyDescent="0.35">
      <c r="A37" s="44"/>
      <c r="B37" s="45"/>
      <c r="E37" s="44"/>
      <c r="F37" s="45"/>
    </row>
    <row r="38" spans="1:9" x14ac:dyDescent="0.35">
      <c r="A38" s="44"/>
      <c r="B38" s="45"/>
      <c r="E38" s="44"/>
      <c r="F38" s="45"/>
    </row>
    <row r="39" spans="1:9" x14ac:dyDescent="0.35">
      <c r="A39" s="44"/>
      <c r="B39" s="45"/>
      <c r="E39" s="44"/>
      <c r="F39" s="45"/>
    </row>
    <row r="40" spans="1:9" x14ac:dyDescent="0.35">
      <c r="A40" s="44"/>
      <c r="B40" s="45"/>
      <c r="E40" s="44"/>
      <c r="F40" s="45"/>
    </row>
    <row r="41" spans="1:9" x14ac:dyDescent="0.35">
      <c r="A41" s="44"/>
      <c r="B41" s="45"/>
      <c r="E41" s="44"/>
      <c r="F41" s="45"/>
    </row>
    <row r="42" spans="1:9" x14ac:dyDescent="0.35">
      <c r="A42" s="44"/>
      <c r="B42" s="45"/>
      <c r="E42" s="44"/>
      <c r="F42" s="45"/>
    </row>
    <row r="43" spans="1:9" x14ac:dyDescent="0.35">
      <c r="A43" s="44"/>
      <c r="B43" s="45"/>
      <c r="E43" s="44"/>
      <c r="F43" s="45"/>
    </row>
    <row r="44" spans="1:9" x14ac:dyDescent="0.35">
      <c r="A44" s="44"/>
      <c r="B44" s="45"/>
      <c r="E44" s="44"/>
      <c r="F44" s="45"/>
    </row>
    <row r="45" spans="1:9" x14ac:dyDescent="0.35">
      <c r="A45" s="44"/>
      <c r="B45" s="45"/>
      <c r="E45" s="44"/>
      <c r="F45" s="45"/>
    </row>
    <row r="46" spans="1:9" x14ac:dyDescent="0.35">
      <c r="A46" s="44"/>
      <c r="B46" s="45"/>
      <c r="E46" s="44"/>
      <c r="F46" s="45"/>
    </row>
    <row r="47" spans="1:9" x14ac:dyDescent="0.35">
      <c r="A47" s="44"/>
      <c r="B47" s="45"/>
      <c r="E47" s="44"/>
      <c r="F47" s="45"/>
    </row>
    <row r="48" spans="1:9" x14ac:dyDescent="0.35">
      <c r="A48" s="44"/>
      <c r="B48" s="45"/>
      <c r="E48" s="44"/>
      <c r="F48" s="45"/>
    </row>
    <row r="49" spans="1:6" x14ac:dyDescent="0.35">
      <c r="A49" s="44"/>
      <c r="B49" s="45"/>
      <c r="E49" s="44"/>
      <c r="F49" s="45"/>
    </row>
    <row r="50" spans="1:6" x14ac:dyDescent="0.35">
      <c r="A50" s="44"/>
      <c r="B50" s="45"/>
      <c r="E50" s="44"/>
      <c r="F50" s="45"/>
    </row>
    <row r="51" spans="1:6" x14ac:dyDescent="0.35">
      <c r="A51" s="44"/>
      <c r="B51" s="45"/>
      <c r="E51" s="44"/>
      <c r="F51" s="45"/>
    </row>
    <row r="52" spans="1:6" x14ac:dyDescent="0.35">
      <c r="A52" s="44"/>
      <c r="B52" s="45"/>
      <c r="E52" s="44"/>
      <c r="F52" s="45"/>
    </row>
    <row r="53" spans="1:6" x14ac:dyDescent="0.35">
      <c r="A53" s="44"/>
      <c r="B53" s="45"/>
      <c r="E53" s="44"/>
      <c r="F53" s="45"/>
    </row>
    <row r="54" spans="1:6" x14ac:dyDescent="0.35">
      <c r="A54" s="44"/>
      <c r="B54" s="45"/>
      <c r="E54" s="44"/>
      <c r="F54" s="45"/>
    </row>
    <row r="55" spans="1:6" x14ac:dyDescent="0.35">
      <c r="A55" s="44"/>
      <c r="B55" s="45"/>
      <c r="E55" s="44"/>
      <c r="F55" s="45"/>
    </row>
    <row r="56" spans="1:6" x14ac:dyDescent="0.35">
      <c r="A56" s="44"/>
      <c r="B56" s="45"/>
      <c r="E56" s="44"/>
      <c r="F56" s="45"/>
    </row>
    <row r="57" spans="1:6" x14ac:dyDescent="0.35">
      <c r="A57" s="44"/>
      <c r="B57" s="45"/>
      <c r="E57" s="44"/>
      <c r="F57" s="45"/>
    </row>
    <row r="58" spans="1:6" x14ac:dyDescent="0.35">
      <c r="A58" s="44"/>
      <c r="B58" s="45"/>
      <c r="E58" s="44"/>
      <c r="F58" s="45"/>
    </row>
    <row r="59" spans="1:6" x14ac:dyDescent="0.35">
      <c r="A59" s="44"/>
      <c r="B59" s="45"/>
      <c r="E59" s="44"/>
      <c r="F59" s="45"/>
    </row>
    <row r="60" spans="1:6" x14ac:dyDescent="0.35">
      <c r="A60" s="44"/>
      <c r="B60" s="45"/>
      <c r="E60" s="44"/>
      <c r="F60" s="45"/>
    </row>
    <row r="61" spans="1:6" x14ac:dyDescent="0.35">
      <c r="A61" s="44"/>
      <c r="B61" s="45"/>
      <c r="E61" s="44"/>
      <c r="F61" s="45"/>
    </row>
    <row r="62" spans="1:6" x14ac:dyDescent="0.35">
      <c r="A62" s="44"/>
      <c r="B62" s="45"/>
      <c r="E62" s="44"/>
      <c r="F62" s="45"/>
    </row>
    <row r="63" spans="1:6" x14ac:dyDescent="0.35">
      <c r="A63" s="44"/>
      <c r="B63" s="45"/>
      <c r="E63" s="44"/>
      <c r="F63" s="45"/>
    </row>
    <row r="64" spans="1:6" x14ac:dyDescent="0.35">
      <c r="A64" s="44"/>
      <c r="B64" s="45"/>
      <c r="E64" s="44"/>
      <c r="F64" s="45"/>
    </row>
    <row r="65" spans="1:6" x14ac:dyDescent="0.35">
      <c r="A65" s="44"/>
      <c r="B65" s="45"/>
      <c r="E65" s="44"/>
      <c r="F65" s="45"/>
    </row>
    <row r="66" spans="1:6" x14ac:dyDescent="0.35">
      <c r="A66" s="44"/>
      <c r="B66" s="45"/>
      <c r="E66" s="44"/>
      <c r="F66" s="45"/>
    </row>
    <row r="67" spans="1:6" x14ac:dyDescent="0.35">
      <c r="A67" s="44"/>
      <c r="B67" s="45"/>
      <c r="E67" s="44"/>
      <c r="F67" s="45"/>
    </row>
    <row r="68" spans="1:6" x14ac:dyDescent="0.35">
      <c r="A68" s="44"/>
      <c r="B68" s="45"/>
      <c r="E68" s="44"/>
      <c r="F68" s="45"/>
    </row>
    <row r="69" spans="1:6" x14ac:dyDescent="0.35">
      <c r="A69" s="44"/>
      <c r="B69" s="45"/>
      <c r="E69" s="44"/>
      <c r="F69" s="45"/>
    </row>
    <row r="70" spans="1:6" x14ac:dyDescent="0.35">
      <c r="A70" s="44"/>
      <c r="B70" s="45"/>
      <c r="E70" s="44"/>
      <c r="F70" s="45"/>
    </row>
    <row r="71" spans="1:6" x14ac:dyDescent="0.35">
      <c r="A71" s="44"/>
      <c r="B71" s="45"/>
      <c r="E71" s="44"/>
      <c r="F71" s="45"/>
    </row>
    <row r="72" spans="1:6" x14ac:dyDescent="0.35">
      <c r="A72" s="44"/>
      <c r="B72" s="45"/>
      <c r="E72" s="44"/>
      <c r="F72" s="45"/>
    </row>
    <row r="73" spans="1:6" x14ac:dyDescent="0.35">
      <c r="A73" s="44"/>
      <c r="B73" s="45"/>
      <c r="E73" s="44"/>
      <c r="F73" s="45"/>
    </row>
    <row r="74" spans="1:6" x14ac:dyDescent="0.35">
      <c r="A74" s="44"/>
      <c r="B74" s="45"/>
      <c r="E74" s="44"/>
      <c r="F74" s="45"/>
    </row>
    <row r="75" spans="1:6" x14ac:dyDescent="0.35">
      <c r="A75" s="44"/>
      <c r="B75" s="45"/>
      <c r="E75" s="44"/>
      <c r="F75" s="45"/>
    </row>
    <row r="76" spans="1:6" x14ac:dyDescent="0.35">
      <c r="A76" s="44"/>
      <c r="B76" s="45"/>
      <c r="E76" s="44"/>
      <c r="F76" s="45"/>
    </row>
    <row r="77" spans="1:6" x14ac:dyDescent="0.35">
      <c r="A77" s="44"/>
      <c r="B77" s="45"/>
      <c r="E77" s="44"/>
      <c r="F77" s="45"/>
    </row>
    <row r="78" spans="1:6" x14ac:dyDescent="0.35">
      <c r="A78" s="44"/>
      <c r="B78" s="45"/>
      <c r="E78" s="44"/>
      <c r="F78" s="45"/>
    </row>
    <row r="79" spans="1:6" x14ac:dyDescent="0.35">
      <c r="A79" s="44"/>
      <c r="B79" s="45"/>
      <c r="E79" s="44"/>
      <c r="F79" s="45"/>
    </row>
    <row r="80" spans="1:6" x14ac:dyDescent="0.35">
      <c r="A80" s="44"/>
      <c r="B80" s="45"/>
      <c r="E80" s="44"/>
      <c r="F80" s="45"/>
    </row>
    <row r="81" spans="1:6" x14ac:dyDescent="0.35">
      <c r="A81" s="44"/>
      <c r="B81" s="45"/>
      <c r="E81" s="44"/>
      <c r="F81" s="45"/>
    </row>
    <row r="82" spans="1:6" x14ac:dyDescent="0.35">
      <c r="A82" s="44"/>
      <c r="B82" s="45"/>
      <c r="E82" s="44"/>
      <c r="F82" s="45"/>
    </row>
    <row r="83" spans="1:6" x14ac:dyDescent="0.35">
      <c r="A83" s="44"/>
      <c r="B83" s="45"/>
      <c r="E83" s="44"/>
      <c r="F83" s="45"/>
    </row>
    <row r="84" spans="1:6" x14ac:dyDescent="0.35">
      <c r="A84" s="44"/>
      <c r="B84" s="45"/>
      <c r="E84" s="44"/>
      <c r="F84" s="45"/>
    </row>
    <row r="85" spans="1:6" x14ac:dyDescent="0.35">
      <c r="A85" s="44"/>
      <c r="B85" s="45"/>
      <c r="E85" s="44"/>
      <c r="F85" s="45"/>
    </row>
    <row r="86" spans="1:6" x14ac:dyDescent="0.35">
      <c r="A86" s="44"/>
      <c r="B86" s="45"/>
      <c r="E86" s="44"/>
      <c r="F86" s="45"/>
    </row>
    <row r="87" spans="1:6" x14ac:dyDescent="0.35">
      <c r="A87" s="44"/>
      <c r="B87" s="45"/>
      <c r="E87" s="44"/>
      <c r="F87" s="45"/>
    </row>
    <row r="88" spans="1:6" x14ac:dyDescent="0.35">
      <c r="A88" s="44"/>
      <c r="B88" s="45"/>
      <c r="E88" s="44"/>
      <c r="F88" s="45"/>
    </row>
    <row r="89" spans="1:6" x14ac:dyDescent="0.35">
      <c r="A89" s="44"/>
      <c r="B89" s="45"/>
      <c r="E89" s="44"/>
      <c r="F89" s="45"/>
    </row>
    <row r="90" spans="1:6" x14ac:dyDescent="0.35">
      <c r="A90" s="44"/>
      <c r="B90" s="45"/>
      <c r="E90" s="44"/>
      <c r="F90" s="45"/>
    </row>
    <row r="91" spans="1:6" x14ac:dyDescent="0.35">
      <c r="A91" s="44"/>
      <c r="B91" s="45"/>
      <c r="E91" s="44"/>
      <c r="F91" s="45"/>
    </row>
    <row r="92" spans="1:6" x14ac:dyDescent="0.35">
      <c r="A92" s="44"/>
      <c r="B92" s="45"/>
      <c r="E92" s="44"/>
      <c r="F92" s="45"/>
    </row>
    <row r="93" spans="1:6" x14ac:dyDescent="0.35">
      <c r="A93" s="44"/>
      <c r="B93" s="45"/>
      <c r="E93" s="44"/>
      <c r="F93" s="45"/>
    </row>
    <row r="94" spans="1:6" x14ac:dyDescent="0.35">
      <c r="A94" s="44"/>
      <c r="B94" s="45"/>
      <c r="E94" s="44"/>
      <c r="F94" s="45"/>
    </row>
    <row r="95" spans="1:6" x14ac:dyDescent="0.35">
      <c r="A95" s="44"/>
      <c r="B95" s="45"/>
      <c r="E95" s="44"/>
      <c r="F95" s="45"/>
    </row>
    <row r="96" spans="1:6" x14ac:dyDescent="0.35">
      <c r="A96" s="44"/>
      <c r="B96" s="45"/>
      <c r="E96" s="44"/>
      <c r="F96" s="45"/>
    </row>
    <row r="97" spans="1:6" x14ac:dyDescent="0.35">
      <c r="A97" s="44"/>
      <c r="B97" s="45"/>
      <c r="E97" s="44"/>
      <c r="F97" s="45"/>
    </row>
    <row r="98" spans="1:6" x14ac:dyDescent="0.35">
      <c r="A98" s="44"/>
      <c r="B98" s="45"/>
      <c r="E98" s="44"/>
      <c r="F98" s="45"/>
    </row>
    <row r="99" spans="1:6" x14ac:dyDescent="0.35">
      <c r="A99" s="44"/>
      <c r="B99" s="45"/>
      <c r="E99" s="44"/>
      <c r="F99" s="45"/>
    </row>
    <row r="100" spans="1:6" x14ac:dyDescent="0.35">
      <c r="A100" s="44"/>
      <c r="B100" s="45"/>
      <c r="E100" s="44"/>
      <c r="F100" s="45"/>
    </row>
    <row r="101" spans="1:6" x14ac:dyDescent="0.35">
      <c r="A101" s="44"/>
      <c r="B101" s="45"/>
      <c r="E101" s="44"/>
      <c r="F101" s="45"/>
    </row>
    <row r="102" spans="1:6" x14ac:dyDescent="0.35">
      <c r="A102" s="44"/>
      <c r="B102" s="45"/>
      <c r="E102" s="44"/>
      <c r="F102" s="45"/>
    </row>
    <row r="103" spans="1:6" x14ac:dyDescent="0.35">
      <c r="A103" s="44"/>
      <c r="B103" s="45"/>
      <c r="E103" s="44"/>
      <c r="F103" s="45"/>
    </row>
    <row r="104" spans="1:6" x14ac:dyDescent="0.35">
      <c r="A104" s="44"/>
      <c r="B104" s="45"/>
      <c r="E104" s="44"/>
      <c r="F104" s="45"/>
    </row>
    <row r="105" spans="1:6" x14ac:dyDescent="0.35">
      <c r="A105" s="44"/>
      <c r="B105" s="45"/>
      <c r="E105" s="44"/>
      <c r="F105" s="45"/>
    </row>
    <row r="106" spans="1:6" x14ac:dyDescent="0.35">
      <c r="A106" s="44"/>
      <c r="B106" s="45"/>
      <c r="E106" s="44"/>
      <c r="F106" s="45"/>
    </row>
    <row r="107" spans="1:6" x14ac:dyDescent="0.35">
      <c r="A107" s="44"/>
      <c r="B107" s="45"/>
      <c r="E107" s="44"/>
      <c r="F107" s="45"/>
    </row>
    <row r="108" spans="1:6" x14ac:dyDescent="0.35">
      <c r="A108" s="44"/>
      <c r="B108" s="45"/>
      <c r="E108" s="44"/>
      <c r="F108" s="45"/>
    </row>
    <row r="109" spans="1:6" x14ac:dyDescent="0.35">
      <c r="A109" s="44"/>
      <c r="B109" s="45"/>
      <c r="E109" s="44"/>
      <c r="F109" s="45"/>
    </row>
    <row r="110" spans="1:6" x14ac:dyDescent="0.35">
      <c r="A110" s="44"/>
      <c r="B110" s="45"/>
      <c r="E110" s="44"/>
      <c r="F110" s="45"/>
    </row>
    <row r="111" spans="1:6" x14ac:dyDescent="0.35">
      <c r="A111" s="44"/>
      <c r="B111" s="45"/>
      <c r="E111" s="44"/>
      <c r="F111" s="45"/>
    </row>
    <row r="112" spans="1:6" x14ac:dyDescent="0.35">
      <c r="A112" s="44"/>
      <c r="B112" s="45"/>
      <c r="E112" s="44"/>
      <c r="F112" s="45"/>
    </row>
    <row r="113" spans="1:6" x14ac:dyDescent="0.35">
      <c r="A113" s="44"/>
      <c r="B113" s="45"/>
      <c r="E113" s="44"/>
      <c r="F113" s="45"/>
    </row>
    <row r="114" spans="1:6" x14ac:dyDescent="0.35">
      <c r="A114" s="44"/>
      <c r="B114" s="45"/>
      <c r="E114" s="44"/>
      <c r="F114" s="45"/>
    </row>
    <row r="115" spans="1:6" x14ac:dyDescent="0.35">
      <c r="A115" s="44"/>
      <c r="B115" s="45"/>
      <c r="E115" s="44"/>
      <c r="F115" s="45"/>
    </row>
    <row r="116" spans="1:6" x14ac:dyDescent="0.35">
      <c r="A116" s="44"/>
      <c r="B116" s="45"/>
      <c r="E116" s="44"/>
      <c r="F116" s="45"/>
    </row>
    <row r="117" spans="1:6" x14ac:dyDescent="0.35">
      <c r="A117" s="44"/>
      <c r="B117" s="45"/>
      <c r="E117" s="44"/>
      <c r="F117" s="45"/>
    </row>
    <row r="118" spans="1:6" x14ac:dyDescent="0.35">
      <c r="A118" s="44"/>
      <c r="B118" s="45"/>
      <c r="E118" s="44"/>
      <c r="F118" s="45"/>
    </row>
    <row r="119" spans="1:6" x14ac:dyDescent="0.35">
      <c r="A119" s="44"/>
      <c r="B119" s="45"/>
      <c r="E119" s="44"/>
      <c r="F119" s="45"/>
    </row>
    <row r="120" spans="1:6" x14ac:dyDescent="0.35">
      <c r="A120" s="44"/>
      <c r="B120" s="45"/>
      <c r="E120" s="44"/>
      <c r="F120" s="45"/>
    </row>
    <row r="121" spans="1:6" x14ac:dyDescent="0.35">
      <c r="A121" s="44"/>
      <c r="B121" s="45"/>
      <c r="E121" s="44"/>
      <c r="F121" s="45"/>
    </row>
    <row r="122" spans="1:6" x14ac:dyDescent="0.35">
      <c r="A122" s="44"/>
      <c r="B122" s="45"/>
      <c r="E122" s="44"/>
      <c r="F122" s="45"/>
    </row>
    <row r="123" spans="1:6" x14ac:dyDescent="0.35">
      <c r="A123" s="44"/>
      <c r="B123" s="45"/>
      <c r="E123" s="44"/>
      <c r="F123" s="45"/>
    </row>
    <row r="124" spans="1:6" x14ac:dyDescent="0.35">
      <c r="A124" s="44"/>
      <c r="B124" s="45"/>
      <c r="E124" s="44"/>
      <c r="F124" s="45"/>
    </row>
    <row r="125" spans="1:6" x14ac:dyDescent="0.35">
      <c r="A125" s="44"/>
      <c r="B125" s="45"/>
      <c r="E125" s="44"/>
      <c r="F125" s="45"/>
    </row>
    <row r="126" spans="1:6" x14ac:dyDescent="0.3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J38" sqref="J38"/>
    </sheetView>
  </sheetViews>
  <sheetFormatPr defaultColWidth="9.1796875" defaultRowHeight="13" x14ac:dyDescent="0.3"/>
  <cols>
    <col min="1" max="1" width="5.7265625" style="74" customWidth="1"/>
    <col min="2" max="2" width="42.81640625" style="74" bestFit="1" customWidth="1"/>
    <col min="3" max="4" width="11.7265625" style="74" customWidth="1"/>
    <col min="5" max="5" width="9.1796875" style="74"/>
    <col min="6" max="6" width="10.453125" style="74" bestFit="1" customWidth="1"/>
    <col min="7" max="7" width="9.1796875" style="74"/>
    <col min="8" max="8" width="10.81640625" style="74" bestFit="1" customWidth="1"/>
    <col min="9" max="9" width="9.1796875" style="74"/>
    <col min="10" max="10" width="10.453125" style="74" bestFit="1" customWidth="1"/>
    <col min="11" max="11" width="9.1796875" style="74"/>
    <col min="12" max="12" width="10.453125" style="74" bestFit="1" customWidth="1"/>
    <col min="13" max="16384" width="9.1796875" style="74"/>
  </cols>
  <sheetData>
    <row r="1" spans="1:12" s="16" customFormat="1" ht="21" customHeight="1" x14ac:dyDescent="0.5">
      <c r="A1" s="47" t="s">
        <v>216</v>
      </c>
      <c r="B1" s="48"/>
      <c r="C1" s="48"/>
      <c r="D1" s="48"/>
    </row>
    <row r="3" spans="1:12" s="7" customFormat="1" ht="16" thickBot="1" x14ac:dyDescent="0.4">
      <c r="A3" s="21" t="s">
        <v>149</v>
      </c>
      <c r="B3" s="20"/>
      <c r="C3" s="20"/>
      <c r="D3" s="20"/>
    </row>
    <row r="4" spans="1:12" s="7" customFormat="1" ht="14.5" x14ac:dyDescent="0.3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4.5" x14ac:dyDescent="0.3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35">
      <c r="A6" s="57"/>
      <c r="B6" s="58"/>
      <c r="C6" s="59" t="s">
        <v>273</v>
      </c>
      <c r="D6" s="308" t="s">
        <v>274</v>
      </c>
      <c r="E6" s="309" t="s">
        <v>273</v>
      </c>
      <c r="F6" s="60" t="s">
        <v>274</v>
      </c>
      <c r="G6" s="310" t="s">
        <v>273</v>
      </c>
      <c r="H6" s="308" t="s">
        <v>274</v>
      </c>
      <c r="I6" s="309" t="s">
        <v>273</v>
      </c>
      <c r="J6" s="311" t="s">
        <v>274</v>
      </c>
      <c r="K6" s="59" t="s">
        <v>273</v>
      </c>
      <c r="L6" s="60" t="s">
        <v>274</v>
      </c>
    </row>
    <row r="7" spans="1:12" s="7" customFormat="1" ht="14.5" x14ac:dyDescent="0.35">
      <c r="A7" s="61" t="s">
        <v>40</v>
      </c>
      <c r="B7" s="62"/>
      <c r="C7" s="312">
        <v>2473633.557</v>
      </c>
      <c r="D7" s="313">
        <v>1525012.1169999999</v>
      </c>
      <c r="E7" s="63">
        <v>8964297.8840000033</v>
      </c>
      <c r="F7" s="314">
        <v>6874613.0279999999</v>
      </c>
      <c r="G7" s="315">
        <v>515079.11</v>
      </c>
      <c r="H7" s="316">
        <v>305297.58200000005</v>
      </c>
      <c r="I7" s="317">
        <v>1571449.402</v>
      </c>
      <c r="J7" s="318">
        <v>680001.38400000008</v>
      </c>
      <c r="K7" s="64">
        <v>1958554.4470000002</v>
      </c>
      <c r="L7" s="65">
        <v>1219714.5349999997</v>
      </c>
    </row>
    <row r="8" spans="1:12" s="7" customFormat="1" x14ac:dyDescent="0.3">
      <c r="A8" s="66" t="s">
        <v>31</v>
      </c>
      <c r="B8" s="67" t="s">
        <v>32</v>
      </c>
      <c r="C8" s="319">
        <v>1296769.0290000001</v>
      </c>
      <c r="D8" s="320">
        <v>850184.91500000004</v>
      </c>
      <c r="E8" s="321">
        <v>4788245.9630000005</v>
      </c>
      <c r="F8" s="322">
        <v>3840691.0830000001</v>
      </c>
      <c r="G8" s="323">
        <v>147616.82800000001</v>
      </c>
      <c r="H8" s="324">
        <v>84562.646999999997</v>
      </c>
      <c r="I8" s="325">
        <v>637146.03500000003</v>
      </c>
      <c r="J8" s="326">
        <v>387637.64399999997</v>
      </c>
      <c r="K8" s="68">
        <v>1149152.2010000001</v>
      </c>
      <c r="L8" s="69">
        <v>765622.26800000004</v>
      </c>
    </row>
    <row r="9" spans="1:12" s="7" customFormat="1" x14ac:dyDescent="0.3">
      <c r="A9" s="66" t="s">
        <v>33</v>
      </c>
      <c r="B9" s="67" t="s">
        <v>2</v>
      </c>
      <c r="C9" s="319">
        <v>79643.790999999997</v>
      </c>
      <c r="D9" s="320">
        <v>94162.626000000004</v>
      </c>
      <c r="E9" s="321">
        <v>341134.56800000003</v>
      </c>
      <c r="F9" s="322">
        <v>482239.679</v>
      </c>
      <c r="G9" s="323">
        <v>2310.16</v>
      </c>
      <c r="H9" s="324">
        <v>1981.395</v>
      </c>
      <c r="I9" s="325">
        <v>5588.25</v>
      </c>
      <c r="J9" s="326">
        <v>3246.2139999999999</v>
      </c>
      <c r="K9" s="68">
        <v>77333.630999999994</v>
      </c>
      <c r="L9" s="69">
        <v>92181.231</v>
      </c>
    </row>
    <row r="10" spans="1:12" s="7" customFormat="1" x14ac:dyDescent="0.3">
      <c r="A10" s="66" t="s">
        <v>34</v>
      </c>
      <c r="B10" s="67" t="s">
        <v>3</v>
      </c>
      <c r="C10" s="319">
        <v>77083.767000000007</v>
      </c>
      <c r="D10" s="320">
        <v>45226.813000000002</v>
      </c>
      <c r="E10" s="321">
        <v>330659.93300000002</v>
      </c>
      <c r="F10" s="322">
        <v>211554.196</v>
      </c>
      <c r="G10" s="323">
        <v>48393.462</v>
      </c>
      <c r="H10" s="324">
        <v>20149.198</v>
      </c>
      <c r="I10" s="325">
        <v>162051.245</v>
      </c>
      <c r="J10" s="326">
        <v>80032.138999999996</v>
      </c>
      <c r="K10" s="68">
        <v>28690.305000000008</v>
      </c>
      <c r="L10" s="69">
        <v>25077.615000000002</v>
      </c>
    </row>
    <row r="11" spans="1:12" s="7" customFormat="1" x14ac:dyDescent="0.3">
      <c r="A11" s="66" t="s">
        <v>35</v>
      </c>
      <c r="B11" s="67" t="s">
        <v>19</v>
      </c>
      <c r="C11" s="319">
        <v>20496.295999999998</v>
      </c>
      <c r="D11" s="320">
        <v>27741.045999999998</v>
      </c>
      <c r="E11" s="321">
        <v>75059.091</v>
      </c>
      <c r="F11" s="322">
        <v>98855.489000000001</v>
      </c>
      <c r="G11" s="323">
        <v>1053.8820000000001</v>
      </c>
      <c r="H11" s="324">
        <v>1325.5160000000001</v>
      </c>
      <c r="I11" s="325">
        <v>4398.8940000000002</v>
      </c>
      <c r="J11" s="326">
        <v>7243.86</v>
      </c>
      <c r="K11" s="68">
        <v>19442.413999999997</v>
      </c>
      <c r="L11" s="69">
        <v>26415.53</v>
      </c>
    </row>
    <row r="12" spans="1:12" s="7" customFormat="1" x14ac:dyDescent="0.3">
      <c r="A12" s="66" t="s">
        <v>36</v>
      </c>
      <c r="B12" s="67" t="s">
        <v>37</v>
      </c>
      <c r="C12" s="319">
        <v>836363.46900000004</v>
      </c>
      <c r="D12" s="320">
        <v>381350.60700000002</v>
      </c>
      <c r="E12" s="321">
        <v>2874114.4410000001</v>
      </c>
      <c r="F12" s="322">
        <v>1749944.9469999999</v>
      </c>
      <c r="G12" s="323">
        <v>268320.462</v>
      </c>
      <c r="H12" s="324">
        <v>160601.52900000001</v>
      </c>
      <c r="I12" s="325">
        <v>676634.74600000004</v>
      </c>
      <c r="J12" s="326">
        <v>122760.359</v>
      </c>
      <c r="K12" s="68">
        <v>568043.00699999998</v>
      </c>
      <c r="L12" s="69">
        <v>220749.07800000001</v>
      </c>
    </row>
    <row r="13" spans="1:12" s="7" customFormat="1" x14ac:dyDescent="0.3">
      <c r="A13" s="66" t="s">
        <v>266</v>
      </c>
      <c r="B13" s="67" t="s">
        <v>267</v>
      </c>
      <c r="C13" s="319">
        <v>850.32600000000002</v>
      </c>
      <c r="D13" s="320">
        <v>381.92099999999999</v>
      </c>
      <c r="E13" s="321">
        <v>1977.923</v>
      </c>
      <c r="F13" s="322">
        <v>986.87300000000005</v>
      </c>
      <c r="G13" s="323">
        <v>3344.2539999999999</v>
      </c>
      <c r="H13" s="324">
        <v>2232.0120000000002</v>
      </c>
      <c r="I13" s="325">
        <v>10215.203</v>
      </c>
      <c r="J13" s="326">
        <v>9000.7620000000006</v>
      </c>
      <c r="K13" s="68">
        <v>-2493.9279999999999</v>
      </c>
      <c r="L13" s="69">
        <v>-1850.0910000000001</v>
      </c>
    </row>
    <row r="14" spans="1:12" s="7" customFormat="1" x14ac:dyDescent="0.3">
      <c r="A14" s="66" t="s">
        <v>65</v>
      </c>
      <c r="B14" s="67" t="s">
        <v>268</v>
      </c>
      <c r="C14" s="319">
        <v>124956.023</v>
      </c>
      <c r="D14" s="320">
        <v>92780.37</v>
      </c>
      <c r="E14" s="321">
        <v>473336.47100000002</v>
      </c>
      <c r="F14" s="322">
        <v>411467.86099999998</v>
      </c>
      <c r="G14" s="323">
        <v>8816.9940000000006</v>
      </c>
      <c r="H14" s="324">
        <v>11269.611999999999</v>
      </c>
      <c r="I14" s="325">
        <v>17517.205999999998</v>
      </c>
      <c r="J14" s="326">
        <v>34877.444000000003</v>
      </c>
      <c r="K14" s="68">
        <v>116139.02899999999</v>
      </c>
      <c r="L14" s="69">
        <v>81510.758000000002</v>
      </c>
    </row>
    <row r="15" spans="1:12" ht="13.5" thickBot="1" x14ac:dyDescent="0.35">
      <c r="A15" s="70" t="s">
        <v>38</v>
      </c>
      <c r="B15" s="71" t="s">
        <v>39</v>
      </c>
      <c r="C15" s="327">
        <v>37470.856</v>
      </c>
      <c r="D15" s="328">
        <v>33183.819000000003</v>
      </c>
      <c r="E15" s="329">
        <v>79769.494000000006</v>
      </c>
      <c r="F15" s="330">
        <v>78872.899999999994</v>
      </c>
      <c r="G15" s="331">
        <v>35223.067999999999</v>
      </c>
      <c r="H15" s="332">
        <v>23175.672999999999</v>
      </c>
      <c r="I15" s="333">
        <v>57897.822999999997</v>
      </c>
      <c r="J15" s="334">
        <v>35202.962</v>
      </c>
      <c r="K15" s="72">
        <v>2247.7880000000005</v>
      </c>
      <c r="L15" s="73">
        <v>10008.146000000004</v>
      </c>
    </row>
    <row r="16" spans="1:12" ht="12" customHeight="1" x14ac:dyDescent="0.3">
      <c r="A16" s="75" t="s">
        <v>57</v>
      </c>
      <c r="B16" s="76"/>
    </row>
    <row r="17" spans="1:12" x14ac:dyDescent="0.3">
      <c r="A17" s="7"/>
      <c r="B17" s="7"/>
      <c r="C17" s="7"/>
      <c r="D17" s="7"/>
      <c r="E17" s="7"/>
    </row>
    <row r="18" spans="1:12" ht="13.5" thickBot="1" x14ac:dyDescent="0.35"/>
    <row r="19" spans="1:12" ht="14.5" x14ac:dyDescent="0.3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4.5" x14ac:dyDescent="0.3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35">
      <c r="A21" s="57"/>
      <c r="B21" s="58"/>
      <c r="C21" s="59" t="s">
        <v>239</v>
      </c>
      <c r="D21" s="308" t="s">
        <v>247</v>
      </c>
      <c r="E21" s="309" t="s">
        <v>239</v>
      </c>
      <c r="F21" s="60" t="s">
        <v>247</v>
      </c>
      <c r="G21" s="310" t="s">
        <v>239</v>
      </c>
      <c r="H21" s="308" t="s">
        <v>247</v>
      </c>
      <c r="I21" s="309" t="s">
        <v>239</v>
      </c>
      <c r="J21" s="311" t="s">
        <v>247</v>
      </c>
      <c r="K21" s="59" t="s">
        <v>239</v>
      </c>
      <c r="L21" s="60" t="s">
        <v>247</v>
      </c>
    </row>
    <row r="22" spans="1:12" ht="14.5" x14ac:dyDescent="0.3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3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3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3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3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3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3">
      <c r="A28" s="66" t="s">
        <v>266</v>
      </c>
      <c r="B28" s="67" t="s">
        <v>267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3">
      <c r="A29" s="66" t="s">
        <v>65</v>
      </c>
      <c r="B29" s="67" t="s">
        <v>268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3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3">
      <c r="A31" s="75" t="s">
        <v>57</v>
      </c>
      <c r="B31" s="76"/>
    </row>
    <row r="32" spans="1:12" s="75" customFormat="1" ht="14.5" x14ac:dyDescent="0.3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7" sqref="T77"/>
    </sheetView>
  </sheetViews>
  <sheetFormatPr defaultColWidth="9.1796875" defaultRowHeight="13" x14ac:dyDescent="0.3"/>
  <cols>
    <col min="1" max="1" width="18.7265625" style="83" customWidth="1"/>
    <col min="2" max="3" width="10.7265625" style="83" customWidth="1"/>
    <col min="4" max="4" width="19.26953125" style="83" customWidth="1"/>
    <col min="5" max="6" width="10.7265625" style="83" customWidth="1"/>
    <col min="7" max="7" width="4.453125" style="83" customWidth="1"/>
    <col min="8" max="8" width="18.7265625" style="83" customWidth="1"/>
    <col min="9" max="10" width="10.7265625" style="83" customWidth="1"/>
    <col min="11" max="11" width="18.7265625" style="83" customWidth="1"/>
    <col min="12" max="13" width="10.7265625" style="83" customWidth="1"/>
    <col min="14" max="16384" width="9.1796875" style="83"/>
  </cols>
  <sheetData>
    <row r="1" spans="1:13" s="16" customFormat="1" ht="21" customHeight="1" x14ac:dyDescent="0.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5" x14ac:dyDescent="0.3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5" x14ac:dyDescent="0.35">
      <c r="A3" s="79"/>
      <c r="H3" s="78"/>
    </row>
    <row r="4" spans="1:13" s="81" customFormat="1" ht="16.5" customHeight="1" x14ac:dyDescent="0.3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4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" thickBot="1" x14ac:dyDescent="0.4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" thickBot="1" x14ac:dyDescent="0.4">
      <c r="A7" s="529" t="s">
        <v>273</v>
      </c>
      <c r="B7" s="530"/>
      <c r="C7" s="531"/>
      <c r="D7" s="532" t="s">
        <v>274</v>
      </c>
      <c r="E7" s="530"/>
      <c r="F7" s="533"/>
      <c r="G7" s="81"/>
      <c r="H7" s="529" t="s">
        <v>273</v>
      </c>
      <c r="I7" s="530"/>
      <c r="J7" s="531"/>
      <c r="K7" s="532" t="s">
        <v>274</v>
      </c>
      <c r="L7" s="530"/>
      <c r="M7" s="533"/>
    </row>
    <row r="8" spans="1:13" ht="31.5" thickBot="1" x14ac:dyDescent="0.4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" thickBot="1" x14ac:dyDescent="0.4">
      <c r="A9" s="538" t="s">
        <v>22</v>
      </c>
      <c r="B9" s="539">
        <v>1296769.0290000001</v>
      </c>
      <c r="C9" s="540">
        <v>4788245.9630000005</v>
      </c>
      <c r="D9" s="541" t="s">
        <v>22</v>
      </c>
      <c r="E9" s="539">
        <v>850184.91500000004</v>
      </c>
      <c r="F9" s="542">
        <v>3840691.0830000001</v>
      </c>
      <c r="G9" s="543"/>
      <c r="H9" s="541" t="s">
        <v>22</v>
      </c>
      <c r="I9" s="539">
        <v>147616.82800000001</v>
      </c>
      <c r="J9" s="540">
        <v>637146.03500000003</v>
      </c>
      <c r="K9" s="544" t="s">
        <v>22</v>
      </c>
      <c r="L9" s="539">
        <v>84562.646999999997</v>
      </c>
      <c r="M9" s="542">
        <v>387637.64399999997</v>
      </c>
    </row>
    <row r="10" spans="1:13" ht="15.5" x14ac:dyDescent="0.35">
      <c r="A10" s="545" t="s">
        <v>44</v>
      </c>
      <c r="B10" s="546">
        <v>323768.19</v>
      </c>
      <c r="C10" s="547">
        <v>1173353.8330000001</v>
      </c>
      <c r="D10" s="548" t="s">
        <v>44</v>
      </c>
      <c r="E10" s="549">
        <v>215034.52499999999</v>
      </c>
      <c r="F10" s="550">
        <v>978464.8</v>
      </c>
      <c r="G10" s="543"/>
      <c r="H10" s="545" t="s">
        <v>75</v>
      </c>
      <c r="I10" s="546">
        <v>73900.409</v>
      </c>
      <c r="J10" s="547">
        <v>347129.49300000002</v>
      </c>
      <c r="K10" s="548" t="s">
        <v>45</v>
      </c>
      <c r="L10" s="549">
        <v>43955.029000000002</v>
      </c>
      <c r="M10" s="550">
        <v>210985.068</v>
      </c>
    </row>
    <row r="11" spans="1:13" ht="15.5" x14ac:dyDescent="0.35">
      <c r="A11" s="551" t="s">
        <v>139</v>
      </c>
      <c r="B11" s="552">
        <v>306118.538</v>
      </c>
      <c r="C11" s="553">
        <v>1119950.2990000001</v>
      </c>
      <c r="D11" s="554" t="s">
        <v>139</v>
      </c>
      <c r="E11" s="555">
        <v>168045.47</v>
      </c>
      <c r="F11" s="556">
        <v>733871.76</v>
      </c>
      <c r="G11" s="543"/>
      <c r="H11" s="551" t="s">
        <v>45</v>
      </c>
      <c r="I11" s="552">
        <v>40869.794000000002</v>
      </c>
      <c r="J11" s="553">
        <v>177177.976</v>
      </c>
      <c r="K11" s="554" t="s">
        <v>70</v>
      </c>
      <c r="L11" s="555">
        <v>27055.281999999999</v>
      </c>
      <c r="M11" s="556">
        <v>132375.01800000001</v>
      </c>
    </row>
    <row r="12" spans="1:13" ht="15.5" x14ac:dyDescent="0.35">
      <c r="A12" s="551" t="s">
        <v>187</v>
      </c>
      <c r="B12" s="552">
        <v>156334.45000000001</v>
      </c>
      <c r="C12" s="553">
        <v>605592.60600000003</v>
      </c>
      <c r="D12" s="554" t="s">
        <v>182</v>
      </c>
      <c r="E12" s="555">
        <v>48269.733</v>
      </c>
      <c r="F12" s="556">
        <v>223133.84700000001</v>
      </c>
      <c r="G12" s="543"/>
      <c r="H12" s="551" t="s">
        <v>70</v>
      </c>
      <c r="I12" s="552">
        <v>22081.938999999998</v>
      </c>
      <c r="J12" s="553">
        <v>87414.209000000003</v>
      </c>
      <c r="K12" s="554" t="s">
        <v>50</v>
      </c>
      <c r="L12" s="555">
        <v>5028.4049999999997</v>
      </c>
      <c r="M12" s="556">
        <v>11205.965</v>
      </c>
    </row>
    <row r="13" spans="1:13" ht="15.5" x14ac:dyDescent="0.35">
      <c r="A13" s="551" t="s">
        <v>175</v>
      </c>
      <c r="B13" s="552">
        <v>59692.296000000002</v>
      </c>
      <c r="C13" s="553">
        <v>228345.94</v>
      </c>
      <c r="D13" s="554" t="s">
        <v>181</v>
      </c>
      <c r="E13" s="555">
        <v>41655.998</v>
      </c>
      <c r="F13" s="556">
        <v>183908.44699999999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4449.6260000000002</v>
      </c>
      <c r="M13" s="556">
        <v>16730.239000000001</v>
      </c>
    </row>
    <row r="14" spans="1:13" ht="15.5" x14ac:dyDescent="0.35">
      <c r="A14" s="551" t="s">
        <v>182</v>
      </c>
      <c r="B14" s="552">
        <v>54593.9</v>
      </c>
      <c r="C14" s="553">
        <v>210801.595</v>
      </c>
      <c r="D14" s="554" t="s">
        <v>187</v>
      </c>
      <c r="E14" s="555">
        <v>35219.989000000001</v>
      </c>
      <c r="F14" s="556">
        <v>154160</v>
      </c>
      <c r="G14" s="543"/>
      <c r="H14" s="551" t="s">
        <v>44</v>
      </c>
      <c r="I14" s="552">
        <v>2201.4119999999998</v>
      </c>
      <c r="J14" s="553">
        <v>5998.9769999999999</v>
      </c>
      <c r="K14" s="554" t="s">
        <v>72</v>
      </c>
      <c r="L14" s="555">
        <v>1989.645</v>
      </c>
      <c r="M14" s="556">
        <v>10191.5</v>
      </c>
    </row>
    <row r="15" spans="1:13" ht="15.5" x14ac:dyDescent="0.35">
      <c r="A15" s="551" t="s">
        <v>107</v>
      </c>
      <c r="B15" s="552">
        <v>42929.110999999997</v>
      </c>
      <c r="C15" s="553">
        <v>157701.23199999999</v>
      </c>
      <c r="D15" s="554" t="s">
        <v>73</v>
      </c>
      <c r="E15" s="555">
        <v>34177.692000000003</v>
      </c>
      <c r="F15" s="556">
        <v>169643.82699999999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1072.7550000000001</v>
      </c>
      <c r="M15" s="556">
        <v>3243.913</v>
      </c>
    </row>
    <row r="16" spans="1:13" ht="15.5" x14ac:dyDescent="0.35">
      <c r="A16" s="551" t="s">
        <v>184</v>
      </c>
      <c r="B16" s="552">
        <v>33893.203000000001</v>
      </c>
      <c r="C16" s="553">
        <v>124390.66</v>
      </c>
      <c r="D16" s="554" t="s">
        <v>242</v>
      </c>
      <c r="E16" s="555">
        <v>28418.043000000001</v>
      </c>
      <c r="F16" s="556">
        <v>131972.36799999999</v>
      </c>
      <c r="G16" s="543"/>
      <c r="H16" s="551" t="s">
        <v>48</v>
      </c>
      <c r="I16" s="552">
        <v>881.33399999999995</v>
      </c>
      <c r="J16" s="553">
        <v>2042.7159999999999</v>
      </c>
      <c r="K16" s="554" t="s">
        <v>76</v>
      </c>
      <c r="L16" s="555">
        <v>564.74900000000002</v>
      </c>
      <c r="M16" s="556">
        <v>1439.2249999999999</v>
      </c>
    </row>
    <row r="17" spans="1:14" ht="15.5" x14ac:dyDescent="0.35">
      <c r="A17" s="551" t="s">
        <v>46</v>
      </c>
      <c r="B17" s="552">
        <v>30285.412</v>
      </c>
      <c r="C17" s="553">
        <v>108441.098</v>
      </c>
      <c r="D17" s="554" t="s">
        <v>245</v>
      </c>
      <c r="E17" s="555">
        <v>27628.887999999999</v>
      </c>
      <c r="F17" s="556">
        <v>128251.474</v>
      </c>
      <c r="G17" s="543"/>
      <c r="H17" s="551" t="s">
        <v>50</v>
      </c>
      <c r="I17" s="552">
        <v>727.06</v>
      </c>
      <c r="J17" s="553">
        <v>375.66699999999997</v>
      </c>
      <c r="K17" s="554" t="s">
        <v>75</v>
      </c>
      <c r="L17" s="555">
        <v>321.38400000000001</v>
      </c>
      <c r="M17" s="556">
        <v>986.1</v>
      </c>
    </row>
    <row r="18" spans="1:14" ht="15.5" x14ac:dyDescent="0.35">
      <c r="A18" s="551" t="s">
        <v>181</v>
      </c>
      <c r="B18" s="552">
        <v>29869.493999999999</v>
      </c>
      <c r="C18" s="553">
        <v>120381.917</v>
      </c>
      <c r="D18" s="554" t="s">
        <v>246</v>
      </c>
      <c r="E18" s="555">
        <v>20902.524000000001</v>
      </c>
      <c r="F18" s="556">
        <v>95409.75</v>
      </c>
      <c r="G18" s="543"/>
      <c r="H18" s="551" t="s">
        <v>72</v>
      </c>
      <c r="I18" s="552">
        <v>625.76900000000001</v>
      </c>
      <c r="J18" s="553">
        <v>2091.4699999999998</v>
      </c>
      <c r="K18" s="554" t="s">
        <v>69</v>
      </c>
      <c r="L18" s="555">
        <v>66.052999999999997</v>
      </c>
      <c r="M18" s="556">
        <v>150.49</v>
      </c>
    </row>
    <row r="19" spans="1:14" ht="15.5" x14ac:dyDescent="0.35">
      <c r="A19" s="551" t="s">
        <v>189</v>
      </c>
      <c r="B19" s="552">
        <v>25791.993999999999</v>
      </c>
      <c r="C19" s="553">
        <v>98980.487999999998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195.58699999999999</v>
      </c>
      <c r="J19" s="553">
        <v>267.3</v>
      </c>
      <c r="K19" s="554" t="s">
        <v>47</v>
      </c>
      <c r="L19" s="555">
        <v>57.402000000000001</v>
      </c>
      <c r="M19" s="556">
        <v>328.1</v>
      </c>
    </row>
    <row r="20" spans="1:14" ht="16" thickBot="1" x14ac:dyDescent="0.4">
      <c r="A20" s="557" t="s">
        <v>245</v>
      </c>
      <c r="B20" s="558">
        <v>24789.955000000002</v>
      </c>
      <c r="C20" s="559">
        <v>93473.483999999997</v>
      </c>
      <c r="D20" s="560" t="s">
        <v>275</v>
      </c>
      <c r="E20" s="561">
        <v>17601.342000000001</v>
      </c>
      <c r="F20" s="562">
        <v>80744.726999999999</v>
      </c>
      <c r="G20" s="543"/>
      <c r="H20" s="557" t="s">
        <v>243</v>
      </c>
      <c r="I20" s="558">
        <v>119.169</v>
      </c>
      <c r="J20" s="559">
        <v>396.851</v>
      </c>
      <c r="K20" s="560" t="s">
        <v>109</v>
      </c>
      <c r="L20" s="561">
        <v>1.86</v>
      </c>
      <c r="M20" s="562">
        <v>2</v>
      </c>
    </row>
    <row r="21" spans="1:14" s="81" customFormat="1" ht="15.5" x14ac:dyDescent="0.3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5" x14ac:dyDescent="0.3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5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5" x14ac:dyDescent="0.3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" thickBot="1" x14ac:dyDescent="0.4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" thickBot="1" x14ac:dyDescent="0.4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" thickBot="1" x14ac:dyDescent="0.4">
      <c r="A27" s="529" t="s">
        <v>273</v>
      </c>
      <c r="B27" s="530"/>
      <c r="C27" s="531"/>
      <c r="D27" s="532" t="s">
        <v>274</v>
      </c>
      <c r="E27" s="530"/>
      <c r="F27" s="533"/>
      <c r="G27" s="81"/>
      <c r="H27" s="529" t="s">
        <v>273</v>
      </c>
      <c r="I27" s="530"/>
      <c r="J27" s="531"/>
      <c r="K27" s="532" t="s">
        <v>274</v>
      </c>
      <c r="L27" s="530"/>
      <c r="M27" s="533"/>
    </row>
    <row r="28" spans="1:14" ht="31.5" thickBot="1" x14ac:dyDescent="0.4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" thickBot="1" x14ac:dyDescent="0.4">
      <c r="A29" s="538" t="s">
        <v>22</v>
      </c>
      <c r="B29" s="539">
        <v>77083.767000000007</v>
      </c>
      <c r="C29" s="540">
        <v>330659.93300000002</v>
      </c>
      <c r="D29" s="745" t="s">
        <v>22</v>
      </c>
      <c r="E29" s="751">
        <v>45226.813000000002</v>
      </c>
      <c r="F29" s="542">
        <v>211554.196</v>
      </c>
      <c r="G29" s="81"/>
      <c r="H29" s="538" t="s">
        <v>22</v>
      </c>
      <c r="I29" s="539">
        <v>48393.462</v>
      </c>
      <c r="J29" s="540">
        <v>162051.245</v>
      </c>
      <c r="K29" s="750" t="s">
        <v>22</v>
      </c>
      <c r="L29" s="751">
        <v>20149.198</v>
      </c>
      <c r="M29" s="542">
        <v>80032.138999999996</v>
      </c>
    </row>
    <row r="30" spans="1:14" ht="15.5" x14ac:dyDescent="0.35">
      <c r="A30" s="545" t="s">
        <v>44</v>
      </c>
      <c r="B30" s="546">
        <v>41517.027999999998</v>
      </c>
      <c r="C30" s="569">
        <v>202252.84099999999</v>
      </c>
      <c r="D30" s="746" t="s">
        <v>44</v>
      </c>
      <c r="E30" s="752">
        <v>17697.044000000002</v>
      </c>
      <c r="F30" s="550">
        <v>79238.926000000007</v>
      </c>
      <c r="G30" s="81"/>
      <c r="H30" s="545" t="s">
        <v>71</v>
      </c>
      <c r="I30" s="546">
        <v>31751.195</v>
      </c>
      <c r="J30" s="569">
        <v>95829.540999999997</v>
      </c>
      <c r="K30" s="746" t="s">
        <v>71</v>
      </c>
      <c r="L30" s="752">
        <v>5524.5940000000001</v>
      </c>
      <c r="M30" s="550">
        <v>18118.879000000001</v>
      </c>
    </row>
    <row r="31" spans="1:14" ht="15.5" x14ac:dyDescent="0.35">
      <c r="A31" s="551" t="s">
        <v>109</v>
      </c>
      <c r="B31" s="552">
        <v>14287.712</v>
      </c>
      <c r="C31" s="572">
        <v>58431.288999999997</v>
      </c>
      <c r="D31" s="747" t="s">
        <v>109</v>
      </c>
      <c r="E31" s="753">
        <v>10158.096</v>
      </c>
      <c r="F31" s="556">
        <v>52253.508999999998</v>
      </c>
      <c r="G31" s="81"/>
      <c r="H31" s="551" t="s">
        <v>75</v>
      </c>
      <c r="I31" s="552">
        <v>5152.1170000000002</v>
      </c>
      <c r="J31" s="572">
        <v>28085.884999999998</v>
      </c>
      <c r="K31" s="747" t="s">
        <v>70</v>
      </c>
      <c r="L31" s="753">
        <v>4599.5360000000001</v>
      </c>
      <c r="M31" s="556">
        <v>16620.307000000001</v>
      </c>
    </row>
    <row r="32" spans="1:14" ht="15.5" x14ac:dyDescent="0.35">
      <c r="A32" s="551" t="s">
        <v>46</v>
      </c>
      <c r="B32" s="552">
        <v>13342.321</v>
      </c>
      <c r="C32" s="572">
        <v>46031.851000000002</v>
      </c>
      <c r="D32" s="747" t="s">
        <v>178</v>
      </c>
      <c r="E32" s="753">
        <v>6817.9269999999997</v>
      </c>
      <c r="F32" s="556">
        <v>32995.822999999997</v>
      </c>
      <c r="G32" s="81"/>
      <c r="H32" s="551" t="s">
        <v>44</v>
      </c>
      <c r="I32" s="552">
        <v>3890.84</v>
      </c>
      <c r="J32" s="572">
        <v>8775.7440000000006</v>
      </c>
      <c r="K32" s="747" t="s">
        <v>75</v>
      </c>
      <c r="L32" s="753">
        <v>4365.3860000000004</v>
      </c>
      <c r="M32" s="556">
        <v>21121.42</v>
      </c>
    </row>
    <row r="33" spans="1:13" ht="15.5" x14ac:dyDescent="0.35">
      <c r="A33" s="551" t="s">
        <v>126</v>
      </c>
      <c r="B33" s="552">
        <v>1996.732</v>
      </c>
      <c r="C33" s="572">
        <v>8952.2019999999993</v>
      </c>
      <c r="D33" s="747" t="s">
        <v>142</v>
      </c>
      <c r="E33" s="753">
        <v>2610.9749999999999</v>
      </c>
      <c r="F33" s="556">
        <v>11331.572</v>
      </c>
      <c r="G33" s="81"/>
      <c r="H33" s="551" t="s">
        <v>45</v>
      </c>
      <c r="I33" s="552">
        <v>2222.3159999999998</v>
      </c>
      <c r="J33" s="572">
        <v>12863.487999999999</v>
      </c>
      <c r="K33" s="747" t="s">
        <v>44</v>
      </c>
      <c r="L33" s="753">
        <v>1881.6089999999999</v>
      </c>
      <c r="M33" s="556">
        <v>8074.5730000000003</v>
      </c>
    </row>
    <row r="34" spans="1:13" ht="15.5" x14ac:dyDescent="0.35">
      <c r="A34" s="551" t="s">
        <v>47</v>
      </c>
      <c r="B34" s="552">
        <v>1504.991</v>
      </c>
      <c r="C34" s="572">
        <v>1326.9010000000001</v>
      </c>
      <c r="D34" s="747" t="s">
        <v>71</v>
      </c>
      <c r="E34" s="753">
        <v>1735.6559999999999</v>
      </c>
      <c r="F34" s="556">
        <v>8907.41</v>
      </c>
      <c r="G34" s="81"/>
      <c r="H34" s="551" t="s">
        <v>70</v>
      </c>
      <c r="I34" s="552">
        <v>2145.0419999999999</v>
      </c>
      <c r="J34" s="572">
        <v>5961.402</v>
      </c>
      <c r="K34" s="747" t="s">
        <v>47</v>
      </c>
      <c r="L34" s="753">
        <v>1460.2760000000001</v>
      </c>
      <c r="M34" s="556">
        <v>5470.1629999999996</v>
      </c>
    </row>
    <row r="35" spans="1:13" ht="15.5" x14ac:dyDescent="0.35">
      <c r="A35" s="551" t="s">
        <v>142</v>
      </c>
      <c r="B35" s="552">
        <v>1323.0150000000001</v>
      </c>
      <c r="C35" s="572">
        <v>5496.6350000000002</v>
      </c>
      <c r="D35" s="747" t="s">
        <v>47</v>
      </c>
      <c r="E35" s="753">
        <v>1538.3320000000001</v>
      </c>
      <c r="F35" s="556">
        <v>6619.12</v>
      </c>
      <c r="G35" s="81"/>
      <c r="H35" s="551" t="s">
        <v>73</v>
      </c>
      <c r="I35" s="552">
        <v>1091.232</v>
      </c>
      <c r="J35" s="572">
        <v>3060.02</v>
      </c>
      <c r="K35" s="747" t="s">
        <v>45</v>
      </c>
      <c r="L35" s="753">
        <v>1327.9480000000001</v>
      </c>
      <c r="M35" s="556">
        <v>7719.1</v>
      </c>
    </row>
    <row r="36" spans="1:13" ht="15.5" x14ac:dyDescent="0.35">
      <c r="A36" s="551" t="s">
        <v>64</v>
      </c>
      <c r="B36" s="552">
        <v>860.12</v>
      </c>
      <c r="C36" s="572">
        <v>4173.92</v>
      </c>
      <c r="D36" s="747" t="s">
        <v>73</v>
      </c>
      <c r="E36" s="753">
        <v>1349.5119999999999</v>
      </c>
      <c r="F36" s="556">
        <v>4947.6629999999996</v>
      </c>
      <c r="G36" s="81"/>
      <c r="H36" s="551" t="s">
        <v>77</v>
      </c>
      <c r="I36" s="552">
        <v>1041.7719999999999</v>
      </c>
      <c r="J36" s="572">
        <v>3049</v>
      </c>
      <c r="K36" s="747" t="s">
        <v>64</v>
      </c>
      <c r="L36" s="753">
        <v>823.89300000000003</v>
      </c>
      <c r="M36" s="556">
        <v>2758</v>
      </c>
    </row>
    <row r="37" spans="1:13" s="16" customFormat="1" ht="15.5" x14ac:dyDescent="0.35">
      <c r="A37" s="551" t="s">
        <v>141</v>
      </c>
      <c r="B37" s="552">
        <v>823.553</v>
      </c>
      <c r="C37" s="572">
        <v>576.16700000000003</v>
      </c>
      <c r="D37" s="747" t="s">
        <v>46</v>
      </c>
      <c r="E37" s="753">
        <v>1151.3150000000001</v>
      </c>
      <c r="F37" s="556">
        <v>6532.4750000000004</v>
      </c>
      <c r="G37" s="81"/>
      <c r="H37" s="551" t="s">
        <v>50</v>
      </c>
      <c r="I37" s="552">
        <v>919.601</v>
      </c>
      <c r="J37" s="572">
        <v>3668.4749999999999</v>
      </c>
      <c r="K37" s="747" t="s">
        <v>126</v>
      </c>
      <c r="L37" s="753">
        <v>85.650999999999996</v>
      </c>
      <c r="M37" s="556">
        <v>69.55</v>
      </c>
    </row>
    <row r="38" spans="1:13" s="16" customFormat="1" ht="15.5" x14ac:dyDescent="0.35">
      <c r="A38" s="575" t="s">
        <v>243</v>
      </c>
      <c r="B38" s="576">
        <v>620.12599999999998</v>
      </c>
      <c r="C38" s="577">
        <v>343.74099999999999</v>
      </c>
      <c r="D38" s="748" t="s">
        <v>68</v>
      </c>
      <c r="E38" s="754">
        <v>900.053</v>
      </c>
      <c r="F38" s="580">
        <v>3544.2910000000002</v>
      </c>
      <c r="G38" s="81"/>
      <c r="H38" s="575" t="s">
        <v>47</v>
      </c>
      <c r="I38" s="576">
        <v>132.97300000000001</v>
      </c>
      <c r="J38" s="577">
        <v>645.29999999999995</v>
      </c>
      <c r="K38" s="748" t="s">
        <v>50</v>
      </c>
      <c r="L38" s="754">
        <v>58.338999999999999</v>
      </c>
      <c r="M38" s="580">
        <v>62.15</v>
      </c>
    </row>
    <row r="39" spans="1:13" s="16" customFormat="1" ht="16" thickBot="1" x14ac:dyDescent="0.4">
      <c r="A39" s="557" t="s">
        <v>174</v>
      </c>
      <c r="B39" s="558">
        <v>201.36</v>
      </c>
      <c r="C39" s="584">
        <v>843.38599999999997</v>
      </c>
      <c r="D39" s="749" t="s">
        <v>110</v>
      </c>
      <c r="E39" s="755">
        <v>630.44500000000005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49" t="s">
        <v>185</v>
      </c>
      <c r="L39" s="755">
        <v>11.877000000000001</v>
      </c>
      <c r="M39" s="562">
        <v>9.44</v>
      </c>
    </row>
    <row r="40" spans="1:13" s="16" customFormat="1" ht="15.5" x14ac:dyDescent="0.3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5" x14ac:dyDescent="0.3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5" x14ac:dyDescent="0.3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5" x14ac:dyDescent="0.3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" thickBot="1" x14ac:dyDescent="0.4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" thickBot="1" x14ac:dyDescent="0.4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" thickBot="1" x14ac:dyDescent="0.4">
      <c r="A46" s="529" t="s">
        <v>273</v>
      </c>
      <c r="B46" s="530"/>
      <c r="C46" s="531"/>
      <c r="D46" s="532" t="s">
        <v>274</v>
      </c>
      <c r="E46" s="530"/>
      <c r="F46" s="533"/>
      <c r="G46" s="81"/>
      <c r="H46" s="529" t="s">
        <v>273</v>
      </c>
      <c r="I46" s="530"/>
      <c r="J46" s="531"/>
      <c r="K46" s="532" t="s">
        <v>274</v>
      </c>
      <c r="L46" s="530"/>
      <c r="M46" s="533"/>
    </row>
    <row r="47" spans="1:13" ht="31.5" thickBot="1" x14ac:dyDescent="0.4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" thickBot="1" x14ac:dyDescent="0.4">
      <c r="A48" s="538" t="s">
        <v>22</v>
      </c>
      <c r="B48" s="539">
        <v>836363.46900000004</v>
      </c>
      <c r="C48" s="542">
        <v>2874114.4410000001</v>
      </c>
      <c r="D48" s="592" t="s">
        <v>22</v>
      </c>
      <c r="E48" s="593">
        <v>381350.60700000002</v>
      </c>
      <c r="F48" s="542">
        <v>1749944.9469999999</v>
      </c>
      <c r="G48" s="543"/>
      <c r="H48" s="541" t="s">
        <v>22</v>
      </c>
      <c r="I48" s="539">
        <v>268320.462</v>
      </c>
      <c r="J48" s="542">
        <v>676634.74600000004</v>
      </c>
      <c r="K48" s="541" t="s">
        <v>22</v>
      </c>
      <c r="L48" s="539">
        <v>160601.52900000001</v>
      </c>
      <c r="M48" s="542">
        <v>122760.359</v>
      </c>
    </row>
    <row r="49" spans="1:13" ht="15.5" x14ac:dyDescent="0.35">
      <c r="A49" s="545" t="s">
        <v>44</v>
      </c>
      <c r="B49" s="546">
        <v>297151.55599999998</v>
      </c>
      <c r="C49" s="569">
        <v>1011087.934</v>
      </c>
      <c r="D49" s="570" t="s">
        <v>44</v>
      </c>
      <c r="E49" s="571">
        <v>167594.783</v>
      </c>
      <c r="F49" s="550">
        <v>788479.57499999995</v>
      </c>
      <c r="G49" s="543"/>
      <c r="H49" s="545" t="s">
        <v>75</v>
      </c>
      <c r="I49" s="546">
        <v>126218.406</v>
      </c>
      <c r="J49" s="569">
        <v>596601.86300000001</v>
      </c>
      <c r="K49" s="548" t="s">
        <v>50</v>
      </c>
      <c r="L49" s="549">
        <v>68937.066000000006</v>
      </c>
      <c r="M49" s="550">
        <v>17326.074000000001</v>
      </c>
    </row>
    <row r="50" spans="1:13" ht="15.5" x14ac:dyDescent="0.35">
      <c r="A50" s="551" t="s">
        <v>109</v>
      </c>
      <c r="B50" s="552">
        <v>216853.43799999999</v>
      </c>
      <c r="C50" s="572">
        <v>827300.94400000002</v>
      </c>
      <c r="D50" s="573" t="s">
        <v>109</v>
      </c>
      <c r="E50" s="574">
        <v>64251.065999999999</v>
      </c>
      <c r="F50" s="556">
        <v>312181.15399999998</v>
      </c>
      <c r="G50" s="543"/>
      <c r="H50" s="551" t="s">
        <v>50</v>
      </c>
      <c r="I50" s="552">
        <v>62088.67</v>
      </c>
      <c r="J50" s="572">
        <v>19054.204000000002</v>
      </c>
      <c r="K50" s="554" t="s">
        <v>76</v>
      </c>
      <c r="L50" s="555">
        <v>16006.66</v>
      </c>
      <c r="M50" s="556">
        <v>24313.738000000001</v>
      </c>
    </row>
    <row r="51" spans="1:13" ht="15.5" x14ac:dyDescent="0.35">
      <c r="A51" s="551" t="s">
        <v>73</v>
      </c>
      <c r="B51" s="552">
        <v>59983.205999999998</v>
      </c>
      <c r="C51" s="572">
        <v>216352.587</v>
      </c>
      <c r="D51" s="573" t="s">
        <v>73</v>
      </c>
      <c r="E51" s="574">
        <v>41360.550999999999</v>
      </c>
      <c r="F51" s="556">
        <v>207137.53599999999</v>
      </c>
      <c r="G51" s="543"/>
      <c r="H51" s="551" t="s">
        <v>44</v>
      </c>
      <c r="I51" s="552">
        <v>14875.535</v>
      </c>
      <c r="J51" s="572">
        <v>4522.0969999999998</v>
      </c>
      <c r="K51" s="554" t="s">
        <v>72</v>
      </c>
      <c r="L51" s="555">
        <v>14497.682000000001</v>
      </c>
      <c r="M51" s="556">
        <v>8538.9359999999997</v>
      </c>
    </row>
    <row r="52" spans="1:13" ht="15.5" x14ac:dyDescent="0.35">
      <c r="A52" s="551" t="s">
        <v>46</v>
      </c>
      <c r="B52" s="552">
        <v>32748.756000000001</v>
      </c>
      <c r="C52" s="572">
        <v>117781.412</v>
      </c>
      <c r="D52" s="573" t="s">
        <v>126</v>
      </c>
      <c r="E52" s="574">
        <v>17789.774000000001</v>
      </c>
      <c r="F52" s="556">
        <v>88777.342999999993</v>
      </c>
      <c r="G52" s="543"/>
      <c r="H52" s="551" t="s">
        <v>72</v>
      </c>
      <c r="I52" s="552">
        <v>13923.246999999999</v>
      </c>
      <c r="J52" s="572">
        <v>4961.2700000000004</v>
      </c>
      <c r="K52" s="554" t="s">
        <v>154</v>
      </c>
      <c r="L52" s="555">
        <v>13578.046</v>
      </c>
      <c r="M52" s="556">
        <v>39563.091</v>
      </c>
    </row>
    <row r="53" spans="1:13" ht="15.5" x14ac:dyDescent="0.35">
      <c r="A53" s="551" t="s">
        <v>126</v>
      </c>
      <c r="B53" s="552">
        <v>32201.613000000001</v>
      </c>
      <c r="C53" s="572">
        <v>123345.56299999999</v>
      </c>
      <c r="D53" s="573" t="s">
        <v>71</v>
      </c>
      <c r="E53" s="574">
        <v>13431.778</v>
      </c>
      <c r="F53" s="556">
        <v>66369.558000000005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9585.8359999999993</v>
      </c>
      <c r="M53" s="556">
        <v>2966.8670000000002</v>
      </c>
    </row>
    <row r="54" spans="1:13" ht="15.5" x14ac:dyDescent="0.35">
      <c r="A54" s="551" t="s">
        <v>50</v>
      </c>
      <c r="B54" s="552">
        <v>27831.896000000001</v>
      </c>
      <c r="C54" s="572">
        <v>81799.213000000003</v>
      </c>
      <c r="D54" s="573" t="s">
        <v>70</v>
      </c>
      <c r="E54" s="574">
        <v>10948.242</v>
      </c>
      <c r="F54" s="556">
        <v>48284.538999999997</v>
      </c>
      <c r="G54" s="543"/>
      <c r="H54" s="551" t="s">
        <v>45</v>
      </c>
      <c r="I54" s="552">
        <v>9850.4259999999995</v>
      </c>
      <c r="J54" s="572">
        <v>9383.8709999999992</v>
      </c>
      <c r="K54" s="554" t="s">
        <v>45</v>
      </c>
      <c r="L54" s="555">
        <v>8818.7150000000001</v>
      </c>
      <c r="M54" s="556">
        <v>11929.977000000001</v>
      </c>
    </row>
    <row r="55" spans="1:13" ht="15.5" x14ac:dyDescent="0.35">
      <c r="A55" s="551" t="s">
        <v>69</v>
      </c>
      <c r="B55" s="552">
        <v>21872.475999999999</v>
      </c>
      <c r="C55" s="572">
        <v>77512.27</v>
      </c>
      <c r="D55" s="573" t="s">
        <v>48</v>
      </c>
      <c r="E55" s="574">
        <v>10941.832</v>
      </c>
      <c r="F55" s="556">
        <v>2452.7289999999998</v>
      </c>
      <c r="G55" s="543"/>
      <c r="H55" s="551" t="s">
        <v>48</v>
      </c>
      <c r="I55" s="552">
        <v>7429.0190000000002</v>
      </c>
      <c r="J55" s="572">
        <v>2500.4250000000002</v>
      </c>
      <c r="K55" s="554" t="s">
        <v>44</v>
      </c>
      <c r="L55" s="555">
        <v>8438.9860000000008</v>
      </c>
      <c r="M55" s="556">
        <v>4424.7849999999999</v>
      </c>
    </row>
    <row r="56" spans="1:13" ht="15.5" x14ac:dyDescent="0.35">
      <c r="A56" s="551" t="s">
        <v>45</v>
      </c>
      <c r="B56" s="552">
        <v>21784.01</v>
      </c>
      <c r="C56" s="572">
        <v>82411.202999999994</v>
      </c>
      <c r="D56" s="573" t="s">
        <v>68</v>
      </c>
      <c r="E56" s="574">
        <v>7229.3</v>
      </c>
      <c r="F56" s="556">
        <v>37301.618999999999</v>
      </c>
      <c r="G56" s="543"/>
      <c r="H56" s="551" t="s">
        <v>46</v>
      </c>
      <c r="I56" s="552">
        <v>6910.3450000000003</v>
      </c>
      <c r="J56" s="572">
        <v>17244.754000000001</v>
      </c>
      <c r="K56" s="554" t="s">
        <v>48</v>
      </c>
      <c r="L56" s="555">
        <v>8085.9380000000001</v>
      </c>
      <c r="M56" s="556">
        <v>2587.5210000000002</v>
      </c>
    </row>
    <row r="57" spans="1:13" ht="15.5" x14ac:dyDescent="0.35">
      <c r="A57" s="551" t="s">
        <v>70</v>
      </c>
      <c r="B57" s="552">
        <v>19612.295999999998</v>
      </c>
      <c r="C57" s="572">
        <v>62776.828999999998</v>
      </c>
      <c r="D57" s="573" t="s">
        <v>47</v>
      </c>
      <c r="E57" s="574">
        <v>7047.4849999999997</v>
      </c>
      <c r="F57" s="556">
        <v>33438.947999999997</v>
      </c>
      <c r="G57" s="543"/>
      <c r="H57" s="551" t="s">
        <v>154</v>
      </c>
      <c r="I57" s="552">
        <v>5366.0219999999999</v>
      </c>
      <c r="J57" s="572">
        <v>9015.4950000000008</v>
      </c>
      <c r="K57" s="554" t="s">
        <v>74</v>
      </c>
      <c r="L57" s="555">
        <v>3657.8980000000001</v>
      </c>
      <c r="M57" s="556">
        <v>1146.98</v>
      </c>
    </row>
    <row r="58" spans="1:13" ht="15.5" x14ac:dyDescent="0.35">
      <c r="A58" s="551" t="s">
        <v>48</v>
      </c>
      <c r="B58" s="552">
        <v>18948.216</v>
      </c>
      <c r="C58" s="572">
        <v>28883.167000000001</v>
      </c>
      <c r="D58" s="573" t="s">
        <v>45</v>
      </c>
      <c r="E58" s="574">
        <v>5943.5119999999997</v>
      </c>
      <c r="F58" s="556">
        <v>32863.936000000002</v>
      </c>
      <c r="G58" s="543"/>
      <c r="H58" s="551" t="s">
        <v>70</v>
      </c>
      <c r="I58" s="552">
        <v>3413.5320000000002</v>
      </c>
      <c r="J58" s="572">
        <v>4262.9210000000003</v>
      </c>
      <c r="K58" s="554" t="s">
        <v>70</v>
      </c>
      <c r="L58" s="555">
        <v>2462.1170000000002</v>
      </c>
      <c r="M58" s="556">
        <v>2282.4780000000001</v>
      </c>
    </row>
    <row r="59" spans="1:13" ht="15.5" x14ac:dyDescent="0.35">
      <c r="A59" s="575" t="s">
        <v>47</v>
      </c>
      <c r="B59" s="576">
        <v>13266.375</v>
      </c>
      <c r="C59" s="577">
        <v>48890.283000000003</v>
      </c>
      <c r="D59" s="578" t="s">
        <v>77</v>
      </c>
      <c r="E59" s="579">
        <v>5679.8630000000003</v>
      </c>
      <c r="F59" s="580">
        <v>28732.502</v>
      </c>
      <c r="G59" s="543"/>
      <c r="H59" s="551" t="s">
        <v>74</v>
      </c>
      <c r="I59" s="552">
        <v>2247.308</v>
      </c>
      <c r="J59" s="572">
        <v>682.95699999999999</v>
      </c>
      <c r="K59" s="554" t="s">
        <v>46</v>
      </c>
      <c r="L59" s="555">
        <v>1854.498</v>
      </c>
      <c r="M59" s="556">
        <v>4375.0789999999997</v>
      </c>
    </row>
    <row r="60" spans="1:13" ht="16" thickBot="1" x14ac:dyDescent="0.4">
      <c r="A60" s="557" t="s">
        <v>71</v>
      </c>
      <c r="B60" s="558">
        <v>12107.678</v>
      </c>
      <c r="C60" s="584">
        <v>42397.463000000003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175</v>
      </c>
      <c r="I60" s="595">
        <v>1615.855</v>
      </c>
      <c r="J60" s="596">
        <v>1270.6600000000001</v>
      </c>
      <c r="K60" s="597" t="s">
        <v>69</v>
      </c>
      <c r="L60" s="598">
        <v>1735.31</v>
      </c>
      <c r="M60" s="599">
        <v>335.04500000000002</v>
      </c>
    </row>
    <row r="61" spans="1:13" ht="15.5" x14ac:dyDescent="0.3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5" x14ac:dyDescent="0.3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5" x14ac:dyDescent="0.3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5" x14ac:dyDescent="0.3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" thickBot="1" x14ac:dyDescent="0.4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" thickBot="1" x14ac:dyDescent="0.4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" thickBot="1" x14ac:dyDescent="0.4">
      <c r="A67" s="529" t="s">
        <v>273</v>
      </c>
      <c r="B67" s="530"/>
      <c r="C67" s="531"/>
      <c r="D67" s="532" t="s">
        <v>274</v>
      </c>
      <c r="E67" s="530"/>
      <c r="F67" s="533"/>
      <c r="G67" s="81"/>
      <c r="H67" s="529" t="s">
        <v>273</v>
      </c>
      <c r="I67" s="530"/>
      <c r="J67" s="531"/>
      <c r="K67" s="532" t="s">
        <v>274</v>
      </c>
      <c r="L67" s="530"/>
      <c r="M67" s="533"/>
    </row>
    <row r="68" spans="1:13" ht="31.5" thickBot="1" x14ac:dyDescent="0.4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" thickBot="1" x14ac:dyDescent="0.4">
      <c r="A69" s="538" t="s">
        <v>22</v>
      </c>
      <c r="B69" s="539">
        <v>37470.856</v>
      </c>
      <c r="C69" s="540">
        <v>79769.494000000006</v>
      </c>
      <c r="D69" s="544" t="s">
        <v>22</v>
      </c>
      <c r="E69" s="539">
        <v>33183.819000000003</v>
      </c>
      <c r="F69" s="542">
        <v>78872.899999999994</v>
      </c>
      <c r="G69" s="601"/>
      <c r="H69" s="602" t="s">
        <v>22</v>
      </c>
      <c r="I69" s="539">
        <v>35223.067999999999</v>
      </c>
      <c r="J69" s="540">
        <v>57897.822999999997</v>
      </c>
      <c r="K69" s="602" t="s">
        <v>22</v>
      </c>
      <c r="L69" s="539">
        <v>23175.672999999999</v>
      </c>
      <c r="M69" s="542">
        <v>35202.962</v>
      </c>
    </row>
    <row r="70" spans="1:13" ht="15.5" x14ac:dyDescent="0.35">
      <c r="A70" s="545" t="s">
        <v>44</v>
      </c>
      <c r="B70" s="546">
        <v>7944.4840000000004</v>
      </c>
      <c r="C70" s="547">
        <v>17991.57</v>
      </c>
      <c r="D70" s="548" t="s">
        <v>44</v>
      </c>
      <c r="E70" s="549">
        <v>7583.165</v>
      </c>
      <c r="F70" s="550">
        <v>20724.882000000001</v>
      </c>
      <c r="G70" s="601"/>
      <c r="H70" s="603" t="s">
        <v>44</v>
      </c>
      <c r="I70" s="546">
        <v>13591.766</v>
      </c>
      <c r="J70" s="547">
        <v>21474.670999999998</v>
      </c>
      <c r="K70" s="548" t="s">
        <v>69</v>
      </c>
      <c r="L70" s="549">
        <v>9286.5460000000003</v>
      </c>
      <c r="M70" s="550">
        <v>11453.68</v>
      </c>
    </row>
    <row r="71" spans="1:13" ht="15.5" x14ac:dyDescent="0.35">
      <c r="A71" s="551" t="s">
        <v>47</v>
      </c>
      <c r="B71" s="552">
        <v>7855.2359999999999</v>
      </c>
      <c r="C71" s="553">
        <v>19408.88</v>
      </c>
      <c r="D71" s="554" t="s">
        <v>109</v>
      </c>
      <c r="E71" s="555">
        <v>6998.134</v>
      </c>
      <c r="F71" s="556">
        <v>13319.434999999999</v>
      </c>
      <c r="G71" s="601"/>
      <c r="H71" s="604" t="s">
        <v>69</v>
      </c>
      <c r="I71" s="552">
        <v>8521.1910000000007</v>
      </c>
      <c r="J71" s="553">
        <v>10191.877</v>
      </c>
      <c r="K71" s="554" t="s">
        <v>44</v>
      </c>
      <c r="L71" s="555">
        <v>7827.9690000000001</v>
      </c>
      <c r="M71" s="556">
        <v>14739.419</v>
      </c>
    </row>
    <row r="72" spans="1:13" ht="15.5" x14ac:dyDescent="0.35">
      <c r="A72" s="551" t="s">
        <v>73</v>
      </c>
      <c r="B72" s="552">
        <v>7100.9859999999999</v>
      </c>
      <c r="C72" s="553">
        <v>14023.968000000001</v>
      </c>
      <c r="D72" s="554" t="s">
        <v>73</v>
      </c>
      <c r="E72" s="555">
        <v>6761.7150000000001</v>
      </c>
      <c r="F72" s="556">
        <v>14765.56</v>
      </c>
      <c r="G72" s="601"/>
      <c r="H72" s="604" t="s">
        <v>75</v>
      </c>
      <c r="I72" s="552">
        <v>5013.6530000000002</v>
      </c>
      <c r="J72" s="553">
        <v>15491.444</v>
      </c>
      <c r="K72" s="554" t="s">
        <v>50</v>
      </c>
      <c r="L72" s="555">
        <v>1480.604</v>
      </c>
      <c r="M72" s="556">
        <v>2237.259</v>
      </c>
    </row>
    <row r="73" spans="1:13" ht="15.5" x14ac:dyDescent="0.35">
      <c r="A73" s="551" t="s">
        <v>109</v>
      </c>
      <c r="B73" s="552">
        <v>5538.9009999999998</v>
      </c>
      <c r="C73" s="553">
        <v>9706.1859999999997</v>
      </c>
      <c r="D73" s="554" t="s">
        <v>47</v>
      </c>
      <c r="E73" s="555">
        <v>4971.4009999999998</v>
      </c>
      <c r="F73" s="556">
        <v>16218.654</v>
      </c>
      <c r="G73" s="601"/>
      <c r="H73" s="604" t="s">
        <v>50</v>
      </c>
      <c r="I73" s="552">
        <v>3057.3609999999999</v>
      </c>
      <c r="J73" s="553">
        <v>3706.779</v>
      </c>
      <c r="K73" s="554" t="s">
        <v>70</v>
      </c>
      <c r="L73" s="555">
        <v>1203.2280000000001</v>
      </c>
      <c r="M73" s="556">
        <v>2579.6930000000002</v>
      </c>
    </row>
    <row r="74" spans="1:13" ht="15.5" x14ac:dyDescent="0.35">
      <c r="A74" s="551" t="s">
        <v>186</v>
      </c>
      <c r="B74" s="552">
        <v>1586.9780000000001</v>
      </c>
      <c r="C74" s="553">
        <v>3791.0059999999999</v>
      </c>
      <c r="D74" s="554" t="s">
        <v>142</v>
      </c>
      <c r="E74" s="555">
        <v>1092.08</v>
      </c>
      <c r="F74" s="556">
        <v>2214.6930000000002</v>
      </c>
      <c r="G74" s="601"/>
      <c r="H74" s="604" t="s">
        <v>70</v>
      </c>
      <c r="I74" s="552">
        <v>1379.549</v>
      </c>
      <c r="J74" s="553">
        <v>2361.9299999999998</v>
      </c>
      <c r="K74" s="554" t="s">
        <v>73</v>
      </c>
      <c r="L74" s="555">
        <v>1094.261</v>
      </c>
      <c r="M74" s="556">
        <v>1563.68</v>
      </c>
    </row>
    <row r="75" spans="1:13" ht="15.5" x14ac:dyDescent="0.35">
      <c r="A75" s="551" t="s">
        <v>70</v>
      </c>
      <c r="B75" s="552">
        <v>1172.6130000000001</v>
      </c>
      <c r="C75" s="553">
        <v>2811.181</v>
      </c>
      <c r="D75" s="554" t="s">
        <v>70</v>
      </c>
      <c r="E75" s="555">
        <v>951.82100000000003</v>
      </c>
      <c r="F75" s="556">
        <v>2365.239</v>
      </c>
      <c r="G75" s="601"/>
      <c r="H75" s="604" t="s">
        <v>73</v>
      </c>
      <c r="I75" s="552">
        <v>852.45399999999995</v>
      </c>
      <c r="J75" s="553">
        <v>1177.97</v>
      </c>
      <c r="K75" s="554" t="s">
        <v>109</v>
      </c>
      <c r="L75" s="555">
        <v>504.78500000000003</v>
      </c>
      <c r="M75" s="556">
        <v>570.04499999999996</v>
      </c>
    </row>
    <row r="76" spans="1:13" ht="15.5" x14ac:dyDescent="0.35">
      <c r="A76" s="551" t="s">
        <v>142</v>
      </c>
      <c r="B76" s="552">
        <v>1167.1110000000001</v>
      </c>
      <c r="C76" s="553">
        <v>2255.8539999999998</v>
      </c>
      <c r="D76" s="554" t="s">
        <v>50</v>
      </c>
      <c r="E76" s="555">
        <v>850.66700000000003</v>
      </c>
      <c r="F76" s="556">
        <v>1103.711</v>
      </c>
      <c r="G76" s="601"/>
      <c r="H76" s="604" t="s">
        <v>143</v>
      </c>
      <c r="I76" s="552">
        <v>718.423</v>
      </c>
      <c r="J76" s="553">
        <v>358.83</v>
      </c>
      <c r="K76" s="554" t="s">
        <v>143</v>
      </c>
      <c r="L76" s="555">
        <v>468.17099999999999</v>
      </c>
      <c r="M76" s="556">
        <v>219.94</v>
      </c>
    </row>
    <row r="77" spans="1:13" ht="15.5" x14ac:dyDescent="0.35">
      <c r="A77" s="551" t="s">
        <v>45</v>
      </c>
      <c r="B77" s="552">
        <v>1070.6690000000001</v>
      </c>
      <c r="C77" s="553">
        <v>2077.7840000000001</v>
      </c>
      <c r="D77" s="554" t="s">
        <v>45</v>
      </c>
      <c r="E77" s="555">
        <v>820.19100000000003</v>
      </c>
      <c r="F77" s="556">
        <v>1705.9010000000001</v>
      </c>
      <c r="G77" s="601"/>
      <c r="H77" s="604" t="s">
        <v>109</v>
      </c>
      <c r="I77" s="552">
        <v>653.56799999999998</v>
      </c>
      <c r="J77" s="553">
        <v>767.45399999999995</v>
      </c>
      <c r="K77" s="554" t="s">
        <v>248</v>
      </c>
      <c r="L77" s="555">
        <v>310.65499999999997</v>
      </c>
      <c r="M77" s="556">
        <v>239.6</v>
      </c>
    </row>
    <row r="78" spans="1:13" ht="15.5" x14ac:dyDescent="0.35">
      <c r="A78" s="551" t="s">
        <v>71</v>
      </c>
      <c r="B78" s="552">
        <v>849.952</v>
      </c>
      <c r="C78" s="553">
        <v>1479.9839999999999</v>
      </c>
      <c r="D78" s="554" t="s">
        <v>175</v>
      </c>
      <c r="E78" s="555">
        <v>582.346</v>
      </c>
      <c r="F78" s="556">
        <v>858.79200000000003</v>
      </c>
      <c r="G78" s="601"/>
      <c r="H78" s="605" t="s">
        <v>188</v>
      </c>
      <c r="I78" s="576">
        <v>420.53199999999998</v>
      </c>
      <c r="J78" s="581">
        <v>729.11</v>
      </c>
      <c r="K78" s="582" t="s">
        <v>126</v>
      </c>
      <c r="L78" s="583">
        <v>309.49200000000002</v>
      </c>
      <c r="M78" s="580">
        <v>540.05499999999995</v>
      </c>
    </row>
    <row r="79" spans="1:13" ht="16" thickBot="1" x14ac:dyDescent="0.4">
      <c r="A79" s="594" t="s">
        <v>50</v>
      </c>
      <c r="B79" s="595">
        <v>848.43399999999997</v>
      </c>
      <c r="C79" s="606">
        <v>1333.913</v>
      </c>
      <c r="D79" s="597" t="s">
        <v>186</v>
      </c>
      <c r="E79" s="598">
        <v>538.68299999999999</v>
      </c>
      <c r="F79" s="599">
        <v>1418.2190000000001</v>
      </c>
      <c r="G79" s="587"/>
      <c r="H79" s="607" t="s">
        <v>46</v>
      </c>
      <c r="I79" s="558">
        <v>217.25399999999999</v>
      </c>
      <c r="J79" s="559">
        <v>243</v>
      </c>
      <c r="K79" s="560" t="s">
        <v>46</v>
      </c>
      <c r="L79" s="561">
        <v>271.779</v>
      </c>
      <c r="M79" s="562">
        <v>325.89999999999998</v>
      </c>
    </row>
    <row r="80" spans="1:13" ht="15.5" x14ac:dyDescent="0.3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O84" sqref="O84"/>
    </sheetView>
  </sheetViews>
  <sheetFormatPr defaultRowHeight="13" x14ac:dyDescent="0.3"/>
  <cols>
    <col min="1" max="1" width="3.1796875" customWidth="1"/>
  </cols>
  <sheetData>
    <row r="1" ht="8.25" customHeight="1" x14ac:dyDescent="0.3"/>
    <row r="21" spans="2:30" x14ac:dyDescent="0.3">
      <c r="B21" s="299"/>
    </row>
    <row r="22" spans="2:30" x14ac:dyDescent="0.3">
      <c r="R22" s="299"/>
      <c r="AB22" s="299"/>
    </row>
    <row r="26" spans="2:30" x14ac:dyDescent="0.3">
      <c r="R26" s="299" t="s">
        <v>49</v>
      </c>
      <c r="AD26" s="299" t="s">
        <v>49</v>
      </c>
    </row>
    <row r="35" spans="1:18" x14ac:dyDescent="0.3">
      <c r="A35" s="299"/>
    </row>
    <row r="36" spans="1:18" x14ac:dyDescent="0.3">
      <c r="B36" s="299"/>
    </row>
    <row r="37" spans="1:18" x14ac:dyDescent="0.3">
      <c r="B37" s="299"/>
    </row>
    <row r="42" spans="1:18" ht="21.75" customHeight="1" x14ac:dyDescent="0.3">
      <c r="B42" s="299"/>
      <c r="R42" s="299"/>
    </row>
    <row r="52" spans="18:30" x14ac:dyDescent="0.3">
      <c r="R52" s="299" t="s">
        <v>49</v>
      </c>
      <c r="AD52" s="299" t="s">
        <v>49</v>
      </c>
    </row>
    <row r="73" spans="2:2" x14ac:dyDescent="0.3">
      <c r="B73" s="299"/>
    </row>
    <row r="74" spans="2:2" x14ac:dyDescent="0.3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796875" defaultRowHeight="13" x14ac:dyDescent="0.3"/>
  <cols>
    <col min="1" max="1" width="5.453125" style="74" customWidth="1"/>
    <col min="2" max="2" width="47.7265625" style="74" bestFit="1" customWidth="1"/>
    <col min="3" max="12" width="11.26953125" style="74" customWidth="1"/>
    <col min="13" max="14" width="11.54296875" style="74" bestFit="1" customWidth="1"/>
    <col min="15" max="20" width="10.453125" style="74" bestFit="1" customWidth="1"/>
    <col min="21" max="16384" width="9.1796875" style="74"/>
  </cols>
  <sheetData>
    <row r="1" spans="1:14" s="7" customFormat="1" ht="21" x14ac:dyDescent="0.5">
      <c r="A1" s="85" t="s">
        <v>215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" thickBot="1" x14ac:dyDescent="0.4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" thickBot="1" x14ac:dyDescent="0.4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4.5" x14ac:dyDescent="0.3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" thickBot="1" x14ac:dyDescent="0.4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4.5" x14ac:dyDescent="0.3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4.5" x14ac:dyDescent="0.3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4.5" x14ac:dyDescent="0.3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4.5" x14ac:dyDescent="0.3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4.5" x14ac:dyDescent="0.3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4.5" x14ac:dyDescent="0.3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4.5" x14ac:dyDescent="0.3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" thickBot="1" x14ac:dyDescent="0.4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4.5" x14ac:dyDescent="0.3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" thickBot="1" x14ac:dyDescent="0.4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" thickBot="1" x14ac:dyDescent="0.4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4.5" x14ac:dyDescent="0.3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" thickBot="1" x14ac:dyDescent="0.4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4.5" x14ac:dyDescent="0.3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4.5" x14ac:dyDescent="0.3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4.5" x14ac:dyDescent="0.3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4.5" x14ac:dyDescent="0.3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4.5" x14ac:dyDescent="0.3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4.5" x14ac:dyDescent="0.3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4.5" x14ac:dyDescent="0.3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" thickBot="1" x14ac:dyDescent="0.4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4.5" x14ac:dyDescent="0.3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" thickBot="1" x14ac:dyDescent="0.4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4.5" x14ac:dyDescent="0.3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4.5" x14ac:dyDescent="0.3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" thickBot="1" x14ac:dyDescent="0.4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4.5" x14ac:dyDescent="0.3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4.5" x14ac:dyDescent="0.3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4.5" x14ac:dyDescent="0.3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4.5" x14ac:dyDescent="0.3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4.5" x14ac:dyDescent="0.3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4.5" x14ac:dyDescent="0.3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4.5" x14ac:dyDescent="0.3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" thickBot="1" x14ac:dyDescent="0.4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4.5" x14ac:dyDescent="0.3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83" customWidth="1"/>
    <col min="2" max="3" width="10.7265625" style="83" customWidth="1"/>
    <col min="4" max="4" width="18.7265625" style="83" customWidth="1"/>
    <col min="5" max="6" width="10.7265625" style="83" customWidth="1"/>
    <col min="7" max="7" width="4.453125" style="83" customWidth="1"/>
    <col min="8" max="8" width="18.7265625" style="83" customWidth="1"/>
    <col min="9" max="10" width="10.7265625" style="83" customWidth="1"/>
    <col min="11" max="11" width="18.7265625" style="83" customWidth="1"/>
    <col min="12" max="13" width="10.7265625" style="83" customWidth="1"/>
    <col min="14" max="14" width="5.1796875" style="83" customWidth="1"/>
    <col min="15" max="16384" width="9.1796875" style="83"/>
  </cols>
  <sheetData>
    <row r="1" spans="1:13" s="16" customFormat="1" ht="21" customHeight="1" x14ac:dyDescent="0.5">
      <c r="A1" s="47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5" x14ac:dyDescent="0.3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5" x14ac:dyDescent="0.35">
      <c r="A3" s="79"/>
      <c r="H3" s="78"/>
    </row>
    <row r="4" spans="1:13" s="81" customFormat="1" ht="16.5" customHeight="1" x14ac:dyDescent="0.3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4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" thickBot="1" x14ac:dyDescent="0.4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" thickBot="1" x14ac:dyDescent="0.4">
      <c r="A7" s="335" t="s">
        <v>239</v>
      </c>
      <c r="B7" s="336"/>
      <c r="C7" s="337"/>
      <c r="D7" s="338" t="s">
        <v>240</v>
      </c>
      <c r="E7" s="336"/>
      <c r="F7" s="339"/>
      <c r="G7" s="340"/>
      <c r="H7" s="335" t="s">
        <v>239</v>
      </c>
      <c r="I7" s="336"/>
      <c r="J7" s="337"/>
      <c r="K7" s="338" t="s">
        <v>240</v>
      </c>
      <c r="L7" s="336"/>
      <c r="M7" s="339"/>
    </row>
    <row r="8" spans="1:13" ht="30.5" thickBot="1" x14ac:dyDescent="0.4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" thickBot="1" x14ac:dyDescent="0.4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5" x14ac:dyDescent="0.3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5" x14ac:dyDescent="0.3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5" x14ac:dyDescent="0.35">
      <c r="A12" s="358" t="s">
        <v>187</v>
      </c>
      <c r="B12" s="359">
        <v>95869.42</v>
      </c>
      <c r="C12" s="360">
        <v>253275.35500000001</v>
      </c>
      <c r="D12" s="361" t="s">
        <v>187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5" x14ac:dyDescent="0.35">
      <c r="A13" s="358" t="s">
        <v>180</v>
      </c>
      <c r="B13" s="359">
        <v>81857.709000000003</v>
      </c>
      <c r="C13" s="360">
        <v>227582.29</v>
      </c>
      <c r="D13" s="361" t="s">
        <v>175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5" x14ac:dyDescent="0.3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5" x14ac:dyDescent="0.35">
      <c r="A15" s="358" t="s">
        <v>46</v>
      </c>
      <c r="B15" s="359">
        <v>48976.021000000001</v>
      </c>
      <c r="C15" s="360">
        <v>126846.33100000001</v>
      </c>
      <c r="D15" s="361" t="s">
        <v>182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5" x14ac:dyDescent="0.35">
      <c r="A16" s="358" t="s">
        <v>181</v>
      </c>
      <c r="B16" s="359">
        <v>45174.137000000002</v>
      </c>
      <c r="C16" s="360">
        <v>118746.861</v>
      </c>
      <c r="D16" s="361" t="s">
        <v>181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5" x14ac:dyDescent="0.35">
      <c r="A17" s="358" t="s">
        <v>179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5" x14ac:dyDescent="0.35">
      <c r="A18" s="358" t="s">
        <v>182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5" x14ac:dyDescent="0.35">
      <c r="A19" s="358" t="s">
        <v>183</v>
      </c>
      <c r="B19" s="359">
        <v>39010.514999999999</v>
      </c>
      <c r="C19" s="360">
        <v>105056.996</v>
      </c>
      <c r="D19" s="361" t="s">
        <v>189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" thickBot="1" x14ac:dyDescent="0.4">
      <c r="A20" s="364" t="s">
        <v>184</v>
      </c>
      <c r="B20" s="365">
        <v>32231.768</v>
      </c>
      <c r="C20" s="366">
        <v>85725</v>
      </c>
      <c r="D20" s="367" t="s">
        <v>184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5" x14ac:dyDescent="0.3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5" x14ac:dyDescent="0.3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5" x14ac:dyDescent="0.3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5" x14ac:dyDescent="0.3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" thickBot="1" x14ac:dyDescent="0.4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" thickBot="1" x14ac:dyDescent="0.4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" thickBot="1" x14ac:dyDescent="0.4">
      <c r="A27" s="335" t="s">
        <v>239</v>
      </c>
      <c r="B27" s="336"/>
      <c r="C27" s="337"/>
      <c r="D27" s="338" t="s">
        <v>240</v>
      </c>
      <c r="E27" s="336"/>
      <c r="F27" s="339"/>
      <c r="G27" s="340"/>
      <c r="H27" s="335" t="s">
        <v>239</v>
      </c>
      <c r="I27" s="336"/>
      <c r="J27" s="337"/>
      <c r="K27" s="338" t="s">
        <v>240</v>
      </c>
      <c r="L27" s="336"/>
      <c r="M27" s="339"/>
    </row>
    <row r="28" spans="1:14" ht="30.5" thickBot="1" x14ac:dyDescent="0.4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" thickBot="1" x14ac:dyDescent="0.4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5" x14ac:dyDescent="0.3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5" x14ac:dyDescent="0.3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5" x14ac:dyDescent="0.35">
      <c r="A32" s="358" t="s">
        <v>178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5" x14ac:dyDescent="0.3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5" x14ac:dyDescent="0.3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5" x14ac:dyDescent="0.3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5" x14ac:dyDescent="0.3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5" x14ac:dyDescent="0.3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5" x14ac:dyDescent="0.3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" thickBot="1" x14ac:dyDescent="0.4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185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5" x14ac:dyDescent="0.3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5" x14ac:dyDescent="0.3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5" x14ac:dyDescent="0.3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5" x14ac:dyDescent="0.3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" thickBot="1" x14ac:dyDescent="0.4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" thickBot="1" x14ac:dyDescent="0.4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4">
      <c r="A46" s="335" t="s">
        <v>239</v>
      </c>
      <c r="B46" s="336"/>
      <c r="C46" s="337"/>
      <c r="D46" s="338" t="s">
        <v>240</v>
      </c>
      <c r="E46" s="336"/>
      <c r="F46" s="339"/>
      <c r="G46" s="340"/>
      <c r="H46" s="335" t="s">
        <v>239</v>
      </c>
      <c r="I46" s="336"/>
      <c r="J46" s="337"/>
      <c r="K46" s="338" t="s">
        <v>240</v>
      </c>
      <c r="L46" s="336"/>
      <c r="M46" s="339"/>
    </row>
    <row r="47" spans="1:13" ht="30.5" thickBot="1" x14ac:dyDescent="0.4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" thickBot="1" x14ac:dyDescent="0.4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5" x14ac:dyDescent="0.3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5" x14ac:dyDescent="0.3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5" x14ac:dyDescent="0.3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5" x14ac:dyDescent="0.3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5" x14ac:dyDescent="0.3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5" x14ac:dyDescent="0.3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5" x14ac:dyDescent="0.3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5" x14ac:dyDescent="0.3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5" x14ac:dyDescent="0.3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5" x14ac:dyDescent="0.3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5" x14ac:dyDescent="0.3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" thickBot="1" x14ac:dyDescent="0.4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175</v>
      </c>
      <c r="I60" s="406">
        <v>1105.9469999999999</v>
      </c>
      <c r="J60" s="407">
        <v>1205.7650000000001</v>
      </c>
      <c r="K60" s="408" t="s">
        <v>175</v>
      </c>
      <c r="L60" s="409">
        <v>2312.203</v>
      </c>
      <c r="M60" s="410">
        <v>1955.2750000000001</v>
      </c>
    </row>
    <row r="61" spans="1:13" ht="15.5" x14ac:dyDescent="0.3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5" x14ac:dyDescent="0.3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5" x14ac:dyDescent="0.3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5" x14ac:dyDescent="0.3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" thickBot="1" x14ac:dyDescent="0.4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" thickBot="1" x14ac:dyDescent="0.4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" thickBot="1" x14ac:dyDescent="0.4">
      <c r="A67" s="335" t="s">
        <v>239</v>
      </c>
      <c r="B67" s="336"/>
      <c r="C67" s="337"/>
      <c r="D67" s="338" t="s">
        <v>240</v>
      </c>
      <c r="E67" s="336"/>
      <c r="F67" s="339"/>
      <c r="G67" s="340"/>
      <c r="H67" s="335" t="s">
        <v>239</v>
      </c>
      <c r="I67" s="336"/>
      <c r="J67" s="337"/>
      <c r="K67" s="338" t="s">
        <v>240</v>
      </c>
      <c r="L67" s="336"/>
      <c r="M67" s="339"/>
    </row>
    <row r="68" spans="1:13" ht="30.5" thickBot="1" x14ac:dyDescent="0.4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" thickBot="1" x14ac:dyDescent="0.4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5" x14ac:dyDescent="0.3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5" x14ac:dyDescent="0.3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5" x14ac:dyDescent="0.3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5" x14ac:dyDescent="0.3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5" x14ac:dyDescent="0.3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5" x14ac:dyDescent="0.3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5" x14ac:dyDescent="0.35">
      <c r="A76" s="358" t="s">
        <v>241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5" x14ac:dyDescent="0.35">
      <c r="A77" s="358" t="s">
        <v>70</v>
      </c>
      <c r="B77" s="359">
        <v>865.505</v>
      </c>
      <c r="C77" s="360">
        <v>2002.5440000000001</v>
      </c>
      <c r="D77" s="361" t="s">
        <v>186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5" x14ac:dyDescent="0.3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188</v>
      </c>
      <c r="L78" s="394">
        <v>419.67700000000002</v>
      </c>
      <c r="M78" s="391">
        <v>728.221</v>
      </c>
    </row>
    <row r="79" spans="1:13" ht="16" thickBot="1" x14ac:dyDescent="0.4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5" x14ac:dyDescent="0.3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topLeftCell="A3" zoomScaleNormal="100" workbookViewId="0">
      <selection activeCell="F19" sqref="F19"/>
    </sheetView>
  </sheetViews>
  <sheetFormatPr defaultColWidth="9.1796875" defaultRowHeight="13" x14ac:dyDescent="0.3"/>
  <cols>
    <col min="1" max="1" width="26.7265625" style="12" customWidth="1"/>
    <col min="2" max="2" width="23" style="12" customWidth="1"/>
    <col min="3" max="8" width="12.7265625" style="12" customWidth="1"/>
    <col min="9" max="16384" width="9.1796875" style="12"/>
  </cols>
  <sheetData>
    <row r="1" spans="1:13" s="10" customFormat="1" ht="26.25" customHeight="1" x14ac:dyDescent="0.5">
      <c r="A1" s="162" t="s">
        <v>280</v>
      </c>
      <c r="B1" s="8"/>
      <c r="C1" s="9"/>
      <c r="D1" s="8"/>
      <c r="E1" s="8"/>
    </row>
    <row r="2" spans="1:13" s="10" customFormat="1" ht="15.5" x14ac:dyDescent="0.35">
      <c r="A2" s="11"/>
      <c r="B2" s="8"/>
      <c r="C2" s="9"/>
      <c r="D2" s="8"/>
      <c r="E2" s="8"/>
    </row>
    <row r="4" spans="1:13" ht="16" thickBot="1" x14ac:dyDescent="0.4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" thickBot="1" x14ac:dyDescent="0.4">
      <c r="A5" s="13"/>
      <c r="B5" s="14"/>
      <c r="C5" s="847" t="s">
        <v>9</v>
      </c>
      <c r="D5" s="848"/>
      <c r="E5" s="848"/>
      <c r="F5" s="848"/>
      <c r="G5" s="848"/>
      <c r="H5" s="848"/>
      <c r="I5" s="848"/>
      <c r="J5" s="848"/>
      <c r="K5" s="848"/>
      <c r="L5" s="848"/>
      <c r="M5" s="849"/>
    </row>
    <row r="6" spans="1:13" ht="15.75" customHeight="1" x14ac:dyDescent="0.35">
      <c r="A6" s="850" t="s">
        <v>14</v>
      </c>
      <c r="B6" s="851"/>
      <c r="C6" s="854" t="s">
        <v>287</v>
      </c>
      <c r="D6" s="856">
        <v>45235</v>
      </c>
      <c r="E6" s="856">
        <v>44871</v>
      </c>
      <c r="F6" s="856">
        <v>44507</v>
      </c>
      <c r="G6" s="856">
        <v>44136</v>
      </c>
      <c r="H6" s="856">
        <v>43772</v>
      </c>
      <c r="I6" s="756" t="s">
        <v>272</v>
      </c>
      <c r="J6" s="757"/>
      <c r="K6" s="758"/>
      <c r="L6" s="758"/>
      <c r="M6" s="758"/>
    </row>
    <row r="7" spans="1:13" ht="16" thickBot="1" x14ac:dyDescent="0.35">
      <c r="A7" s="852"/>
      <c r="B7" s="853"/>
      <c r="C7" s="855"/>
      <c r="D7" s="857"/>
      <c r="E7" s="857"/>
      <c r="F7" s="857"/>
      <c r="G7" s="857"/>
      <c r="H7" s="857"/>
      <c r="I7" s="805" t="s">
        <v>159</v>
      </c>
      <c r="J7" s="759" t="s">
        <v>160</v>
      </c>
      <c r="K7" s="760" t="s">
        <v>276</v>
      </c>
      <c r="L7" s="804" t="s">
        <v>277</v>
      </c>
      <c r="M7" s="744" t="s">
        <v>278</v>
      </c>
    </row>
    <row r="8" spans="1:13" ht="20.149999999999999" customHeight="1" x14ac:dyDescent="0.3">
      <c r="A8" s="844" t="s">
        <v>1</v>
      </c>
      <c r="B8" s="766" t="s">
        <v>62</v>
      </c>
      <c r="C8" s="806">
        <v>930.22634483632396</v>
      </c>
      <c r="D8" s="807">
        <v>965.12300000000005</v>
      </c>
      <c r="E8" s="807">
        <v>1584.876</v>
      </c>
      <c r="F8" s="808">
        <v>1120.05</v>
      </c>
      <c r="G8" s="808">
        <v>827.01900000000001</v>
      </c>
      <c r="H8" s="809">
        <v>693.428</v>
      </c>
      <c r="I8" s="772">
        <f>(($C8-D8)/D8)*100</f>
        <v>-3.6157728251918235</v>
      </c>
      <c r="J8" s="810">
        <f>(($C8-E8)/E8)*100</f>
        <v>-41.306048874718023</v>
      </c>
      <c r="K8" s="810">
        <f>(($C8-F8)/F8)*100</f>
        <v>-16.947784042112048</v>
      </c>
      <c r="L8" s="772">
        <f>(($C8-G8)/G8)*100</f>
        <v>12.479440597655429</v>
      </c>
      <c r="M8" s="811">
        <f>(($C8-H8)/H8)*100</f>
        <v>34.148944783931995</v>
      </c>
    </row>
    <row r="9" spans="1:13" ht="20.149999999999999" customHeight="1" x14ac:dyDescent="0.3">
      <c r="A9" s="845"/>
      <c r="B9" s="438" t="s">
        <v>63</v>
      </c>
      <c r="C9" s="812">
        <v>901.38955617347574</v>
      </c>
      <c r="D9" s="813">
        <v>936.47299999999996</v>
      </c>
      <c r="E9" s="813">
        <v>1621.308</v>
      </c>
      <c r="F9" s="814">
        <v>1144.106</v>
      </c>
      <c r="G9" s="814">
        <v>815.06700000000001</v>
      </c>
      <c r="H9" s="815">
        <v>693.81600000000003</v>
      </c>
      <c r="I9" s="773">
        <f>(($C9-D9)/D9)*100</f>
        <v>-3.7463379965598813</v>
      </c>
      <c r="J9" s="816">
        <f>(($C9-E9)/E9)*100</f>
        <v>-44.40355835082071</v>
      </c>
      <c r="K9" s="774">
        <f>(($C9-F9)/F9)*100</f>
        <v>-21.214506682643414</v>
      </c>
      <c r="L9" s="816">
        <f>(($C9-G9)/G9)*100</f>
        <v>10.590854024696833</v>
      </c>
      <c r="M9" s="775">
        <f t="shared" ref="M9:M12" si="0">(($C9-H9)/H9)*100</f>
        <v>29.917666380348063</v>
      </c>
    </row>
    <row r="10" spans="1:13" ht="20.149999999999999" customHeight="1" x14ac:dyDescent="0.3">
      <c r="A10" s="846" t="s">
        <v>2</v>
      </c>
      <c r="B10" s="437" t="s">
        <v>16</v>
      </c>
      <c r="C10" s="817">
        <v>666.47529133760747</v>
      </c>
      <c r="D10" s="818">
        <v>638.25900000000001</v>
      </c>
      <c r="E10" s="818">
        <v>1249.6379999999999</v>
      </c>
      <c r="F10" s="819">
        <v>923.93899999999996</v>
      </c>
      <c r="G10" s="819">
        <v>554.40099999999995</v>
      </c>
      <c r="H10" s="820">
        <v>560.72500000000002</v>
      </c>
      <c r="I10" s="776">
        <f t="shared" ref="I10:L12" si="1">(($C10-D10)/D10)*100</f>
        <v>4.4208215375901405</v>
      </c>
      <c r="J10" s="777">
        <f t="shared" si="1"/>
        <v>-46.666531320461807</v>
      </c>
      <c r="K10" s="778">
        <f t="shared" si="1"/>
        <v>-27.86587736445723</v>
      </c>
      <c r="L10" s="802">
        <f t="shared" si="1"/>
        <v>20.215384051906028</v>
      </c>
      <c r="M10" s="779">
        <f t="shared" si="0"/>
        <v>18.859564195926247</v>
      </c>
    </row>
    <row r="11" spans="1:13" ht="20.149999999999999" customHeight="1" x14ac:dyDescent="0.3">
      <c r="A11" s="845"/>
      <c r="B11" s="438" t="s">
        <v>17</v>
      </c>
      <c r="C11" s="812">
        <v>645.6570662513991</v>
      </c>
      <c r="D11" s="813">
        <v>724.78399999999999</v>
      </c>
      <c r="E11" s="813">
        <v>1241.886</v>
      </c>
      <c r="F11" s="814">
        <v>929.20600000000002</v>
      </c>
      <c r="G11" s="814">
        <v>589.89599999999996</v>
      </c>
      <c r="H11" s="815">
        <v>569.42600000000004</v>
      </c>
      <c r="I11" s="773">
        <f>(($C11-D11)/D11)*100</f>
        <v>-10.917312433580333</v>
      </c>
      <c r="J11" s="816">
        <f t="shared" si="1"/>
        <v>-48.009956932327192</v>
      </c>
      <c r="K11" s="774">
        <f t="shared" si="1"/>
        <v>-30.515185410834722</v>
      </c>
      <c r="L11" s="786">
        <f t="shared" si="1"/>
        <v>9.4526944158629895</v>
      </c>
      <c r="M11" s="775">
        <f t="shared" si="0"/>
        <v>13.387352571080186</v>
      </c>
    </row>
    <row r="12" spans="1:13" ht="20.149999999999999" customHeight="1" x14ac:dyDescent="0.3">
      <c r="A12" s="761" t="s">
        <v>3</v>
      </c>
      <c r="B12" s="762" t="s">
        <v>279</v>
      </c>
      <c r="C12" s="821">
        <v>747.40251004737991</v>
      </c>
      <c r="D12" s="822">
        <v>768.35699999999997</v>
      </c>
      <c r="E12" s="822">
        <v>1340.1669999999999</v>
      </c>
      <c r="F12" s="823">
        <v>972.67499999999995</v>
      </c>
      <c r="G12" s="823">
        <v>643.47799999999995</v>
      </c>
      <c r="H12" s="824">
        <v>648.23800000000006</v>
      </c>
      <c r="I12" s="780">
        <f t="shared" si="1"/>
        <v>-2.7271814993056696</v>
      </c>
      <c r="J12" s="781">
        <f t="shared" si="1"/>
        <v>-44.230643640129927</v>
      </c>
      <c r="K12" s="782">
        <f t="shared" si="1"/>
        <v>-23.160098692021496</v>
      </c>
      <c r="L12" s="781">
        <f t="shared" si="1"/>
        <v>16.150437162945735</v>
      </c>
      <c r="M12" s="783">
        <f t="shared" si="0"/>
        <v>15.297546587423113</v>
      </c>
    </row>
    <row r="13" spans="1:13" ht="20.149999999999999" customHeight="1" x14ac:dyDescent="0.3">
      <c r="A13" s="846" t="s">
        <v>7</v>
      </c>
      <c r="B13" s="763" t="s">
        <v>264</v>
      </c>
      <c r="C13" s="825">
        <v>558.0849571066974</v>
      </c>
      <c r="D13" s="826">
        <v>448.62799999999999</v>
      </c>
      <c r="E13" s="826">
        <v>932.02800000000002</v>
      </c>
      <c r="F13" s="827">
        <v>643.23299999999995</v>
      </c>
      <c r="G13" s="828">
        <v>439.62299999999999</v>
      </c>
      <c r="H13" s="799" t="s">
        <v>20</v>
      </c>
      <c r="I13" s="784">
        <f>IFERROR((($C13-D13)/D13)*100,"--")</f>
        <v>24.398155511180182</v>
      </c>
      <c r="J13" s="829">
        <f>IFERROR((($C13-E13)/E13)*100,"--")</f>
        <v>-40.121438722152405</v>
      </c>
      <c r="K13" s="803">
        <f>IFERROR((($C13-F13)/F13)*100,"--")</f>
        <v>-13.237511584962611</v>
      </c>
      <c r="L13" s="800">
        <f>IFERROR((($C13-G13)/G13)*100,"--")</f>
        <v>26.946260115302749</v>
      </c>
      <c r="M13" s="801" t="str">
        <f t="shared" ref="M13" si="2">IFERROR((($C13-H13)/H13)*100,"--")</f>
        <v>--</v>
      </c>
    </row>
    <row r="14" spans="1:13" ht="20.149999999999999" customHeight="1" x14ac:dyDescent="0.3">
      <c r="A14" s="845"/>
      <c r="B14" s="764" t="s">
        <v>265</v>
      </c>
      <c r="C14" s="830">
        <v>811.88119780681279</v>
      </c>
      <c r="D14" s="831">
        <v>809.08500000000004</v>
      </c>
      <c r="E14" s="831">
        <v>1427.7239999999999</v>
      </c>
      <c r="F14" s="832">
        <v>969.51800000000003</v>
      </c>
      <c r="G14" s="832">
        <v>745.96199999999999</v>
      </c>
      <c r="H14" s="833">
        <v>594.22500000000002</v>
      </c>
      <c r="I14" s="785">
        <f>(($C14-D14)/D14)*100</f>
        <v>0.34560000578588856</v>
      </c>
      <c r="J14" s="786">
        <f t="shared" ref="J14:M17" si="3">(($C14-E14)/E14)*100</f>
        <v>-43.134583588507802</v>
      </c>
      <c r="K14" s="774">
        <f t="shared" si="3"/>
        <v>-16.25929608250566</v>
      </c>
      <c r="L14" s="786">
        <f t="shared" si="3"/>
        <v>8.8368037254997986</v>
      </c>
      <c r="M14" s="775">
        <f t="shared" si="3"/>
        <v>36.628583079946615</v>
      </c>
    </row>
    <row r="15" spans="1:13" ht="20.149999999999999" customHeight="1" thickBot="1" x14ac:dyDescent="0.35">
      <c r="A15" s="765" t="s">
        <v>0</v>
      </c>
      <c r="B15" s="625" t="s">
        <v>17</v>
      </c>
      <c r="C15" s="834">
        <v>755.40275224207096</v>
      </c>
      <c r="D15" s="835">
        <v>779.43299999999999</v>
      </c>
      <c r="E15" s="835">
        <v>1386.673</v>
      </c>
      <c r="F15" s="836">
        <v>953.08399999999995</v>
      </c>
      <c r="G15" s="836">
        <v>689.12</v>
      </c>
      <c r="H15" s="837">
        <v>617.79</v>
      </c>
      <c r="I15" s="787">
        <f>(($C15-D15)/D15)*100</f>
        <v>-3.0830421290770382</v>
      </c>
      <c r="J15" s="788">
        <f t="shared" si="3"/>
        <v>-45.524088790791275</v>
      </c>
      <c r="K15" s="789">
        <f t="shared" si="3"/>
        <v>-20.741219846092161</v>
      </c>
      <c r="L15" s="788">
        <f t="shared" si="3"/>
        <v>9.6184630023901434</v>
      </c>
      <c r="M15" s="790">
        <f t="shared" si="3"/>
        <v>22.275004814268765</v>
      </c>
    </row>
    <row r="16" spans="1:13" ht="20.149999999999999" customHeight="1" thickTop="1" x14ac:dyDescent="0.35">
      <c r="A16" s="767" t="s">
        <v>281</v>
      </c>
      <c r="B16" s="768"/>
      <c r="C16" s="838">
        <v>2037.6242539398997</v>
      </c>
      <c r="D16" s="839">
        <v>2629.8429999999998</v>
      </c>
      <c r="E16" s="839">
        <v>2820.9639999999999</v>
      </c>
      <c r="F16" s="839">
        <v>1961.2139999999999</v>
      </c>
      <c r="G16" s="839">
        <v>1510.104</v>
      </c>
      <c r="H16" s="840">
        <v>1413.18</v>
      </c>
      <c r="I16" s="791">
        <f t="shared" ref="I16:I17" si="4">(($C16-D16)/D16)*100</f>
        <v>-22.51916734421409</v>
      </c>
      <c r="J16" s="792">
        <f t="shared" si="3"/>
        <v>-27.768512680775093</v>
      </c>
      <c r="K16" s="793">
        <f t="shared" si="3"/>
        <v>3.8960691663377789</v>
      </c>
      <c r="L16" s="792">
        <f t="shared" si="3"/>
        <v>34.932710193463471</v>
      </c>
      <c r="M16" s="794">
        <f t="shared" si="3"/>
        <v>44.187170349134554</v>
      </c>
    </row>
    <row r="17" spans="1:13" ht="20.149999999999999" customHeight="1" thickBot="1" x14ac:dyDescent="0.4">
      <c r="A17" s="769" t="s">
        <v>282</v>
      </c>
      <c r="B17" s="770"/>
      <c r="C17" s="841">
        <v>1382.3608807140283</v>
      </c>
      <c r="D17" s="842">
        <v>1520.894</v>
      </c>
      <c r="E17" s="842">
        <v>2060.0230798431849</v>
      </c>
      <c r="F17" s="842">
        <v>1448.5992774577089</v>
      </c>
      <c r="G17" s="842">
        <v>1027.9961544916609</v>
      </c>
      <c r="H17" s="843">
        <v>1005.2251076374823</v>
      </c>
      <c r="I17" s="795">
        <f t="shared" si="4"/>
        <v>-9.1086636732061326</v>
      </c>
      <c r="J17" s="796">
        <f t="shared" si="3"/>
        <v>-32.895854699877546</v>
      </c>
      <c r="K17" s="797">
        <f t="shared" si="3"/>
        <v>-4.5725824784290205</v>
      </c>
      <c r="L17" s="796">
        <f t="shared" si="3"/>
        <v>34.471405819372833</v>
      </c>
      <c r="M17" s="798">
        <f t="shared" si="3"/>
        <v>37.51754410143063</v>
      </c>
    </row>
    <row r="18" spans="1:13" x14ac:dyDescent="0.3">
      <c r="A18" s="771"/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42" priority="6" stopIfTrue="1" operator="greaterThan">
      <formula>0</formula>
    </cfRule>
    <cfRule type="cellIs" dxfId="41" priority="7" stopIfTrue="1" operator="lessThan">
      <formula>0</formula>
    </cfRule>
  </conditionalFormatting>
  <conditionalFormatting sqref="I12:M13">
    <cfRule type="cellIs" dxfId="40" priority="4" stopIfTrue="1" operator="greaterThan">
      <formula>0</formula>
    </cfRule>
    <cfRule type="cellIs" dxfId="39" priority="5" stopIfTrue="1" operator="lessThan">
      <formula>0</formula>
    </cfRule>
  </conditionalFormatting>
  <conditionalFormatting sqref="I14:M14">
    <cfRule type="cellIs" dxfId="38" priority="2" stopIfTrue="1" operator="greaterThan">
      <formula>0</formula>
    </cfRule>
    <cfRule type="cellIs" dxfId="37" priority="3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89AF4DF-903B-44C1-AFF4-2FAB13B0AA1B}">
            <xm:f>RIGHT(I8,LEN("-"))="-"</xm:f>
            <xm:f>"-"</xm:f>
            <x14:dxf>
              <fill>
                <patternFill patternType="none">
                  <fgColor auto="1"/>
                  <bgColor auto="1"/>
                </patternFill>
              </fill>
            </x14:dxf>
          </x14:cfRule>
          <xm:sqref>I8:M17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D2" sqref="D2"/>
    </sheetView>
  </sheetViews>
  <sheetFormatPr defaultColWidth="9.1796875" defaultRowHeight="13" x14ac:dyDescent="0.3"/>
  <cols>
    <col min="1" max="1" width="14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64" customFormat="1" ht="21" x14ac:dyDescent="0.5">
      <c r="A1" s="17" t="s">
        <v>238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176</v>
      </c>
    </row>
    <row r="2" spans="1:22" s="164" customFormat="1" ht="21" x14ac:dyDescent="0.5">
      <c r="A2" s="18" t="s">
        <v>244</v>
      </c>
      <c r="B2" s="525" t="str">
        <f>INFO!D15</f>
        <v>28.10 - 03.11.2024r.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177</v>
      </c>
    </row>
    <row r="3" spans="1:22" ht="15" thickBot="1" x14ac:dyDescent="0.4">
      <c r="A3" s="281"/>
      <c r="B3" s="8"/>
    </row>
    <row r="4" spans="1:22" ht="18.5" x14ac:dyDescent="0.45">
      <c r="A4" s="134"/>
      <c r="B4" s="135"/>
      <c r="C4" s="860" t="s">
        <v>9</v>
      </c>
      <c r="D4" s="861"/>
      <c r="E4" s="861"/>
      <c r="F4" s="861"/>
      <c r="G4" s="862"/>
      <c r="H4" s="716" t="s">
        <v>10</v>
      </c>
      <c r="I4" s="717"/>
      <c r="J4" s="715"/>
      <c r="K4" s="717"/>
      <c r="L4" s="717"/>
      <c r="M4" s="717"/>
      <c r="N4" s="717"/>
      <c r="O4" s="714"/>
      <c r="P4" s="718"/>
      <c r="R4" s="134"/>
      <c r="S4" s="135"/>
      <c r="T4" s="866" t="s">
        <v>9</v>
      </c>
      <c r="U4" s="867"/>
      <c r="V4" s="868"/>
    </row>
    <row r="5" spans="1:22" ht="18.5" x14ac:dyDescent="0.45">
      <c r="A5" s="15"/>
      <c r="B5" s="136"/>
      <c r="C5" s="863"/>
      <c r="D5" s="864"/>
      <c r="E5" s="864"/>
      <c r="F5" s="864"/>
      <c r="G5" s="865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3"/>
      <c r="P5" s="722"/>
      <c r="R5" s="15"/>
      <c r="S5" s="136"/>
      <c r="T5" s="869"/>
      <c r="U5" s="870"/>
      <c r="V5" s="871"/>
    </row>
    <row r="6" spans="1:22" ht="30" customHeight="1" x14ac:dyDescent="0.35">
      <c r="A6" s="137" t="s">
        <v>14</v>
      </c>
      <c r="B6" s="138" t="s">
        <v>15</v>
      </c>
      <c r="C6" s="694" t="s">
        <v>8</v>
      </c>
      <c r="D6" s="692"/>
      <c r="E6" s="643" t="s">
        <v>270</v>
      </c>
      <c r="F6" s="698" t="s">
        <v>192</v>
      </c>
      <c r="G6" s="699"/>
      <c r="H6" s="700" t="s">
        <v>8</v>
      </c>
      <c r="I6" s="699"/>
      <c r="J6" s="643" t="s">
        <v>270</v>
      </c>
      <c r="K6" s="700" t="s">
        <v>8</v>
      </c>
      <c r="L6" s="699"/>
      <c r="M6" s="643" t="s">
        <v>270</v>
      </c>
      <c r="N6" s="700" t="s">
        <v>8</v>
      </c>
      <c r="O6" s="699"/>
      <c r="P6" s="644" t="s">
        <v>270</v>
      </c>
      <c r="R6" s="152" t="s">
        <v>14</v>
      </c>
      <c r="S6" s="153" t="s">
        <v>125</v>
      </c>
      <c r="T6" s="700" t="s">
        <v>8</v>
      </c>
      <c r="U6" s="699"/>
      <c r="V6" s="644" t="s">
        <v>270</v>
      </c>
    </row>
    <row r="7" spans="1:22" ht="30" customHeight="1" thickBot="1" x14ac:dyDescent="0.35">
      <c r="A7" s="139"/>
      <c r="B7" s="140"/>
      <c r="C7" s="695" t="s">
        <v>287</v>
      </c>
      <c r="D7" s="693" t="s">
        <v>283</v>
      </c>
      <c r="E7" s="645" t="s">
        <v>269</v>
      </c>
      <c r="F7" s="696" t="s">
        <v>287</v>
      </c>
      <c r="G7" s="696" t="s">
        <v>283</v>
      </c>
      <c r="H7" s="697" t="s">
        <v>287</v>
      </c>
      <c r="I7" s="696" t="s">
        <v>283</v>
      </c>
      <c r="J7" s="645" t="s">
        <v>269</v>
      </c>
      <c r="K7" s="697" t="s">
        <v>287</v>
      </c>
      <c r="L7" s="696" t="s">
        <v>283</v>
      </c>
      <c r="M7" s="645" t="s">
        <v>269</v>
      </c>
      <c r="N7" s="697" t="s">
        <v>287</v>
      </c>
      <c r="O7" s="696" t="s">
        <v>283</v>
      </c>
      <c r="P7" s="646" t="s">
        <v>269</v>
      </c>
      <c r="R7" s="139"/>
      <c r="S7" s="140"/>
      <c r="T7" s="738" t="s">
        <v>288</v>
      </c>
      <c r="U7" s="737" t="s">
        <v>271</v>
      </c>
      <c r="V7" s="646" t="s">
        <v>269</v>
      </c>
    </row>
    <row r="8" spans="1:22" ht="15.5" x14ac:dyDescent="0.35">
      <c r="A8" s="872" t="s">
        <v>1</v>
      </c>
      <c r="B8" s="141" t="s">
        <v>16</v>
      </c>
      <c r="C8" s="499">
        <v>930.22634483632396</v>
      </c>
      <c r="D8" s="500">
        <v>915.18081472130996</v>
      </c>
      <c r="E8" s="501">
        <v>1.6439953584030993</v>
      </c>
      <c r="F8" s="613">
        <v>28.447166397714916</v>
      </c>
      <c r="G8" s="614">
        <v>26.099914123365132</v>
      </c>
      <c r="H8" s="499">
        <v>915.25643224731846</v>
      </c>
      <c r="I8" s="500">
        <v>899.66893389395739</v>
      </c>
      <c r="J8" s="501">
        <v>1.7325815937530318</v>
      </c>
      <c r="K8" s="499">
        <v>932.02775134422893</v>
      </c>
      <c r="L8" s="500">
        <v>920.08791529980203</v>
      </c>
      <c r="M8" s="501">
        <v>1.2976842588500266</v>
      </c>
      <c r="N8" s="499">
        <v>941.3917246555153</v>
      </c>
      <c r="O8" s="500">
        <v>920.15928701953078</v>
      </c>
      <c r="P8" s="614">
        <v>2.3074741444775753</v>
      </c>
      <c r="R8" s="15" t="s">
        <v>1</v>
      </c>
      <c r="S8" s="141" t="s">
        <v>16</v>
      </c>
      <c r="T8" s="288" t="s">
        <v>20</v>
      </c>
      <c r="U8" s="288" t="s">
        <v>18</v>
      </c>
      <c r="V8" s="123" t="s">
        <v>20</v>
      </c>
    </row>
    <row r="9" spans="1:22" ht="16" thickBot="1" x14ac:dyDescent="0.4">
      <c r="A9" s="859"/>
      <c r="B9" s="142" t="s">
        <v>17</v>
      </c>
      <c r="C9" s="124">
        <v>901.38955617347574</v>
      </c>
      <c r="D9" s="129">
        <v>893.98909507142776</v>
      </c>
      <c r="E9" s="122">
        <v>0.82780216703386911</v>
      </c>
      <c r="F9" s="472">
        <v>18.686698876070817</v>
      </c>
      <c r="G9" s="127">
        <v>18.742985209755144</v>
      </c>
      <c r="H9" s="128">
        <v>848.42808483549663</v>
      </c>
      <c r="I9" s="129">
        <v>845.44744059474419</v>
      </c>
      <c r="J9" s="126">
        <v>0.35255228150617407</v>
      </c>
      <c r="K9" s="128">
        <v>911.62549142221883</v>
      </c>
      <c r="L9" s="129">
        <v>904.64782928636271</v>
      </c>
      <c r="M9" s="126">
        <v>0.7713125384228795</v>
      </c>
      <c r="N9" s="128">
        <v>919.18718351922291</v>
      </c>
      <c r="O9" s="129">
        <v>915.07946385160074</v>
      </c>
      <c r="P9" s="127">
        <v>0.44889212684684732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5" x14ac:dyDescent="0.35">
      <c r="A10" s="858" t="s">
        <v>2</v>
      </c>
      <c r="B10" s="142" t="s">
        <v>16</v>
      </c>
      <c r="C10" s="128">
        <v>666.47529133760747</v>
      </c>
      <c r="D10" s="129">
        <v>652.09149473771834</v>
      </c>
      <c r="E10" s="122">
        <v>2.20579423531272</v>
      </c>
      <c r="F10" s="472">
        <v>1.9763927857932775</v>
      </c>
      <c r="G10" s="127">
        <v>1.5403400042204514</v>
      </c>
      <c r="H10" s="128">
        <v>649.31341090348678</v>
      </c>
      <c r="I10" s="129">
        <v>640.52541040734661</v>
      </c>
      <c r="J10" s="126">
        <v>1.3719987300037786</v>
      </c>
      <c r="K10" s="128">
        <v>674.02433540813604</v>
      </c>
      <c r="L10" s="129">
        <v>655.21668356918235</v>
      </c>
      <c r="M10" s="132">
        <v>2.8704476413058009</v>
      </c>
      <c r="N10" s="128">
        <v>684.39259655901003</v>
      </c>
      <c r="O10" s="129">
        <v>662.33442246092409</v>
      </c>
      <c r="P10" s="127">
        <v>3.3303680663505473</v>
      </c>
    </row>
    <row r="11" spans="1:22" ht="15.5" x14ac:dyDescent="0.35">
      <c r="A11" s="859"/>
      <c r="B11" s="142" t="s">
        <v>17</v>
      </c>
      <c r="C11" s="128">
        <v>645.6570662513991</v>
      </c>
      <c r="D11" s="129">
        <v>649.91070859852164</v>
      </c>
      <c r="E11" s="122">
        <v>-0.65449642402341113</v>
      </c>
      <c r="F11" s="472">
        <v>1.6517939401210415</v>
      </c>
      <c r="G11" s="127">
        <v>1.5251580638758588</v>
      </c>
      <c r="H11" s="128" t="s">
        <v>18</v>
      </c>
      <c r="I11" s="129">
        <v>616.56737512917675</v>
      </c>
      <c r="J11" s="126" t="s">
        <v>144</v>
      </c>
      <c r="K11" s="128" t="s">
        <v>18</v>
      </c>
      <c r="L11" s="129" t="s">
        <v>18</v>
      </c>
      <c r="M11" s="126" t="s">
        <v>144</v>
      </c>
      <c r="N11" s="128">
        <v>645.05809267998643</v>
      </c>
      <c r="O11" s="129">
        <v>650.98584244024858</v>
      </c>
      <c r="P11" s="127">
        <v>-0.91058044181755471</v>
      </c>
    </row>
    <row r="12" spans="1:22" ht="15.5" x14ac:dyDescent="0.35">
      <c r="A12" s="858" t="s">
        <v>3</v>
      </c>
      <c r="B12" s="142" t="s">
        <v>16</v>
      </c>
      <c r="C12" s="128">
        <v>755.85369489153254</v>
      </c>
      <c r="D12" s="433">
        <v>722.85823153302249</v>
      </c>
      <c r="E12" s="122">
        <v>4.5645829180825634</v>
      </c>
      <c r="F12" s="472">
        <v>0.3872510035665836</v>
      </c>
      <c r="G12" s="127">
        <v>0.18942160013234152</v>
      </c>
      <c r="H12" s="128" t="s">
        <v>20</v>
      </c>
      <c r="I12" s="129" t="s">
        <v>18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>
        <v>755.85369489153254</v>
      </c>
      <c r="O12" s="129">
        <v>719.40103851933884</v>
      </c>
      <c r="P12" s="145">
        <v>5.0670842020495339</v>
      </c>
    </row>
    <row r="13" spans="1:22" ht="15.5" x14ac:dyDescent="0.35">
      <c r="A13" s="873"/>
      <c r="B13" s="142" t="s">
        <v>17</v>
      </c>
      <c r="C13" s="128">
        <v>747.40251004737991</v>
      </c>
      <c r="D13" s="129">
        <v>733.39401495296261</v>
      </c>
      <c r="E13" s="122">
        <v>1.9100912754674928</v>
      </c>
      <c r="F13" s="472">
        <v>3.4040830954162731</v>
      </c>
      <c r="G13" s="127">
        <v>2.0291970584509693</v>
      </c>
      <c r="H13" s="128">
        <v>748.02172466776733</v>
      </c>
      <c r="I13" s="129">
        <v>743.00980625116858</v>
      </c>
      <c r="J13" s="126">
        <v>0.67454270110999137</v>
      </c>
      <c r="K13" s="128">
        <v>742.12639603805962</v>
      </c>
      <c r="L13" s="129">
        <v>733.9906927866258</v>
      </c>
      <c r="M13" s="132">
        <v>1.1084204924378938</v>
      </c>
      <c r="N13" s="128">
        <v>747.97218208391701</v>
      </c>
      <c r="O13" s="129">
        <v>729.71117398950241</v>
      </c>
      <c r="P13" s="127">
        <v>2.50249807668113</v>
      </c>
    </row>
    <row r="14" spans="1:22" ht="15.5" x14ac:dyDescent="0.35">
      <c r="A14" s="859"/>
      <c r="B14" s="142" t="s">
        <v>21</v>
      </c>
      <c r="C14" s="128">
        <v>988.89873255921975</v>
      </c>
      <c r="D14" s="433">
        <v>956.27644975210717</v>
      </c>
      <c r="E14" s="122">
        <v>3.4113861964883863</v>
      </c>
      <c r="F14" s="472">
        <v>1.8820998457727138</v>
      </c>
      <c r="G14" s="127">
        <v>2.1181050943638455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1000.9648679684719</v>
      </c>
      <c r="O14" s="433">
        <v>980.26166524383223</v>
      </c>
      <c r="P14" s="145">
        <v>2.112007789215133</v>
      </c>
    </row>
    <row r="15" spans="1:22" ht="15.5" x14ac:dyDescent="0.35">
      <c r="A15" s="858" t="s">
        <v>7</v>
      </c>
      <c r="B15" s="142" t="s">
        <v>264</v>
      </c>
      <c r="C15" s="128">
        <v>558.0849571066974</v>
      </c>
      <c r="D15" s="129">
        <v>557.15487347645728</v>
      </c>
      <c r="E15" s="122">
        <v>0.16693448707299521</v>
      </c>
      <c r="F15" s="472">
        <v>13.346505001778686</v>
      </c>
      <c r="G15" s="127">
        <v>23.326139425639624</v>
      </c>
      <c r="H15" s="128">
        <v>567.55674855634447</v>
      </c>
      <c r="I15" s="129">
        <v>566.3248514697633</v>
      </c>
      <c r="J15" s="126">
        <v>0.21752481519821545</v>
      </c>
      <c r="K15" s="128">
        <v>552.08969150798896</v>
      </c>
      <c r="L15" s="129">
        <v>553.0368543804168</v>
      </c>
      <c r="M15" s="126">
        <v>-0.17126577820730826</v>
      </c>
      <c r="N15" s="128">
        <v>552.38530119880591</v>
      </c>
      <c r="O15" s="129">
        <v>546.61867486734798</v>
      </c>
      <c r="P15" s="145">
        <v>1.0549632854855093</v>
      </c>
    </row>
    <row r="16" spans="1:22" ht="15.5" x14ac:dyDescent="0.35">
      <c r="A16" s="859"/>
      <c r="B16" s="142" t="s">
        <v>265</v>
      </c>
      <c r="C16" s="128">
        <v>811.88119780681279</v>
      </c>
      <c r="D16" s="129">
        <v>805.16159041254423</v>
      </c>
      <c r="E16" s="122">
        <v>0.83456631243743373</v>
      </c>
      <c r="F16" s="472">
        <v>25.259244174227863</v>
      </c>
      <c r="G16" s="127">
        <v>20.302065755541268</v>
      </c>
      <c r="H16" s="128">
        <v>806.98671000326704</v>
      </c>
      <c r="I16" s="129">
        <v>805.19934069378462</v>
      </c>
      <c r="J16" s="126">
        <v>0.22197848646303689</v>
      </c>
      <c r="K16" s="128" t="s">
        <v>18</v>
      </c>
      <c r="L16" s="129" t="s">
        <v>18</v>
      </c>
      <c r="M16" s="132" t="s">
        <v>144</v>
      </c>
      <c r="N16" s="128">
        <v>815.76354130765185</v>
      </c>
      <c r="O16" s="129">
        <v>806.93767958868386</v>
      </c>
      <c r="P16" s="127">
        <v>1.0937476266403554</v>
      </c>
    </row>
    <row r="17" spans="1:55" ht="15.5" x14ac:dyDescent="0.35">
      <c r="A17" s="858" t="s">
        <v>19</v>
      </c>
      <c r="B17" s="142" t="s">
        <v>16</v>
      </c>
      <c r="C17" s="128">
        <v>857.417850158703</v>
      </c>
      <c r="D17" s="129">
        <v>793.69939212092288</v>
      </c>
      <c r="E17" s="492">
        <v>8.028034123537843</v>
      </c>
      <c r="F17" s="472">
        <v>0.20518210185812474</v>
      </c>
      <c r="G17" s="127">
        <v>0.28374056222622107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857.417850158703</v>
      </c>
      <c r="O17" s="129">
        <v>793.69939212092288</v>
      </c>
      <c r="P17" s="145">
        <v>8.028034123537843</v>
      </c>
    </row>
    <row r="18" spans="1:55" s="19" customFormat="1" ht="15.5" x14ac:dyDescent="0.35">
      <c r="A18" s="859"/>
      <c r="B18" s="142" t="s">
        <v>17</v>
      </c>
      <c r="C18" s="130">
        <v>741.21839002808736</v>
      </c>
      <c r="D18" s="131">
        <v>736.26214696827731</v>
      </c>
      <c r="E18" s="502">
        <v>0.67316282389614612</v>
      </c>
      <c r="F18" s="615">
        <v>0.23809480933297036</v>
      </c>
      <c r="G18" s="467">
        <v>0.10645169058136932</v>
      </c>
      <c r="H18" s="130">
        <v>699.25424214046825</v>
      </c>
      <c r="I18" s="131">
        <v>752.87002288329506</v>
      </c>
      <c r="J18" s="146">
        <v>-7.1215188695510037</v>
      </c>
      <c r="K18" s="130" t="s">
        <v>18</v>
      </c>
      <c r="L18" s="131" t="s">
        <v>20</v>
      </c>
      <c r="M18" s="147" t="s">
        <v>20</v>
      </c>
      <c r="N18" s="130">
        <v>760.17811073181133</v>
      </c>
      <c r="O18" s="131">
        <v>712.85794904869397</v>
      </c>
      <c r="P18" s="148">
        <v>6.6380913260862044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283" t="s">
        <v>0</v>
      </c>
      <c r="B19" s="144" t="s">
        <v>17</v>
      </c>
      <c r="C19" s="133">
        <v>755.40275224207096</v>
      </c>
      <c r="D19" s="149">
        <v>734.89844282205968</v>
      </c>
      <c r="E19" s="150">
        <v>2.7900874767502883</v>
      </c>
      <c r="F19" s="616">
        <v>4.5154879683467346</v>
      </c>
      <c r="G19" s="151">
        <v>3.7364814118477843</v>
      </c>
      <c r="H19" s="133">
        <v>754.7311052866994</v>
      </c>
      <c r="I19" s="149">
        <v>733.0776813159107</v>
      </c>
      <c r="J19" s="150">
        <v>2.9537693647854102</v>
      </c>
      <c r="K19" s="133">
        <v>770.15651180953932</v>
      </c>
      <c r="L19" s="149">
        <v>735.08303623065149</v>
      </c>
      <c r="M19" s="150">
        <v>4.771362397197616</v>
      </c>
      <c r="N19" s="133">
        <v>754.03417637509995</v>
      </c>
      <c r="O19" s="149">
        <v>736.11763634684701</v>
      </c>
      <c r="P19" s="151">
        <v>2.4339234849973015</v>
      </c>
    </row>
    <row r="20" spans="1:55" ht="16" thickBot="1" x14ac:dyDescent="0.4">
      <c r="A20" s="284"/>
      <c r="B20" s="617"/>
      <c r="C20" s="618"/>
      <c r="D20" s="618"/>
      <c r="E20" s="479" t="s">
        <v>200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35"/>
    <row r="23" spans="1:55" ht="15.75" customHeight="1" x14ac:dyDescent="0.35">
      <c r="A23" s="419"/>
      <c r="B23" s="420"/>
      <c r="C23" s="877" t="s">
        <v>9</v>
      </c>
      <c r="D23" s="878"/>
      <c r="E23" s="87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35">
      <c r="A24" s="421"/>
      <c r="B24" s="422"/>
      <c r="C24" s="880"/>
      <c r="D24" s="881"/>
      <c r="E24" s="882"/>
    </row>
    <row r="25" spans="1:55" ht="30" customHeight="1" x14ac:dyDescent="0.3">
      <c r="A25" s="423" t="s">
        <v>14</v>
      </c>
      <c r="B25" s="424" t="s">
        <v>15</v>
      </c>
      <c r="C25" s="701" t="s">
        <v>209</v>
      </c>
      <c r="D25" s="702" t="s">
        <v>210</v>
      </c>
      <c r="E25" s="703" t="s">
        <v>211</v>
      </c>
    </row>
    <row r="26" spans="1:55" ht="19.5" customHeight="1" thickBot="1" x14ac:dyDescent="0.35">
      <c r="A26" s="425"/>
      <c r="B26" s="426"/>
      <c r="C26" s="874" t="s">
        <v>287</v>
      </c>
      <c r="D26" s="875"/>
      <c r="E26" s="876"/>
    </row>
    <row r="27" spans="1:55" ht="15.5" x14ac:dyDescent="0.35">
      <c r="A27" s="883" t="s">
        <v>1</v>
      </c>
      <c r="B27" s="427" t="s">
        <v>16</v>
      </c>
      <c r="C27" s="503">
        <v>930.22634483632407</v>
      </c>
      <c r="D27" s="504">
        <v>819.70192251474555</v>
      </c>
      <c r="E27" s="505">
        <v>970.27564966641455</v>
      </c>
    </row>
    <row r="28" spans="1:55" ht="15.5" x14ac:dyDescent="0.35">
      <c r="A28" s="884"/>
      <c r="B28" s="428" t="s">
        <v>17</v>
      </c>
      <c r="C28" s="506">
        <v>901.38955617347563</v>
      </c>
      <c r="D28" s="507">
        <v>744.28013088167302</v>
      </c>
      <c r="E28" s="508">
        <v>940.72696070629058</v>
      </c>
    </row>
    <row r="29" spans="1:55" ht="15.5" x14ac:dyDescent="0.35">
      <c r="A29" s="885" t="s">
        <v>2</v>
      </c>
      <c r="B29" s="428" t="s">
        <v>16</v>
      </c>
      <c r="C29" s="506">
        <v>666.47529133760747</v>
      </c>
      <c r="D29" s="507">
        <v>573.48822612281845</v>
      </c>
      <c r="E29" s="508">
        <v>697.65066795069663</v>
      </c>
    </row>
    <row r="30" spans="1:55" ht="15.5" x14ac:dyDescent="0.35">
      <c r="A30" s="884"/>
      <c r="B30" s="428" t="s">
        <v>17</v>
      </c>
      <c r="C30" s="506">
        <v>645.6570662513991</v>
      </c>
      <c r="D30" s="507">
        <v>589.66478506520014</v>
      </c>
      <c r="E30" s="508">
        <v>666.692094597184</v>
      </c>
    </row>
    <row r="31" spans="1:55" ht="15.5" x14ac:dyDescent="0.35">
      <c r="A31" s="429" t="s">
        <v>3</v>
      </c>
      <c r="B31" s="428" t="s">
        <v>17</v>
      </c>
      <c r="C31" s="506">
        <v>747.40251004738002</v>
      </c>
      <c r="D31" s="509">
        <v>717.55725355124832</v>
      </c>
      <c r="E31" s="508">
        <v>757.66987538484443</v>
      </c>
    </row>
    <row r="32" spans="1:55" ht="15.5" x14ac:dyDescent="0.35">
      <c r="A32" s="429" t="s">
        <v>7</v>
      </c>
      <c r="B32" s="142" t="s">
        <v>265</v>
      </c>
      <c r="C32" s="506">
        <v>811.88119780681291</v>
      </c>
      <c r="D32" s="507">
        <v>743.39671813168479</v>
      </c>
      <c r="E32" s="508">
        <v>824.90995414454551</v>
      </c>
    </row>
    <row r="33" spans="1:5" ht="16" thickBot="1" x14ac:dyDescent="0.4">
      <c r="A33" s="430" t="s">
        <v>0</v>
      </c>
      <c r="B33" s="431" t="s">
        <v>17</v>
      </c>
      <c r="C33" s="510">
        <v>755.40275224207107</v>
      </c>
      <c r="D33" s="511">
        <v>679.87774666797657</v>
      </c>
      <c r="E33" s="512">
        <v>772.54757800462255</v>
      </c>
    </row>
    <row r="34" spans="1:5" ht="15.5" x14ac:dyDescent="0.35">
      <c r="A34" s="523" t="s">
        <v>217</v>
      </c>
      <c r="B34" s="432"/>
      <c r="C34" s="513"/>
      <c r="D34" s="513"/>
      <c r="E34" s="513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E8:E19 J8:J19 M8:M19 P8:P19">
    <cfRule type="beginsWith" dxfId="32" priority="10" operator="beginsWith" text="*">
      <formula>LEFT(E8,LEN("*"))="*"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</conditionalFormatting>
  <conditionalFormatting sqref="V9">
    <cfRule type="cellIs" dxfId="29" priority="7" operator="lessThan">
      <formula>0</formula>
    </cfRule>
    <cfRule type="cellIs" dxfId="28" priority="8" operator="greaterThan">
      <formula>0</formula>
    </cfRule>
  </conditionalFormatting>
  <conditionalFormatting sqref="V8">
    <cfRule type="cellIs" dxfId="27" priority="4" operator="greaterThan">
      <formula>0</formula>
    </cfRule>
  </conditionalFormatting>
  <conditionalFormatting sqref="V8">
    <cfRule type="cellIs" dxfId="26" priority="3" operator="lessThan">
      <formula>0</formula>
    </cfRule>
  </conditionalFormatting>
  <conditionalFormatting sqref="V8">
    <cfRule type="beginsWith" dxfId="25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I44" sqref="I44"/>
    </sheetView>
  </sheetViews>
  <sheetFormatPr defaultColWidth="9.1796875" defaultRowHeight="13" x14ac:dyDescent="0.3"/>
  <cols>
    <col min="1" max="1" width="26.453125" style="294" customWidth="1"/>
    <col min="2" max="2" width="10.1796875" style="294" bestFit="1" customWidth="1"/>
    <col min="3" max="6" width="11.54296875" style="294" customWidth="1"/>
    <col min="7" max="7" width="5" style="294" customWidth="1"/>
    <col min="8" max="8" width="4.26953125" style="294" customWidth="1"/>
    <col min="9" max="10" width="11.54296875" style="294" customWidth="1"/>
    <col min="11" max="11" width="10.1796875" style="294" bestFit="1" customWidth="1"/>
    <col min="12" max="13" width="9.1796875" style="294"/>
    <col min="14" max="14" width="9.26953125" style="294" customWidth="1"/>
    <col min="15" max="15" width="12.1796875" style="294" customWidth="1"/>
    <col min="16" max="16" width="4.54296875" style="294" customWidth="1"/>
    <col min="17" max="17" width="9.1796875" style="294"/>
    <col min="18" max="18" width="5.7265625" style="294" customWidth="1"/>
    <col min="19" max="16384" width="9.1796875" style="294"/>
  </cols>
  <sheetData>
    <row r="1" spans="1:15" ht="21" x14ac:dyDescent="0.5">
      <c r="A1" s="17" t="s">
        <v>218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5" x14ac:dyDescent="0.3">
      <c r="A3" s="435"/>
    </row>
    <row r="4" spans="1:15" ht="15.5" x14ac:dyDescent="0.3">
      <c r="A4" s="435"/>
    </row>
    <row r="5" spans="1:15" ht="15.5" x14ac:dyDescent="0.3">
      <c r="A5" s="435"/>
    </row>
    <row r="21" ht="14.25" customHeight="1" x14ac:dyDescent="0.3"/>
    <row r="44" ht="15.75" customHeight="1" x14ac:dyDescent="0.3"/>
    <row r="64" spans="9:9" x14ac:dyDescent="0.3">
      <c r="I64" s="524"/>
    </row>
    <row r="65" spans="9:9" x14ac:dyDescent="0.3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A4" sqref="A4"/>
    </sheetView>
  </sheetViews>
  <sheetFormatPr defaultColWidth="9.1796875" defaultRowHeight="13" x14ac:dyDescent="0.3"/>
  <cols>
    <col min="1" max="1" width="25.7265625" style="294" customWidth="1"/>
    <col min="2" max="2" width="10.1796875" style="294" bestFit="1" customWidth="1"/>
    <col min="3" max="3" width="11.54296875" style="294" customWidth="1"/>
    <col min="4" max="4" width="6.453125" style="294" customWidth="1"/>
    <col min="5" max="6" width="11.54296875" style="294" customWidth="1"/>
    <col min="7" max="7" width="8.7265625" style="294" customWidth="1"/>
    <col min="8" max="10" width="11.54296875" style="294" customWidth="1"/>
    <col min="11" max="11" width="9.81640625" style="294" customWidth="1"/>
    <col min="12" max="12" width="9.1796875" style="294"/>
    <col min="13" max="13" width="1.7265625" style="294" customWidth="1"/>
    <col min="14" max="14" width="9.26953125" style="294" customWidth="1"/>
    <col min="15" max="15" width="12.1796875" style="294" customWidth="1"/>
    <col min="16" max="16" width="7.1796875" style="294" customWidth="1"/>
    <col min="17" max="16384" width="9.1796875" style="294"/>
  </cols>
  <sheetData>
    <row r="1" spans="1:9" ht="21" x14ac:dyDescent="0.5">
      <c r="A1" s="290" t="s">
        <v>219</v>
      </c>
    </row>
    <row r="2" spans="1:9" s="295" customFormat="1" ht="15.75" customHeight="1" x14ac:dyDescent="0.3">
      <c r="A2" s="516" t="s">
        <v>213</v>
      </c>
      <c r="D2" s="296"/>
      <c r="E2" s="296" t="s">
        <v>212</v>
      </c>
      <c r="I2" s="515"/>
    </row>
    <row r="3" spans="1:9" ht="12.75" customHeight="1" x14ac:dyDescent="0.35">
      <c r="A3" s="518" t="s">
        <v>214</v>
      </c>
      <c r="B3" s="297"/>
      <c r="D3" s="298"/>
      <c r="E3" s="298"/>
    </row>
    <row r="7" spans="1:9" x14ac:dyDescent="0.3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1" sqref="S1"/>
    </sheetView>
  </sheetViews>
  <sheetFormatPr defaultColWidth="9.1796875" defaultRowHeight="13" x14ac:dyDescent="0.3"/>
  <cols>
    <col min="1" max="1" width="17.81640625" style="446" customWidth="1"/>
    <col min="2" max="2" width="10.54296875" style="446" bestFit="1" customWidth="1"/>
    <col min="3" max="4" width="12" style="446" bestFit="1" customWidth="1"/>
    <col min="5" max="5" width="10.54296875" style="446" customWidth="1"/>
    <col min="6" max="7" width="12" style="446" bestFit="1" customWidth="1"/>
    <col min="8" max="9" width="11.7265625" style="446" customWidth="1"/>
    <col min="10" max="10" width="10.26953125" style="447" bestFit="1" customWidth="1"/>
    <col min="11" max="12" width="11.7265625" style="447" customWidth="1"/>
    <col min="13" max="13" width="10.26953125" style="447" bestFit="1" customWidth="1"/>
    <col min="14" max="15" width="11.7265625" style="447" customWidth="1"/>
    <col min="16" max="16" width="10.26953125" style="447" bestFit="1" customWidth="1"/>
    <col min="17" max="17" width="10.453125" style="447" bestFit="1" customWidth="1"/>
    <col min="18" max="19" width="12.7265625" style="447" customWidth="1"/>
    <col min="20" max="20" width="9.1796875" style="447" customWidth="1"/>
    <col min="21" max="24" width="12.7265625" style="447" customWidth="1"/>
    <col min="25" max="25" width="9.1796875" style="447" customWidth="1"/>
    <col min="26" max="27" width="12.7265625" style="447" customWidth="1"/>
    <col min="28" max="28" width="9.1796875" style="447" customWidth="1"/>
    <col min="29" max="30" width="12.7265625" style="447" customWidth="1"/>
    <col min="31" max="31" width="9.1796875" style="447" customWidth="1"/>
    <col min="32" max="16384" width="9.1796875" style="447"/>
  </cols>
  <sheetData>
    <row r="1" spans="1:16" s="441" customFormat="1" ht="21" x14ac:dyDescent="0.5">
      <c r="A1" s="17" t="s">
        <v>220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5">
      <c r="A2" s="18" t="s">
        <v>244</v>
      </c>
      <c r="B2" s="608" t="str">
        <f>INFO!D15</f>
        <v>28.10 - 03.11.2024r.</v>
      </c>
      <c r="C2" s="608"/>
      <c r="D2" s="608"/>
      <c r="E2" s="608"/>
      <c r="F2" s="608"/>
      <c r="G2" s="608"/>
      <c r="H2" s="443"/>
      <c r="I2" s="443"/>
    </row>
    <row r="3" spans="1:16" ht="16" thickBot="1" x14ac:dyDescent="0.4">
      <c r="A3" s="612"/>
      <c r="B3" s="445"/>
      <c r="C3" s="445"/>
      <c r="D3" s="445"/>
      <c r="E3" s="445"/>
      <c r="F3" s="445"/>
      <c r="G3" s="445"/>
    </row>
    <row r="4" spans="1:16" ht="15.75" customHeight="1" x14ac:dyDescent="0.45">
      <c r="A4" s="628"/>
      <c r="B4" s="638"/>
      <c r="C4" s="860" t="s">
        <v>9</v>
      </c>
      <c r="D4" s="861"/>
      <c r="E4" s="861"/>
      <c r="F4" s="861"/>
      <c r="G4" s="862"/>
      <c r="H4" s="716" t="s">
        <v>10</v>
      </c>
      <c r="I4" s="715"/>
      <c r="J4" s="715"/>
      <c r="K4" s="717"/>
      <c r="L4" s="717"/>
      <c r="M4" s="717"/>
      <c r="N4" s="717"/>
      <c r="O4" s="717"/>
      <c r="P4" s="718"/>
    </row>
    <row r="5" spans="1:16" ht="18.5" x14ac:dyDescent="0.45">
      <c r="A5" s="626"/>
      <c r="B5" s="639"/>
      <c r="C5" s="863"/>
      <c r="D5" s="864"/>
      <c r="E5" s="864"/>
      <c r="F5" s="864"/>
      <c r="G5" s="865"/>
      <c r="H5" s="720" t="s">
        <v>11</v>
      </c>
      <c r="I5" s="719"/>
      <c r="J5" s="719"/>
      <c r="K5" s="720" t="s">
        <v>12</v>
      </c>
      <c r="L5" s="719"/>
      <c r="M5" s="719"/>
      <c r="N5" s="720" t="s">
        <v>13</v>
      </c>
      <c r="O5" s="721"/>
      <c r="P5" s="722"/>
    </row>
    <row r="6" spans="1:16" ht="30" customHeight="1" x14ac:dyDescent="0.35">
      <c r="A6" s="627" t="s">
        <v>190</v>
      </c>
      <c r="B6" s="636" t="s">
        <v>191</v>
      </c>
      <c r="C6" s="694" t="s">
        <v>8</v>
      </c>
      <c r="D6" s="692"/>
      <c r="E6" s="643" t="s">
        <v>270</v>
      </c>
      <c r="F6" s="704" t="s">
        <v>192</v>
      </c>
      <c r="G6" s="705"/>
      <c r="H6" s="694" t="s">
        <v>8</v>
      </c>
      <c r="I6" s="692"/>
      <c r="J6" s="643" t="s">
        <v>270</v>
      </c>
      <c r="K6" s="700" t="s">
        <v>8</v>
      </c>
      <c r="L6" s="698"/>
      <c r="M6" s="643" t="s">
        <v>270</v>
      </c>
      <c r="N6" s="700" t="s">
        <v>8</v>
      </c>
      <c r="O6" s="692"/>
      <c r="P6" s="644" t="s">
        <v>270</v>
      </c>
    </row>
    <row r="7" spans="1:16" ht="30" customHeight="1" thickBot="1" x14ac:dyDescent="0.35">
      <c r="A7" s="629"/>
      <c r="B7" s="637"/>
      <c r="C7" s="695" t="s">
        <v>287</v>
      </c>
      <c r="D7" s="693" t="s">
        <v>283</v>
      </c>
      <c r="E7" s="645" t="s">
        <v>269</v>
      </c>
      <c r="F7" s="693" t="s">
        <v>287</v>
      </c>
      <c r="G7" s="696" t="s">
        <v>283</v>
      </c>
      <c r="H7" s="695" t="s">
        <v>287</v>
      </c>
      <c r="I7" s="693" t="s">
        <v>283</v>
      </c>
      <c r="J7" s="645" t="s">
        <v>269</v>
      </c>
      <c r="K7" s="697" t="s">
        <v>287</v>
      </c>
      <c r="L7" s="696" t="s">
        <v>283</v>
      </c>
      <c r="M7" s="645" t="s">
        <v>269</v>
      </c>
      <c r="N7" s="697" t="s">
        <v>287</v>
      </c>
      <c r="O7" s="693" t="s">
        <v>283</v>
      </c>
      <c r="P7" s="646" t="s">
        <v>269</v>
      </c>
    </row>
    <row r="8" spans="1:16" ht="31.5" customHeight="1" x14ac:dyDescent="0.35">
      <c r="A8" s="448" t="s">
        <v>193</v>
      </c>
      <c r="B8" s="640"/>
      <c r="C8" s="450"/>
      <c r="D8" s="450"/>
      <c r="E8" s="451"/>
      <c r="F8" s="450"/>
      <c r="G8" s="689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5" x14ac:dyDescent="0.3">
      <c r="A9" s="630" t="s">
        <v>194</v>
      </c>
      <c r="B9" s="706">
        <v>450</v>
      </c>
      <c r="C9" s="456">
        <v>1672.3188719713357</v>
      </c>
      <c r="D9" s="454">
        <v>1713.0720765954215</v>
      </c>
      <c r="E9" s="666">
        <v>-2.3789544632050394</v>
      </c>
      <c r="F9" s="667">
        <v>61.362634032806561</v>
      </c>
      <c r="G9" s="455">
        <v>69.189895058408908</v>
      </c>
      <c r="H9" s="453">
        <v>1707.7444480640668</v>
      </c>
      <c r="I9" s="454">
        <v>1699.1510090906327</v>
      </c>
      <c r="J9" s="455">
        <v>0.50574898449039085</v>
      </c>
      <c r="K9" s="453">
        <v>1639.3466791918063</v>
      </c>
      <c r="L9" s="454">
        <v>1691.657299484915</v>
      </c>
      <c r="M9" s="455">
        <v>-3.0922705390173624</v>
      </c>
      <c r="N9" s="456">
        <v>1656.7321849071511</v>
      </c>
      <c r="O9" s="454">
        <v>1798.774667037243</v>
      </c>
      <c r="P9" s="455">
        <v>-7.896624559653671</v>
      </c>
    </row>
    <row r="10" spans="1:16" ht="15.5" x14ac:dyDescent="0.3">
      <c r="A10" s="631" t="s">
        <v>195</v>
      </c>
      <c r="B10" s="707">
        <v>500</v>
      </c>
      <c r="C10" s="460">
        <v>2446.2334211014281</v>
      </c>
      <c r="D10" s="458">
        <v>2243.4872083584896</v>
      </c>
      <c r="E10" s="668">
        <v>9.0371013477399522</v>
      </c>
      <c r="F10" s="669">
        <v>11.739639055621897</v>
      </c>
      <c r="G10" s="459">
        <v>13.055953083699281</v>
      </c>
      <c r="H10" s="457">
        <v>2386.3112954166136</v>
      </c>
      <c r="I10" s="458">
        <v>1984.6402226172338</v>
      </c>
      <c r="J10" s="459">
        <v>20.238986805864396</v>
      </c>
      <c r="K10" s="457" t="s">
        <v>18</v>
      </c>
      <c r="L10" s="458" t="s">
        <v>18</v>
      </c>
      <c r="M10" s="459" t="s">
        <v>144</v>
      </c>
      <c r="N10" s="460">
        <v>1770.958910738186</v>
      </c>
      <c r="O10" s="458">
        <v>1766.9834145837638</v>
      </c>
      <c r="P10" s="459">
        <v>0.22498774587302495</v>
      </c>
    </row>
    <row r="11" spans="1:16" ht="15.5" x14ac:dyDescent="0.3">
      <c r="A11" s="631" t="s">
        <v>196</v>
      </c>
      <c r="B11" s="707">
        <v>500</v>
      </c>
      <c r="C11" s="460">
        <v>2597.1662781008195</v>
      </c>
      <c r="D11" s="458">
        <v>2179.4736034408602</v>
      </c>
      <c r="E11" s="668">
        <v>19.164842097675503</v>
      </c>
      <c r="F11" s="669">
        <v>4.7544123236387525</v>
      </c>
      <c r="G11" s="459">
        <v>5.090744435433157</v>
      </c>
      <c r="H11" s="457">
        <v>2319.3306698002352</v>
      </c>
      <c r="I11" s="458" t="s">
        <v>18</v>
      </c>
      <c r="J11" s="459" t="s">
        <v>144</v>
      </c>
      <c r="K11" s="457">
        <v>2905.1611990734436</v>
      </c>
      <c r="L11" s="458">
        <v>2419.6972667034788</v>
      </c>
      <c r="M11" s="459">
        <v>20.063002882643495</v>
      </c>
      <c r="N11" s="460">
        <v>1855.9333089177806</v>
      </c>
      <c r="O11" s="458">
        <v>1760.9499251388556</v>
      </c>
      <c r="P11" s="459">
        <v>5.3938719337198204</v>
      </c>
    </row>
    <row r="12" spans="1:16" ht="15.5" x14ac:dyDescent="0.3">
      <c r="A12" s="631" t="s">
        <v>197</v>
      </c>
      <c r="B12" s="707" t="s">
        <v>198</v>
      </c>
      <c r="C12" s="460">
        <v>2394.3372399378959</v>
      </c>
      <c r="D12" s="458">
        <v>2211.6168749234348</v>
      </c>
      <c r="E12" s="668">
        <v>8.261845308120412</v>
      </c>
      <c r="F12" s="669">
        <v>0.72906358474112476</v>
      </c>
      <c r="G12" s="459">
        <v>0.71493757980973538</v>
      </c>
      <c r="H12" s="457" t="s">
        <v>18</v>
      </c>
      <c r="I12" s="458" t="s">
        <v>18</v>
      </c>
      <c r="J12" s="459" t="s">
        <v>144</v>
      </c>
      <c r="K12" s="457" t="s">
        <v>18</v>
      </c>
      <c r="L12" s="458" t="s">
        <v>20</v>
      </c>
      <c r="M12" s="459" t="s">
        <v>20</v>
      </c>
      <c r="N12" s="460" t="s">
        <v>18</v>
      </c>
      <c r="O12" s="458" t="s">
        <v>18</v>
      </c>
      <c r="P12" s="459" t="s">
        <v>144</v>
      </c>
    </row>
    <row r="13" spans="1:16" ht="15.5" x14ac:dyDescent="0.3">
      <c r="A13" s="631" t="s">
        <v>199</v>
      </c>
      <c r="B13" s="707">
        <v>550</v>
      </c>
      <c r="C13" s="460">
        <v>3855.9447533891212</v>
      </c>
      <c r="D13" s="461">
        <v>3415.9514517133948</v>
      </c>
      <c r="E13" s="668">
        <v>12.880549032833317</v>
      </c>
      <c r="F13" s="669">
        <v>21.414251003191662</v>
      </c>
      <c r="G13" s="459">
        <v>11.948469842648922</v>
      </c>
      <c r="H13" s="457">
        <v>4062.6429169086186</v>
      </c>
      <c r="I13" s="461">
        <v>3713.0825999568683</v>
      </c>
      <c r="J13" s="459">
        <v>9.4142887356131233</v>
      </c>
      <c r="K13" s="457" t="s">
        <v>18</v>
      </c>
      <c r="L13" s="458" t="s">
        <v>18</v>
      </c>
      <c r="M13" s="459" t="s">
        <v>144</v>
      </c>
      <c r="N13" s="460">
        <v>1781.4509470468433</v>
      </c>
      <c r="O13" s="458">
        <v>1741.4320524017471</v>
      </c>
      <c r="P13" s="459">
        <v>2.2980451399124773</v>
      </c>
    </row>
    <row r="14" spans="1:16" ht="16" thickBot="1" x14ac:dyDescent="0.35">
      <c r="A14" s="632"/>
      <c r="B14" s="708" t="s">
        <v>200</v>
      </c>
      <c r="C14" s="463" t="s">
        <v>201</v>
      </c>
      <c r="D14" s="463" t="s">
        <v>201</v>
      </c>
      <c r="E14" s="670" t="s">
        <v>201</v>
      </c>
      <c r="F14" s="671">
        <v>100</v>
      </c>
      <c r="G14" s="672">
        <v>100</v>
      </c>
      <c r="H14" s="462" t="s">
        <v>201</v>
      </c>
      <c r="I14" s="463" t="s">
        <v>201</v>
      </c>
      <c r="J14" s="464" t="s">
        <v>201</v>
      </c>
      <c r="K14" s="462" t="s">
        <v>201</v>
      </c>
      <c r="L14" s="463" t="s">
        <v>201</v>
      </c>
      <c r="M14" s="464" t="s">
        <v>201</v>
      </c>
      <c r="N14" s="463" t="s">
        <v>201</v>
      </c>
      <c r="O14" s="463" t="s">
        <v>201</v>
      </c>
      <c r="P14" s="464" t="s">
        <v>201</v>
      </c>
    </row>
    <row r="15" spans="1:16" ht="15.5" x14ac:dyDescent="0.35">
      <c r="A15" s="633" t="s">
        <v>202</v>
      </c>
      <c r="B15" s="709">
        <v>450</v>
      </c>
      <c r="C15" s="673">
        <v>2037.6242539398997</v>
      </c>
      <c r="D15" s="674">
        <v>2116.3701282658608</v>
      </c>
      <c r="E15" s="122">
        <v>-3.7207987995221266</v>
      </c>
      <c r="F15" s="675">
        <v>5.965466840733689</v>
      </c>
      <c r="G15" s="123">
        <v>6.2993414877797571</v>
      </c>
      <c r="H15" s="124">
        <v>1796.0281865550398</v>
      </c>
      <c r="I15" s="125">
        <v>1801.2577555445262</v>
      </c>
      <c r="J15" s="123">
        <v>-0.2903287424239519</v>
      </c>
      <c r="K15" s="124">
        <v>2400.3064776036899</v>
      </c>
      <c r="L15" s="125">
        <v>2413.2073326992327</v>
      </c>
      <c r="M15" s="123">
        <v>-0.53459373012565847</v>
      </c>
      <c r="N15" s="465">
        <v>1653.4868992214249</v>
      </c>
      <c r="O15" s="125">
        <v>1715.9725989355534</v>
      </c>
      <c r="P15" s="123">
        <v>-3.6414159382783509</v>
      </c>
    </row>
    <row r="16" spans="1:16" ht="15.5" x14ac:dyDescent="0.35">
      <c r="A16" s="634" t="s">
        <v>203</v>
      </c>
      <c r="B16" s="710">
        <v>500</v>
      </c>
      <c r="C16" s="676">
        <v>2433.9488722854662</v>
      </c>
      <c r="D16" s="677">
        <v>2387.4265813737043</v>
      </c>
      <c r="E16" s="126">
        <v>1.9486375528663773</v>
      </c>
      <c r="F16" s="678">
        <v>2.2478163444922892</v>
      </c>
      <c r="G16" s="127">
        <v>2.5155997247935549</v>
      </c>
      <c r="H16" s="128">
        <v>2326.0408953361407</v>
      </c>
      <c r="I16" s="129">
        <v>2288.3121307131237</v>
      </c>
      <c r="J16" s="127">
        <v>1.6487595427490418</v>
      </c>
      <c r="K16" s="128">
        <v>3025.406452755034</v>
      </c>
      <c r="L16" s="129">
        <v>2991.0341508333336</v>
      </c>
      <c r="M16" s="127">
        <v>1.1491778491437141</v>
      </c>
      <c r="N16" s="466">
        <v>1904.7620330727564</v>
      </c>
      <c r="O16" s="129">
        <v>1955.0534217082691</v>
      </c>
      <c r="P16" s="127">
        <v>-2.5723792545560888</v>
      </c>
    </row>
    <row r="17" spans="1:16" ht="15.5" x14ac:dyDescent="0.35">
      <c r="A17" s="15" t="s">
        <v>204</v>
      </c>
      <c r="B17" s="710">
        <v>550</v>
      </c>
      <c r="C17" s="673">
        <v>3701.6352174879758</v>
      </c>
      <c r="D17" s="679">
        <v>3353.0254820539685</v>
      </c>
      <c r="E17" s="126">
        <v>10.396871043773242</v>
      </c>
      <c r="F17" s="678">
        <v>1.5460016026960812</v>
      </c>
      <c r="G17" s="127">
        <v>0.77881302121505447</v>
      </c>
      <c r="H17" s="128">
        <v>4062.6429169086186</v>
      </c>
      <c r="I17" s="433">
        <v>3713.0825999568683</v>
      </c>
      <c r="J17" s="127">
        <v>9.4142887356131233</v>
      </c>
      <c r="K17" s="128" t="s">
        <v>18</v>
      </c>
      <c r="L17" s="129" t="s">
        <v>18</v>
      </c>
      <c r="M17" s="127" t="s">
        <v>144</v>
      </c>
      <c r="N17" s="466">
        <v>1745.1429043927649</v>
      </c>
      <c r="O17" s="129">
        <v>1916.0666530944627</v>
      </c>
      <c r="P17" s="127">
        <v>-8.9205533860554596</v>
      </c>
    </row>
    <row r="18" spans="1:16" ht="15.5" x14ac:dyDescent="0.35">
      <c r="A18" s="15"/>
      <c r="B18" s="711">
        <v>650</v>
      </c>
      <c r="C18" s="673">
        <v>1449.2222044398554</v>
      </c>
      <c r="D18" s="674">
        <v>1485.9805151171274</v>
      </c>
      <c r="E18" s="122">
        <v>-2.4736738001153831</v>
      </c>
      <c r="F18" s="678">
        <v>0.61034218778757043</v>
      </c>
      <c r="G18" s="467">
        <v>0.6293041814730238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 t="s">
        <v>18</v>
      </c>
      <c r="O18" s="131">
        <v>1445.7933354202532</v>
      </c>
      <c r="P18" s="467" t="s">
        <v>144</v>
      </c>
    </row>
    <row r="19" spans="1:16" ht="16" thickBot="1" x14ac:dyDescent="0.4">
      <c r="A19" s="635"/>
      <c r="B19" s="712" t="s">
        <v>200</v>
      </c>
      <c r="C19" s="680" t="s">
        <v>201</v>
      </c>
      <c r="D19" s="680" t="s">
        <v>201</v>
      </c>
      <c r="E19" s="681" t="s">
        <v>201</v>
      </c>
      <c r="F19" s="682">
        <v>10.369626975709629</v>
      </c>
      <c r="G19" s="469">
        <v>10.223058415261391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" thickTop="1" x14ac:dyDescent="0.35">
      <c r="A20" s="633" t="s">
        <v>202</v>
      </c>
      <c r="B20" s="709">
        <v>450</v>
      </c>
      <c r="C20" s="673">
        <v>1746.5202237452957</v>
      </c>
      <c r="D20" s="674">
        <v>1678.2803684024343</v>
      </c>
      <c r="E20" s="122">
        <v>4.0660581287630322</v>
      </c>
      <c r="F20" s="472">
        <v>1.9417658445270221</v>
      </c>
      <c r="G20" s="123">
        <v>1.8024206251397661</v>
      </c>
      <c r="H20" s="124">
        <v>1552.1421479582718</v>
      </c>
      <c r="I20" s="125">
        <v>1522.3023786833053</v>
      </c>
      <c r="J20" s="123">
        <v>1.9601735957856192</v>
      </c>
      <c r="K20" s="124">
        <v>1920.836541227229</v>
      </c>
      <c r="L20" s="125">
        <v>1915.9642868402798</v>
      </c>
      <c r="M20" s="123">
        <v>0.25429776642571339</v>
      </c>
      <c r="N20" s="465">
        <v>1504.501184867951</v>
      </c>
      <c r="O20" s="125">
        <v>1428.2207924770937</v>
      </c>
      <c r="P20" s="123">
        <v>5.3409383754004169</v>
      </c>
    </row>
    <row r="21" spans="1:16" ht="15.5" x14ac:dyDescent="0.35">
      <c r="A21" s="634" t="s">
        <v>205</v>
      </c>
      <c r="B21" s="710">
        <v>500</v>
      </c>
      <c r="C21" s="673">
        <v>1466.7290828479274</v>
      </c>
      <c r="D21" s="677">
        <v>1477.2343195576411</v>
      </c>
      <c r="E21" s="122">
        <v>-0.7111422047694691</v>
      </c>
      <c r="F21" s="472">
        <v>10.964088292942479</v>
      </c>
      <c r="G21" s="127">
        <v>9.9998893093885233</v>
      </c>
      <c r="H21" s="128">
        <v>1523.2950011663966</v>
      </c>
      <c r="I21" s="129">
        <v>1562.556922370283</v>
      </c>
      <c r="J21" s="127">
        <v>-2.512671419632404</v>
      </c>
      <c r="K21" s="128">
        <v>1453.4793423060667</v>
      </c>
      <c r="L21" s="129">
        <v>1455.1804727296083</v>
      </c>
      <c r="M21" s="127">
        <v>-0.11690168026723456</v>
      </c>
      <c r="N21" s="466">
        <v>1403.7922614308636</v>
      </c>
      <c r="O21" s="129">
        <v>1371.2483125099247</v>
      </c>
      <c r="P21" s="127">
        <v>2.3733082202573965</v>
      </c>
    </row>
    <row r="22" spans="1:16" ht="15.5" x14ac:dyDescent="0.35">
      <c r="A22" s="15" t="s">
        <v>206</v>
      </c>
      <c r="B22" s="710">
        <v>550</v>
      </c>
      <c r="C22" s="676">
        <v>1517.0882493191571</v>
      </c>
      <c r="D22" s="677">
        <v>1494.6025080281793</v>
      </c>
      <c r="E22" s="122">
        <v>1.5044629706023374</v>
      </c>
      <c r="F22" s="472">
        <v>3.5604344609734913</v>
      </c>
      <c r="G22" s="127">
        <v>3.7749553768908197</v>
      </c>
      <c r="H22" s="128">
        <v>1889.36196813427</v>
      </c>
      <c r="I22" s="129">
        <v>1804.5335383751415</v>
      </c>
      <c r="J22" s="127">
        <v>4.7008508268297948</v>
      </c>
      <c r="K22" s="128">
        <v>1414.2184132388363</v>
      </c>
      <c r="L22" s="129">
        <v>1431.3494864621107</v>
      </c>
      <c r="M22" s="127">
        <v>-1.1968476871164091</v>
      </c>
      <c r="N22" s="466">
        <v>1341.7881423529911</v>
      </c>
      <c r="O22" s="129">
        <v>1339.4509720203489</v>
      </c>
      <c r="P22" s="127">
        <v>0.17448718777043157</v>
      </c>
    </row>
    <row r="23" spans="1:16" ht="15.5" x14ac:dyDescent="0.35">
      <c r="A23" s="15"/>
      <c r="B23" s="710">
        <v>650</v>
      </c>
      <c r="C23" s="676">
        <v>1393.9130219900298</v>
      </c>
      <c r="D23" s="677">
        <v>1395.0557026673098</v>
      </c>
      <c r="E23" s="122">
        <v>-8.1909322695514278E-2</v>
      </c>
      <c r="F23" s="472">
        <v>1.376241856721262</v>
      </c>
      <c r="G23" s="127">
        <v>1.8502420298678979</v>
      </c>
      <c r="H23" s="128">
        <v>1345.506026387272</v>
      </c>
      <c r="I23" s="129">
        <v>1370.5954858636258</v>
      </c>
      <c r="J23" s="127">
        <v>-1.8305517371921178</v>
      </c>
      <c r="K23" s="128">
        <v>1427.5751549576141</v>
      </c>
      <c r="L23" s="129">
        <v>1416.6729180101336</v>
      </c>
      <c r="M23" s="127">
        <v>0.76956627100586494</v>
      </c>
      <c r="N23" s="466">
        <v>1334.6204640929848</v>
      </c>
      <c r="O23" s="129">
        <v>1342.5984962871285</v>
      </c>
      <c r="P23" s="127">
        <v>-0.59422323324556259</v>
      </c>
    </row>
    <row r="24" spans="1:16" ht="15.5" x14ac:dyDescent="0.35">
      <c r="A24" s="15"/>
      <c r="B24" s="710">
        <v>750</v>
      </c>
      <c r="C24" s="676">
        <v>1338.9713281013383</v>
      </c>
      <c r="D24" s="677">
        <v>1349.3858697119836</v>
      </c>
      <c r="E24" s="122">
        <v>-0.77179862664994658</v>
      </c>
      <c r="F24" s="472">
        <v>6.9514185435803721</v>
      </c>
      <c r="G24" s="127">
        <v>6.8566712670432945</v>
      </c>
      <c r="H24" s="128">
        <v>1354.9629718776862</v>
      </c>
      <c r="I24" s="129">
        <v>1365.1523272898257</v>
      </c>
      <c r="J24" s="127">
        <v>-0.74638963055267493</v>
      </c>
      <c r="K24" s="128">
        <v>1380.4041733701522</v>
      </c>
      <c r="L24" s="129">
        <v>1389.8621420489476</v>
      </c>
      <c r="M24" s="127">
        <v>-0.68049689193290386</v>
      </c>
      <c r="N24" s="466">
        <v>1275.0884020959911</v>
      </c>
      <c r="O24" s="129">
        <v>1271.3035980526652</v>
      </c>
      <c r="P24" s="127">
        <v>0.29771047994541727</v>
      </c>
    </row>
    <row r="25" spans="1:16" ht="15.5" x14ac:dyDescent="0.35">
      <c r="A25" s="15"/>
      <c r="B25" s="711">
        <v>850</v>
      </c>
      <c r="C25" s="676">
        <v>1460.0264289088329</v>
      </c>
      <c r="D25" s="677">
        <v>1405.1244248366013</v>
      </c>
      <c r="E25" s="126">
        <v>3.9072699258370718</v>
      </c>
      <c r="F25" s="472">
        <v>0.30320890119357174</v>
      </c>
      <c r="G25" s="127">
        <v>0.19511133129077701</v>
      </c>
      <c r="H25" s="128">
        <v>1468.2000742942048</v>
      </c>
      <c r="I25" s="129" t="s">
        <v>18</v>
      </c>
      <c r="J25" s="127" t="s">
        <v>144</v>
      </c>
      <c r="K25" s="130" t="s">
        <v>20</v>
      </c>
      <c r="L25" s="131" t="s">
        <v>20</v>
      </c>
      <c r="M25" s="467" t="s">
        <v>20</v>
      </c>
      <c r="N25" s="468" t="s">
        <v>18</v>
      </c>
      <c r="O25" s="131">
        <v>1316.9036334913112</v>
      </c>
      <c r="P25" s="467" t="s">
        <v>144</v>
      </c>
    </row>
    <row r="26" spans="1:16" ht="16" thickBot="1" x14ac:dyDescent="0.4">
      <c r="A26" s="635"/>
      <c r="B26" s="712" t="s">
        <v>200</v>
      </c>
      <c r="C26" s="683" t="s">
        <v>201</v>
      </c>
      <c r="D26" s="683" t="s">
        <v>201</v>
      </c>
      <c r="E26" s="681" t="s">
        <v>201</v>
      </c>
      <c r="F26" s="682">
        <v>25.0971578999382</v>
      </c>
      <c r="G26" s="473">
        <v>24.479289939621083</v>
      </c>
      <c r="H26" s="475" t="s">
        <v>201</v>
      </c>
      <c r="I26" s="474" t="s">
        <v>201</v>
      </c>
      <c r="J26" s="473" t="s">
        <v>201</v>
      </c>
      <c r="K26" s="471" t="s">
        <v>201</v>
      </c>
      <c r="L26" s="470" t="s">
        <v>201</v>
      </c>
      <c r="M26" s="469" t="s">
        <v>201</v>
      </c>
      <c r="N26" s="470" t="s">
        <v>201</v>
      </c>
      <c r="O26" s="470" t="s">
        <v>201</v>
      </c>
      <c r="P26" s="469" t="s">
        <v>201</v>
      </c>
    </row>
    <row r="27" spans="1:16" ht="16" thickTop="1" x14ac:dyDescent="0.35">
      <c r="A27" s="633" t="s">
        <v>202</v>
      </c>
      <c r="B27" s="709">
        <v>450</v>
      </c>
      <c r="C27" s="673">
        <v>1361.2246075690491</v>
      </c>
      <c r="D27" s="674">
        <v>1302.3694889113326</v>
      </c>
      <c r="E27" s="122">
        <v>4.519079966078924</v>
      </c>
      <c r="F27" s="472">
        <v>2.6332626036864868</v>
      </c>
      <c r="G27" s="123">
        <v>2.4242774198497954</v>
      </c>
      <c r="H27" s="124">
        <v>1279.4636471990461</v>
      </c>
      <c r="I27" s="125">
        <v>1254.2845437616388</v>
      </c>
      <c r="J27" s="123">
        <v>2.0074474777385545</v>
      </c>
      <c r="K27" s="124">
        <v>1370.7875648949323</v>
      </c>
      <c r="L27" s="125">
        <v>1286.4374095079836</v>
      </c>
      <c r="M27" s="123">
        <v>6.5568798577778944</v>
      </c>
      <c r="N27" s="465" t="s">
        <v>18</v>
      </c>
      <c r="O27" s="125" t="s">
        <v>18</v>
      </c>
      <c r="P27" s="123" t="s">
        <v>144</v>
      </c>
    </row>
    <row r="28" spans="1:16" ht="15.5" x14ac:dyDescent="0.35">
      <c r="A28" s="634" t="s">
        <v>205</v>
      </c>
      <c r="B28" s="710">
        <v>500</v>
      </c>
      <c r="C28" s="673">
        <v>1321.534649042339</v>
      </c>
      <c r="D28" s="677">
        <v>1323.8202553150822</v>
      </c>
      <c r="E28" s="122">
        <v>-0.17265231163871686</v>
      </c>
      <c r="F28" s="472">
        <v>11.631864004291042</v>
      </c>
      <c r="G28" s="127">
        <v>13.077279594078655</v>
      </c>
      <c r="H28" s="128">
        <v>1279.4796169969552</v>
      </c>
      <c r="I28" s="129">
        <v>1274.1727409879136</v>
      </c>
      <c r="J28" s="127">
        <v>0.4164958045584326</v>
      </c>
      <c r="K28" s="128">
        <v>1393.6241836244062</v>
      </c>
      <c r="L28" s="129">
        <v>1437.0114370009212</v>
      </c>
      <c r="M28" s="127">
        <v>-3.0192698721358471</v>
      </c>
      <c r="N28" s="466">
        <v>1337.111258539149</v>
      </c>
      <c r="O28" s="129">
        <v>1303.9095260532997</v>
      </c>
      <c r="P28" s="127">
        <v>2.5463217978278769</v>
      </c>
    </row>
    <row r="29" spans="1:16" ht="15.5" x14ac:dyDescent="0.35">
      <c r="A29" s="15" t="s">
        <v>207</v>
      </c>
      <c r="B29" s="710">
        <v>550</v>
      </c>
      <c r="C29" s="676">
        <v>1428.6626664940561</v>
      </c>
      <c r="D29" s="677">
        <v>1455.5606281036883</v>
      </c>
      <c r="E29" s="122">
        <v>-1.8479451209582731</v>
      </c>
      <c r="F29" s="472">
        <v>21.352580963723067</v>
      </c>
      <c r="G29" s="127">
        <v>21.571100711521293</v>
      </c>
      <c r="H29" s="128">
        <v>1286.5789502479695</v>
      </c>
      <c r="I29" s="129">
        <v>1268.3405678286433</v>
      </c>
      <c r="J29" s="127">
        <v>1.4379720149257444</v>
      </c>
      <c r="K29" s="128">
        <v>1471.4840475425001</v>
      </c>
      <c r="L29" s="129">
        <v>1490.4577260987792</v>
      </c>
      <c r="M29" s="127">
        <v>-1.2730101782854333</v>
      </c>
      <c r="N29" s="466">
        <v>1419.2121077157374</v>
      </c>
      <c r="O29" s="129">
        <v>1479.7640132914191</v>
      </c>
      <c r="P29" s="127">
        <v>-4.0919974422811345</v>
      </c>
    </row>
    <row r="30" spans="1:16" ht="15.5" x14ac:dyDescent="0.35">
      <c r="A30" s="15"/>
      <c r="B30" s="710">
        <v>650</v>
      </c>
      <c r="C30" s="676">
        <v>1303.3736224986587</v>
      </c>
      <c r="D30" s="677">
        <v>1303.7245456202718</v>
      </c>
      <c r="E30" s="122">
        <v>-2.6916968219376777E-2</v>
      </c>
      <c r="F30" s="472">
        <v>8.3842345693953781</v>
      </c>
      <c r="G30" s="127">
        <v>8.9540033070478007</v>
      </c>
      <c r="H30" s="128">
        <v>1233.6103519152909</v>
      </c>
      <c r="I30" s="129">
        <v>1218.8745600619754</v>
      </c>
      <c r="J30" s="127">
        <v>1.2089670533911416</v>
      </c>
      <c r="K30" s="128">
        <v>1361.0771270493049</v>
      </c>
      <c r="L30" s="129">
        <v>1447.9837179361989</v>
      </c>
      <c r="M30" s="127">
        <v>-6.0019038757398189</v>
      </c>
      <c r="N30" s="466">
        <v>1223.1817188353757</v>
      </c>
      <c r="O30" s="129" t="s">
        <v>18</v>
      </c>
      <c r="P30" s="127" t="s">
        <v>144</v>
      </c>
    </row>
    <row r="31" spans="1:16" ht="15.5" x14ac:dyDescent="0.35">
      <c r="A31" s="15"/>
      <c r="B31" s="710">
        <v>750</v>
      </c>
      <c r="C31" s="676">
        <v>1267.9318669046347</v>
      </c>
      <c r="D31" s="677">
        <v>1253.4355359304134</v>
      </c>
      <c r="E31" s="122">
        <v>1.1565278435688235</v>
      </c>
      <c r="F31" s="472">
        <v>11.226878889026544</v>
      </c>
      <c r="G31" s="127">
        <v>10.262473454657044</v>
      </c>
      <c r="H31" s="128">
        <v>1277.4658065842509</v>
      </c>
      <c r="I31" s="129">
        <v>1288.6705287083009</v>
      </c>
      <c r="J31" s="127">
        <v>-0.86947919382321126</v>
      </c>
      <c r="K31" s="128">
        <v>1290.8711868812516</v>
      </c>
      <c r="L31" s="129">
        <v>1265.3453340969836</v>
      </c>
      <c r="M31" s="127">
        <v>2.0173032686357146</v>
      </c>
      <c r="N31" s="466">
        <v>1199.092679935118</v>
      </c>
      <c r="O31" s="129">
        <v>1181.4628899582863</v>
      </c>
      <c r="P31" s="127">
        <v>1.4922000620311171</v>
      </c>
    </row>
    <row r="32" spans="1:16" ht="15.5" x14ac:dyDescent="0.35">
      <c r="A32" s="15"/>
      <c r="B32" s="711">
        <v>850</v>
      </c>
      <c r="C32" s="676">
        <v>1170.2785291190824</v>
      </c>
      <c r="D32" s="677">
        <v>1198.2497520905792</v>
      </c>
      <c r="E32" s="132">
        <v>-2.3343399756766812</v>
      </c>
      <c r="F32" s="472">
        <v>0.60449857741029234</v>
      </c>
      <c r="G32" s="127">
        <v>0.68929135156399202</v>
      </c>
      <c r="H32" s="128">
        <v>1160.3317579453499</v>
      </c>
      <c r="I32" s="129">
        <v>1198.356004149736</v>
      </c>
      <c r="J32" s="127">
        <v>-3.1730342296207503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" thickBot="1" x14ac:dyDescent="0.4">
      <c r="A33" s="635"/>
      <c r="B33" s="712" t="s">
        <v>200</v>
      </c>
      <c r="C33" s="683" t="s">
        <v>201</v>
      </c>
      <c r="D33" s="683" t="s">
        <v>201</v>
      </c>
      <c r="E33" s="681" t="s">
        <v>201</v>
      </c>
      <c r="F33" s="682">
        <v>55.833319607532808</v>
      </c>
      <c r="G33" s="473">
        <v>56.978425838718586</v>
      </c>
      <c r="H33" s="475" t="s">
        <v>201</v>
      </c>
      <c r="I33" s="474" t="s">
        <v>201</v>
      </c>
      <c r="J33" s="473" t="s">
        <v>201</v>
      </c>
      <c r="K33" s="475" t="s">
        <v>201</v>
      </c>
      <c r="L33" s="474" t="s">
        <v>201</v>
      </c>
      <c r="M33" s="473" t="s">
        <v>201</v>
      </c>
      <c r="N33" s="474" t="s">
        <v>201</v>
      </c>
      <c r="O33" s="470" t="s">
        <v>201</v>
      </c>
      <c r="P33" s="469" t="s">
        <v>201</v>
      </c>
    </row>
    <row r="34" spans="1:16" ht="16" thickTop="1" x14ac:dyDescent="0.35">
      <c r="A34" s="633" t="s">
        <v>208</v>
      </c>
      <c r="B34" s="709">
        <v>580</v>
      </c>
      <c r="C34" s="673">
        <v>1230.4723784868977</v>
      </c>
      <c r="D34" s="674">
        <v>1204.7469591390006</v>
      </c>
      <c r="E34" s="122">
        <v>2.1353379772199057</v>
      </c>
      <c r="F34" s="472">
        <v>0.27109768926745043</v>
      </c>
      <c r="G34" s="123">
        <v>0.27963407010092534</v>
      </c>
      <c r="H34" s="124">
        <v>1154.8254414871146</v>
      </c>
      <c r="I34" s="125">
        <v>1174.933766528145</v>
      </c>
      <c r="J34" s="123">
        <v>-1.7114432841988394</v>
      </c>
      <c r="K34" s="124">
        <v>1271.579828178694</v>
      </c>
      <c r="L34" s="125">
        <v>1313.5311403508772</v>
      </c>
      <c r="M34" s="123">
        <v>-3.1937813184221064</v>
      </c>
      <c r="N34" s="465">
        <v>1321.5567328244276</v>
      </c>
      <c r="O34" s="125">
        <v>1178.1402064896756</v>
      </c>
      <c r="P34" s="123">
        <v>12.173128931917901</v>
      </c>
    </row>
    <row r="35" spans="1:16" ht="15.5" x14ac:dyDescent="0.35">
      <c r="A35" s="634" t="s">
        <v>205</v>
      </c>
      <c r="B35" s="710">
        <v>720</v>
      </c>
      <c r="C35" s="673">
        <v>1207.0575304832994</v>
      </c>
      <c r="D35" s="677">
        <v>1213.7555239618052</v>
      </c>
      <c r="E35" s="122">
        <v>-0.5518404115388087</v>
      </c>
      <c r="F35" s="472">
        <v>3.1985030045180558</v>
      </c>
      <c r="G35" s="127">
        <v>2.9413403010947863</v>
      </c>
      <c r="H35" s="128">
        <v>1220.8981410153535</v>
      </c>
      <c r="I35" s="129">
        <v>1212.3048517968643</v>
      </c>
      <c r="J35" s="127">
        <v>0.70883896948465919</v>
      </c>
      <c r="K35" s="128">
        <v>1237.0421229259521</v>
      </c>
      <c r="L35" s="129">
        <v>1226.1354187960396</v>
      </c>
      <c r="M35" s="127">
        <v>0.88951872384715014</v>
      </c>
      <c r="N35" s="466">
        <v>1179.3535357176643</v>
      </c>
      <c r="O35" s="129">
        <v>1206.4250183435813</v>
      </c>
      <c r="P35" s="127">
        <v>-2.2439424095403711</v>
      </c>
    </row>
    <row r="36" spans="1:16" ht="15.5" x14ac:dyDescent="0.35">
      <c r="A36" s="15" t="s">
        <v>206</v>
      </c>
      <c r="B36" s="711">
        <v>2000</v>
      </c>
      <c r="C36" s="676">
        <v>1138.0961589586864</v>
      </c>
      <c r="D36" s="677">
        <v>1112.8092569018286</v>
      </c>
      <c r="E36" s="126">
        <v>2.27234828431056</v>
      </c>
      <c r="F36" s="472">
        <v>0.31117798161984023</v>
      </c>
      <c r="G36" s="127">
        <v>0.33498447678945409</v>
      </c>
      <c r="H36" s="130">
        <v>1060.7860120908904</v>
      </c>
      <c r="I36" s="131">
        <v>1065.5474894973199</v>
      </c>
      <c r="J36" s="467">
        <v>-0.44685736237582541</v>
      </c>
      <c r="K36" s="130" t="s">
        <v>18</v>
      </c>
      <c r="L36" s="131" t="s">
        <v>18</v>
      </c>
      <c r="M36" s="467" t="s">
        <v>144</v>
      </c>
      <c r="N36" s="468">
        <v>1202.9888980268965</v>
      </c>
      <c r="O36" s="131">
        <v>1179.7553311337253</v>
      </c>
      <c r="P36" s="467">
        <v>1.9693546856740112</v>
      </c>
    </row>
    <row r="37" spans="1:16" ht="16" thickBot="1" x14ac:dyDescent="0.4">
      <c r="A37" s="635"/>
      <c r="B37" s="712" t="s">
        <v>200</v>
      </c>
      <c r="C37" s="683" t="s">
        <v>201</v>
      </c>
      <c r="D37" s="683" t="s">
        <v>201</v>
      </c>
      <c r="E37" s="681" t="s">
        <v>201</v>
      </c>
      <c r="F37" s="682">
        <v>3.780778675405347</v>
      </c>
      <c r="G37" s="473">
        <v>3.5559588479851656</v>
      </c>
      <c r="H37" s="471" t="s">
        <v>201</v>
      </c>
      <c r="I37" s="470" t="s">
        <v>201</v>
      </c>
      <c r="J37" s="469" t="s">
        <v>201</v>
      </c>
      <c r="K37" s="471" t="s">
        <v>201</v>
      </c>
      <c r="L37" s="470" t="s">
        <v>201</v>
      </c>
      <c r="M37" s="469" t="s">
        <v>201</v>
      </c>
      <c r="N37" s="470" t="s">
        <v>201</v>
      </c>
      <c r="O37" s="470" t="s">
        <v>201</v>
      </c>
      <c r="P37" s="469" t="s">
        <v>201</v>
      </c>
    </row>
    <row r="38" spans="1:16" ht="16" thickTop="1" x14ac:dyDescent="0.35">
      <c r="A38" s="633" t="s">
        <v>208</v>
      </c>
      <c r="B38" s="709">
        <v>580</v>
      </c>
      <c r="C38" s="673" t="s">
        <v>18</v>
      </c>
      <c r="D38" s="674" t="s">
        <v>18</v>
      </c>
      <c r="E38" s="122" t="s">
        <v>144</v>
      </c>
      <c r="F38" s="472">
        <v>2.4692118358890767E-2</v>
      </c>
      <c r="G38" s="123">
        <v>8.2558873122646412E-2</v>
      </c>
      <c r="H38" s="124" t="s">
        <v>20</v>
      </c>
      <c r="I38" s="125" t="s">
        <v>20</v>
      </c>
      <c r="J38" s="123" t="s">
        <v>20</v>
      </c>
      <c r="K38" s="124" t="s">
        <v>18</v>
      </c>
      <c r="L38" s="125" t="s">
        <v>18</v>
      </c>
      <c r="M38" s="123" t="s">
        <v>144</v>
      </c>
      <c r="N38" s="465" t="s">
        <v>20</v>
      </c>
      <c r="O38" s="125" t="s">
        <v>20</v>
      </c>
      <c r="P38" s="123" t="s">
        <v>20</v>
      </c>
    </row>
    <row r="39" spans="1:16" ht="15.5" x14ac:dyDescent="0.35">
      <c r="A39" s="634" t="s">
        <v>205</v>
      </c>
      <c r="B39" s="710">
        <v>720</v>
      </c>
      <c r="C39" s="673">
        <v>999.49949521291353</v>
      </c>
      <c r="D39" s="677">
        <v>996.9882977540891</v>
      </c>
      <c r="E39" s="122">
        <v>0.25187832840981078</v>
      </c>
      <c r="F39" s="472">
        <v>4.7451834972432616</v>
      </c>
      <c r="G39" s="127">
        <v>4.5889930072098863</v>
      </c>
      <c r="H39" s="128">
        <v>970.76079316969037</v>
      </c>
      <c r="I39" s="129">
        <v>953.41520580276301</v>
      </c>
      <c r="J39" s="127">
        <v>1.8193109635085594</v>
      </c>
      <c r="K39" s="128">
        <v>1028.1906474410121</v>
      </c>
      <c r="L39" s="129">
        <v>1048.5360490789808</v>
      </c>
      <c r="M39" s="127">
        <v>-1.9403626280507804</v>
      </c>
      <c r="N39" s="466">
        <v>1041.9601930535773</v>
      </c>
      <c r="O39" s="129">
        <v>1050.0454411617427</v>
      </c>
      <c r="P39" s="127">
        <v>-0.76999030624999254</v>
      </c>
    </row>
    <row r="40" spans="1:16" ht="15.5" x14ac:dyDescent="0.35">
      <c r="A40" s="15" t="s">
        <v>207</v>
      </c>
      <c r="B40" s="710">
        <v>2000</v>
      </c>
      <c r="C40" s="676" t="s">
        <v>18</v>
      </c>
      <c r="D40" s="677" t="s">
        <v>18</v>
      </c>
      <c r="E40" s="132" t="s">
        <v>144</v>
      </c>
      <c r="F40" s="684">
        <v>0.1492412258118572</v>
      </c>
      <c r="G40" s="127">
        <v>9.1715078081259366E-2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" thickBot="1" x14ac:dyDescent="0.4">
      <c r="A41" s="642"/>
      <c r="B41" s="713" t="s">
        <v>200</v>
      </c>
      <c r="C41" s="685" t="s">
        <v>201</v>
      </c>
      <c r="D41" s="685" t="s">
        <v>201</v>
      </c>
      <c r="E41" s="686" t="s">
        <v>201</v>
      </c>
      <c r="F41" s="687">
        <v>4.9191168414140094</v>
      </c>
      <c r="G41" s="688">
        <v>4.7632669584137926</v>
      </c>
      <c r="H41" s="133" t="s">
        <v>201</v>
      </c>
      <c r="I41" s="477" t="s">
        <v>201</v>
      </c>
      <c r="J41" s="476" t="s">
        <v>201</v>
      </c>
      <c r="K41" s="133" t="s">
        <v>201</v>
      </c>
      <c r="L41" s="477" t="s">
        <v>201</v>
      </c>
      <c r="M41" s="476" t="s">
        <v>201</v>
      </c>
      <c r="N41" s="477" t="s">
        <v>201</v>
      </c>
      <c r="O41" s="477" t="s">
        <v>201</v>
      </c>
      <c r="P41" s="476" t="s">
        <v>201</v>
      </c>
    </row>
    <row r="42" spans="1:16" s="446" customFormat="1" ht="16" thickBot="1" x14ac:dyDescent="0.4">
      <c r="A42" s="665"/>
      <c r="B42" s="478"/>
      <c r="C42" s="690"/>
      <c r="D42" s="691"/>
      <c r="E42" s="479" t="s">
        <v>200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5" x14ac:dyDescent="0.35">
      <c r="A43" s="665"/>
      <c r="B43" s="641"/>
      <c r="C43" s="641"/>
      <c r="D43" s="641"/>
      <c r="E43" s="641"/>
      <c r="F43" s="641"/>
      <c r="G43" s="641"/>
      <c r="J43" s="446"/>
      <c r="K43" s="446"/>
    </row>
    <row r="44" spans="1:16" x14ac:dyDescent="0.3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3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3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3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3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3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3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3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3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3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3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3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3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3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3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3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3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3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3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3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3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3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3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3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3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3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3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3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3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3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3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3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3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3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3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3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3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3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3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3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3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3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3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3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3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3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3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3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3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3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3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3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3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3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3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3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3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3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3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3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3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3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3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3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3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3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3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3">
      <c r="A111" s="447"/>
      <c r="B111" s="447"/>
      <c r="C111" s="447"/>
      <c r="D111" s="447"/>
      <c r="E111" s="447"/>
      <c r="F111" s="447"/>
      <c r="G111" s="447"/>
    </row>
    <row r="112" spans="1:11" x14ac:dyDescent="0.3">
      <c r="A112" s="447"/>
      <c r="B112" s="447"/>
      <c r="C112" s="447"/>
      <c r="D112" s="447"/>
      <c r="E112" s="447"/>
      <c r="F112" s="447"/>
      <c r="G112" s="447"/>
    </row>
    <row r="113" spans="1:7" x14ac:dyDescent="0.3">
      <c r="A113" s="447"/>
      <c r="B113" s="447"/>
      <c r="C113" s="447"/>
      <c r="D113" s="447"/>
      <c r="E113" s="447"/>
      <c r="F113" s="447"/>
      <c r="G113" s="447"/>
    </row>
    <row r="114" spans="1:7" x14ac:dyDescent="0.3">
      <c r="A114" s="447"/>
      <c r="B114" s="447"/>
      <c r="C114" s="447"/>
      <c r="D114" s="447"/>
      <c r="E114" s="447"/>
      <c r="F114" s="447"/>
      <c r="G114" s="447"/>
    </row>
    <row r="115" spans="1:7" x14ac:dyDescent="0.3">
      <c r="A115" s="447"/>
      <c r="B115" s="447"/>
      <c r="C115" s="447"/>
      <c r="D115" s="447"/>
      <c r="E115" s="447"/>
      <c r="F115" s="447"/>
      <c r="G115" s="447"/>
    </row>
    <row r="116" spans="1:7" x14ac:dyDescent="0.3">
      <c r="A116" s="447"/>
      <c r="B116" s="447"/>
      <c r="C116" s="447"/>
      <c r="D116" s="447"/>
      <c r="E116" s="447"/>
      <c r="F116" s="447"/>
      <c r="G116" s="447"/>
    </row>
    <row r="117" spans="1:7" x14ac:dyDescent="0.3">
      <c r="A117" s="447"/>
      <c r="B117" s="447"/>
      <c r="C117" s="447"/>
      <c r="D117" s="447"/>
      <c r="E117" s="447"/>
      <c r="F117" s="447"/>
      <c r="G117" s="447"/>
    </row>
    <row r="118" spans="1:7" x14ac:dyDescent="0.3">
      <c r="A118" s="447"/>
      <c r="B118" s="447"/>
      <c r="C118" s="447"/>
      <c r="D118" s="447"/>
      <c r="E118" s="447"/>
      <c r="F118" s="447"/>
      <c r="G118" s="447"/>
    </row>
    <row r="119" spans="1:7" x14ac:dyDescent="0.3">
      <c r="A119" s="447"/>
      <c r="B119" s="447"/>
      <c r="C119" s="447"/>
      <c r="D119" s="447"/>
      <c r="E119" s="447"/>
      <c r="F119" s="447"/>
      <c r="G119" s="447"/>
    </row>
    <row r="120" spans="1:7" x14ac:dyDescent="0.3">
      <c r="A120" s="447"/>
      <c r="B120" s="447"/>
      <c r="C120" s="447"/>
      <c r="D120" s="447"/>
      <c r="E120" s="447"/>
      <c r="F120" s="447"/>
      <c r="G120" s="447"/>
    </row>
    <row r="121" spans="1:7" x14ac:dyDescent="0.3">
      <c r="A121" s="447"/>
      <c r="B121" s="447"/>
      <c r="C121" s="447"/>
      <c r="D121" s="447"/>
      <c r="E121" s="447"/>
      <c r="F121" s="447"/>
      <c r="G121" s="447"/>
    </row>
    <row r="122" spans="1:7" x14ac:dyDescent="0.3">
      <c r="A122" s="447"/>
      <c r="B122" s="447"/>
      <c r="C122" s="447"/>
      <c r="D122" s="447"/>
      <c r="E122" s="447"/>
      <c r="F122" s="447"/>
      <c r="G122" s="447"/>
    </row>
    <row r="123" spans="1:7" x14ac:dyDescent="0.3">
      <c r="A123" s="447"/>
      <c r="B123" s="447"/>
      <c r="C123" s="447"/>
      <c r="D123" s="447"/>
      <c r="E123" s="447"/>
      <c r="F123" s="447"/>
      <c r="G123" s="447"/>
    </row>
    <row r="124" spans="1:7" x14ac:dyDescent="0.3">
      <c r="A124" s="447"/>
      <c r="B124" s="447"/>
      <c r="C124" s="447"/>
      <c r="D124" s="447"/>
      <c r="E124" s="447"/>
      <c r="F124" s="447"/>
      <c r="G124" s="447"/>
    </row>
    <row r="125" spans="1:7" x14ac:dyDescent="0.3">
      <c r="A125" s="447"/>
      <c r="B125" s="447"/>
      <c r="C125" s="447"/>
      <c r="D125" s="447"/>
      <c r="E125" s="447"/>
      <c r="F125" s="447"/>
      <c r="G125" s="447"/>
    </row>
    <row r="126" spans="1:7" x14ac:dyDescent="0.3">
      <c r="A126" s="447"/>
      <c r="B126" s="447"/>
      <c r="C126" s="447"/>
      <c r="D126" s="447"/>
      <c r="E126" s="447"/>
      <c r="F126" s="447"/>
      <c r="G126" s="447"/>
    </row>
    <row r="127" spans="1:7" x14ac:dyDescent="0.3">
      <c r="A127" s="447"/>
      <c r="B127" s="447"/>
      <c r="C127" s="447"/>
      <c r="D127" s="447"/>
      <c r="E127" s="447"/>
      <c r="F127" s="447"/>
      <c r="G127" s="447"/>
    </row>
    <row r="128" spans="1:7" x14ac:dyDescent="0.3">
      <c r="A128" s="447"/>
      <c r="B128" s="447"/>
      <c r="C128" s="447"/>
      <c r="D128" s="447"/>
      <c r="E128" s="447"/>
      <c r="F128" s="447"/>
      <c r="G128" s="447"/>
    </row>
    <row r="129" spans="1:7" x14ac:dyDescent="0.3">
      <c r="A129" s="447"/>
      <c r="B129" s="447"/>
      <c r="C129" s="447"/>
      <c r="D129" s="447"/>
      <c r="E129" s="447"/>
      <c r="F129" s="447"/>
      <c r="G129" s="447"/>
    </row>
    <row r="130" spans="1:7" x14ac:dyDescent="0.3">
      <c r="A130" s="447"/>
      <c r="B130" s="447"/>
      <c r="C130" s="447"/>
      <c r="D130" s="447"/>
      <c r="E130" s="447"/>
      <c r="F130" s="447"/>
      <c r="G130" s="447"/>
    </row>
    <row r="131" spans="1:7" x14ac:dyDescent="0.3">
      <c r="A131" s="447"/>
      <c r="B131" s="447"/>
      <c r="C131" s="447"/>
      <c r="D131" s="447"/>
      <c r="E131" s="447"/>
      <c r="F131" s="447"/>
      <c r="G131" s="447"/>
    </row>
    <row r="132" spans="1:7" x14ac:dyDescent="0.3">
      <c r="A132" s="447"/>
      <c r="B132" s="447"/>
      <c r="C132" s="447"/>
      <c r="D132" s="447"/>
      <c r="E132" s="447"/>
      <c r="F132" s="447"/>
      <c r="G132" s="447"/>
    </row>
    <row r="133" spans="1:7" x14ac:dyDescent="0.3">
      <c r="A133" s="447"/>
      <c r="B133" s="447"/>
      <c r="C133" s="447"/>
      <c r="D133" s="447"/>
      <c r="E133" s="447"/>
      <c r="F133" s="447"/>
      <c r="G133" s="447"/>
    </row>
    <row r="134" spans="1:7" x14ac:dyDescent="0.3">
      <c r="A134" s="447"/>
      <c r="B134" s="447"/>
      <c r="C134" s="447"/>
      <c r="D134" s="447"/>
      <c r="E134" s="447"/>
      <c r="F134" s="447"/>
      <c r="G134" s="447"/>
    </row>
    <row r="135" spans="1:7" x14ac:dyDescent="0.3">
      <c r="A135" s="447"/>
      <c r="B135" s="447"/>
      <c r="C135" s="447"/>
      <c r="D135" s="447"/>
      <c r="E135" s="447"/>
      <c r="F135" s="447"/>
      <c r="G135" s="447"/>
    </row>
    <row r="136" spans="1:7" x14ac:dyDescent="0.3">
      <c r="A136" s="447"/>
      <c r="B136" s="447"/>
      <c r="C136" s="447"/>
      <c r="D136" s="447"/>
      <c r="E136" s="447"/>
      <c r="F136" s="447"/>
      <c r="G136" s="447"/>
    </row>
    <row r="137" spans="1:7" x14ac:dyDescent="0.3">
      <c r="A137" s="447"/>
      <c r="B137" s="447"/>
      <c r="C137" s="447"/>
      <c r="D137" s="447"/>
      <c r="E137" s="447"/>
      <c r="F137" s="447"/>
      <c r="G137" s="447"/>
    </row>
    <row r="138" spans="1:7" x14ac:dyDescent="0.3">
      <c r="A138" s="447"/>
      <c r="B138" s="447"/>
      <c r="C138" s="447"/>
      <c r="D138" s="447"/>
      <c r="E138" s="447"/>
      <c r="F138" s="447"/>
      <c r="G138" s="447"/>
    </row>
    <row r="139" spans="1:7" x14ac:dyDescent="0.3">
      <c r="A139" s="447"/>
      <c r="B139" s="447"/>
      <c r="C139" s="447"/>
      <c r="D139" s="447"/>
      <c r="E139" s="447"/>
      <c r="F139" s="447"/>
      <c r="G139" s="447"/>
    </row>
    <row r="140" spans="1:7" x14ac:dyDescent="0.3">
      <c r="A140" s="447"/>
      <c r="B140" s="447"/>
      <c r="C140" s="447"/>
      <c r="D140" s="447"/>
      <c r="E140" s="447"/>
      <c r="F140" s="447"/>
      <c r="G140" s="447"/>
    </row>
    <row r="141" spans="1:7" x14ac:dyDescent="0.3">
      <c r="A141" s="447"/>
      <c r="B141" s="447"/>
      <c r="C141" s="447"/>
      <c r="D141" s="447"/>
      <c r="E141" s="447"/>
      <c r="F141" s="447"/>
      <c r="G141" s="447"/>
    </row>
    <row r="142" spans="1:7" x14ac:dyDescent="0.3">
      <c r="A142" s="447"/>
      <c r="B142" s="447"/>
      <c r="C142" s="447"/>
      <c r="D142" s="447"/>
      <c r="E142" s="447"/>
      <c r="F142" s="447"/>
      <c r="G142" s="447"/>
    </row>
    <row r="143" spans="1:7" x14ac:dyDescent="0.3">
      <c r="A143" s="447"/>
      <c r="B143" s="447"/>
      <c r="C143" s="447"/>
      <c r="D143" s="447"/>
      <c r="E143" s="447"/>
      <c r="F143" s="447"/>
      <c r="G143" s="447"/>
    </row>
    <row r="144" spans="1:7" x14ac:dyDescent="0.3">
      <c r="A144" s="447"/>
      <c r="B144" s="447"/>
      <c r="C144" s="447"/>
      <c r="D144" s="447"/>
      <c r="E144" s="447"/>
      <c r="F144" s="447"/>
      <c r="G144" s="447"/>
    </row>
    <row r="145" spans="1:7" x14ac:dyDescent="0.3">
      <c r="A145" s="447"/>
      <c r="B145" s="447"/>
      <c r="C145" s="447"/>
      <c r="D145" s="447"/>
      <c r="E145" s="447"/>
      <c r="F145" s="447"/>
      <c r="G145" s="447"/>
    </row>
    <row r="146" spans="1:7" x14ac:dyDescent="0.3">
      <c r="A146" s="447"/>
      <c r="B146" s="447"/>
      <c r="C146" s="447"/>
      <c r="D146" s="447"/>
      <c r="E146" s="447"/>
      <c r="F146" s="447"/>
      <c r="G146" s="447"/>
    </row>
    <row r="147" spans="1:7" x14ac:dyDescent="0.3">
      <c r="A147" s="447"/>
      <c r="B147" s="447"/>
      <c r="C147" s="447"/>
      <c r="D147" s="447"/>
      <c r="E147" s="447"/>
      <c r="F147" s="447"/>
      <c r="G147" s="447"/>
    </row>
    <row r="148" spans="1:7" x14ac:dyDescent="0.3">
      <c r="A148" s="447"/>
      <c r="B148" s="447"/>
      <c r="C148" s="447"/>
      <c r="D148" s="447"/>
      <c r="E148" s="447"/>
      <c r="F148" s="447"/>
      <c r="G148" s="447"/>
    </row>
    <row r="149" spans="1:7" x14ac:dyDescent="0.3">
      <c r="A149" s="447"/>
      <c r="B149" s="447"/>
      <c r="C149" s="447"/>
      <c r="D149" s="447"/>
      <c r="E149" s="447"/>
      <c r="F149" s="447"/>
      <c r="G149" s="447"/>
    </row>
    <row r="150" spans="1:7" x14ac:dyDescent="0.3">
      <c r="A150" s="447"/>
      <c r="B150" s="447"/>
      <c r="C150" s="447"/>
      <c r="D150" s="447"/>
      <c r="E150" s="447"/>
      <c r="F150" s="447"/>
      <c r="G150" s="447"/>
    </row>
    <row r="151" spans="1:7" x14ac:dyDescent="0.3">
      <c r="A151" s="447"/>
      <c r="B151" s="447"/>
      <c r="C151" s="447"/>
      <c r="D151" s="447"/>
      <c r="E151" s="447"/>
      <c r="F151" s="447"/>
      <c r="G151" s="447"/>
    </row>
    <row r="152" spans="1:7" x14ac:dyDescent="0.3">
      <c r="A152" s="447"/>
      <c r="B152" s="447"/>
      <c r="C152" s="447"/>
      <c r="D152" s="447"/>
      <c r="E152" s="447"/>
      <c r="F152" s="447"/>
      <c r="G152" s="447"/>
    </row>
    <row r="153" spans="1:7" x14ac:dyDescent="0.3">
      <c r="A153" s="447"/>
      <c r="B153" s="447"/>
      <c r="C153" s="447"/>
      <c r="D153" s="447"/>
      <c r="E153" s="447"/>
      <c r="F153" s="447"/>
      <c r="G153" s="447"/>
    </row>
    <row r="154" spans="1:7" x14ac:dyDescent="0.3">
      <c r="A154" s="447"/>
      <c r="B154" s="447"/>
      <c r="C154" s="447"/>
      <c r="D154" s="447"/>
      <c r="E154" s="447"/>
      <c r="F154" s="447"/>
      <c r="G154" s="447"/>
    </row>
    <row r="155" spans="1:7" x14ac:dyDescent="0.3">
      <c r="A155" s="447"/>
      <c r="B155" s="447"/>
      <c r="C155" s="447"/>
      <c r="D155" s="447"/>
      <c r="E155" s="447"/>
      <c r="F155" s="447"/>
      <c r="G155" s="447"/>
    </row>
    <row r="156" spans="1:7" x14ac:dyDescent="0.3">
      <c r="A156" s="447"/>
      <c r="B156" s="447"/>
      <c r="C156" s="447"/>
      <c r="D156" s="447"/>
      <c r="E156" s="447"/>
      <c r="F156" s="447"/>
      <c r="G156" s="447"/>
    </row>
    <row r="157" spans="1:7" x14ac:dyDescent="0.3">
      <c r="A157" s="447"/>
      <c r="B157" s="447"/>
      <c r="C157" s="447"/>
      <c r="D157" s="447"/>
      <c r="E157" s="447"/>
      <c r="F157" s="447"/>
      <c r="G157" s="447"/>
    </row>
    <row r="158" spans="1:7" x14ac:dyDescent="0.3">
      <c r="A158" s="447"/>
      <c r="B158" s="447"/>
      <c r="C158" s="447"/>
      <c r="D158" s="447"/>
      <c r="E158" s="447"/>
      <c r="F158" s="447"/>
      <c r="G158" s="447"/>
    </row>
    <row r="159" spans="1:7" x14ac:dyDescent="0.3">
      <c r="A159" s="447"/>
      <c r="B159" s="447"/>
      <c r="C159" s="447"/>
      <c r="D159" s="447"/>
      <c r="E159" s="447"/>
      <c r="F159" s="447"/>
      <c r="G159" s="447"/>
    </row>
    <row r="160" spans="1:7" x14ac:dyDescent="0.3">
      <c r="A160" s="447"/>
      <c r="B160" s="447"/>
      <c r="C160" s="447"/>
      <c r="D160" s="447"/>
      <c r="E160" s="447"/>
      <c r="F160" s="447"/>
      <c r="G160" s="447"/>
    </row>
    <row r="161" spans="1:7" x14ac:dyDescent="0.3">
      <c r="A161" s="447"/>
      <c r="B161" s="447"/>
      <c r="C161" s="447"/>
      <c r="D161" s="447"/>
      <c r="E161" s="447"/>
      <c r="F161" s="447"/>
      <c r="G161" s="447"/>
    </row>
    <row r="162" spans="1:7" x14ac:dyDescent="0.3">
      <c r="A162" s="447"/>
      <c r="B162" s="447"/>
      <c r="C162" s="447"/>
      <c r="D162" s="447"/>
      <c r="E162" s="447"/>
      <c r="F162" s="447"/>
      <c r="G162" s="447"/>
    </row>
    <row r="163" spans="1:7" x14ac:dyDescent="0.3">
      <c r="A163" s="447"/>
      <c r="B163" s="447"/>
      <c r="C163" s="447"/>
      <c r="D163" s="447"/>
      <c r="E163" s="447"/>
      <c r="F163" s="447"/>
      <c r="G163" s="447"/>
    </row>
    <row r="164" spans="1:7" x14ac:dyDescent="0.3">
      <c r="A164" s="447"/>
      <c r="B164" s="447"/>
      <c r="C164" s="447"/>
      <c r="D164" s="447"/>
      <c r="E164" s="447"/>
      <c r="F164" s="447"/>
      <c r="G164" s="447"/>
    </row>
    <row r="165" spans="1:7" x14ac:dyDescent="0.3">
      <c r="A165" s="447"/>
      <c r="B165" s="447"/>
      <c r="C165" s="447"/>
      <c r="D165" s="447"/>
      <c r="E165" s="447"/>
      <c r="F165" s="447"/>
      <c r="G165" s="447"/>
    </row>
    <row r="166" spans="1:7" x14ac:dyDescent="0.3">
      <c r="A166" s="447"/>
      <c r="B166" s="447"/>
      <c r="C166" s="447"/>
      <c r="D166" s="447"/>
      <c r="E166" s="447"/>
      <c r="F166" s="447"/>
      <c r="G166" s="447"/>
    </row>
    <row r="167" spans="1:7" x14ac:dyDescent="0.3">
      <c r="A167" s="447"/>
      <c r="B167" s="447"/>
      <c r="C167" s="447"/>
      <c r="D167" s="447"/>
      <c r="E167" s="447"/>
      <c r="F167" s="447"/>
      <c r="G167" s="447"/>
    </row>
    <row r="168" spans="1:7" x14ac:dyDescent="0.3">
      <c r="A168" s="447"/>
      <c r="B168" s="447"/>
      <c r="C168" s="447"/>
      <c r="D168" s="447"/>
      <c r="E168" s="447"/>
      <c r="F168" s="447"/>
      <c r="G168" s="447"/>
    </row>
    <row r="169" spans="1:7" x14ac:dyDescent="0.3">
      <c r="A169" s="447"/>
      <c r="B169" s="447"/>
      <c r="C169" s="447"/>
      <c r="D169" s="447"/>
      <c r="E169" s="447"/>
      <c r="F169" s="447"/>
      <c r="G169" s="447"/>
    </row>
    <row r="170" spans="1:7" x14ac:dyDescent="0.3">
      <c r="A170" s="447"/>
      <c r="B170" s="447"/>
      <c r="C170" s="447"/>
      <c r="D170" s="447"/>
      <c r="E170" s="447"/>
      <c r="F170" s="447"/>
      <c r="G170" s="447"/>
    </row>
    <row r="171" spans="1:7" x14ac:dyDescent="0.3">
      <c r="A171" s="447"/>
      <c r="B171" s="447"/>
      <c r="C171" s="447"/>
      <c r="D171" s="447"/>
      <c r="E171" s="447"/>
      <c r="F171" s="447"/>
      <c r="G171" s="447"/>
    </row>
    <row r="172" spans="1:7" x14ac:dyDescent="0.3">
      <c r="A172" s="447"/>
      <c r="B172" s="447"/>
      <c r="C172" s="447"/>
      <c r="D172" s="447"/>
      <c r="E172" s="447"/>
      <c r="F172" s="447"/>
      <c r="G172" s="447"/>
    </row>
    <row r="173" spans="1:7" x14ac:dyDescent="0.3">
      <c r="A173" s="447"/>
      <c r="B173" s="447"/>
      <c r="C173" s="447"/>
      <c r="D173" s="447"/>
      <c r="E173" s="447"/>
      <c r="F173" s="447"/>
      <c r="G173" s="447"/>
    </row>
    <row r="174" spans="1:7" x14ac:dyDescent="0.3">
      <c r="A174" s="447"/>
      <c r="B174" s="447"/>
      <c r="C174" s="447"/>
      <c r="D174" s="447"/>
      <c r="E174" s="447"/>
      <c r="F174" s="447"/>
      <c r="G174" s="447"/>
    </row>
    <row r="175" spans="1:7" x14ac:dyDescent="0.3">
      <c r="A175" s="447"/>
      <c r="B175" s="447"/>
      <c r="C175" s="447"/>
      <c r="D175" s="447"/>
      <c r="E175" s="447"/>
      <c r="F175" s="447"/>
      <c r="G175" s="447"/>
    </row>
    <row r="176" spans="1:7" x14ac:dyDescent="0.3">
      <c r="A176" s="447"/>
      <c r="B176" s="447"/>
      <c r="C176" s="447"/>
      <c r="D176" s="447"/>
      <c r="E176" s="447"/>
      <c r="F176" s="447"/>
      <c r="G176" s="447"/>
    </row>
    <row r="177" spans="1:7" x14ac:dyDescent="0.3">
      <c r="A177" s="447"/>
      <c r="B177" s="447"/>
      <c r="C177" s="447"/>
      <c r="D177" s="447"/>
      <c r="E177" s="447"/>
      <c r="F177" s="447"/>
      <c r="G177" s="447"/>
    </row>
    <row r="178" spans="1:7" x14ac:dyDescent="0.3">
      <c r="A178" s="447"/>
      <c r="B178" s="447"/>
      <c r="C178" s="447"/>
      <c r="D178" s="447"/>
      <c r="E178" s="447"/>
      <c r="F178" s="447"/>
      <c r="G178" s="447"/>
    </row>
    <row r="179" spans="1:7" x14ac:dyDescent="0.3">
      <c r="A179" s="447"/>
      <c r="B179" s="447"/>
      <c r="C179" s="447"/>
      <c r="D179" s="447"/>
      <c r="E179" s="447"/>
      <c r="F179" s="447"/>
      <c r="G179" s="447"/>
    </row>
    <row r="180" spans="1:7" x14ac:dyDescent="0.3">
      <c r="A180" s="447"/>
      <c r="B180" s="447"/>
      <c r="C180" s="447"/>
      <c r="D180" s="447"/>
      <c r="E180" s="447"/>
      <c r="F180" s="447"/>
      <c r="G180" s="447"/>
    </row>
    <row r="181" spans="1:7" x14ac:dyDescent="0.3">
      <c r="A181" s="447"/>
      <c r="B181" s="447"/>
      <c r="C181" s="447"/>
      <c r="D181" s="447"/>
      <c r="E181" s="447"/>
      <c r="F181" s="447"/>
      <c r="G181" s="447"/>
    </row>
    <row r="182" spans="1:7" x14ac:dyDescent="0.3">
      <c r="A182" s="447"/>
      <c r="B182" s="447"/>
      <c r="C182" s="447"/>
      <c r="D182" s="447"/>
      <c r="E182" s="447"/>
      <c r="F182" s="447"/>
      <c r="G182" s="447"/>
    </row>
    <row r="183" spans="1:7" x14ac:dyDescent="0.3">
      <c r="A183" s="447"/>
      <c r="B183" s="447"/>
      <c r="C183" s="447"/>
      <c r="D183" s="447"/>
      <c r="E183" s="447"/>
      <c r="F183" s="447"/>
      <c r="G183" s="447"/>
    </row>
    <row r="184" spans="1:7" x14ac:dyDescent="0.3">
      <c r="A184" s="447"/>
      <c r="B184" s="447"/>
      <c r="C184" s="447"/>
      <c r="D184" s="447"/>
      <c r="E184" s="447"/>
      <c r="F184" s="447"/>
      <c r="G184" s="447"/>
    </row>
    <row r="185" spans="1:7" x14ac:dyDescent="0.3">
      <c r="A185" s="447"/>
      <c r="B185" s="447"/>
      <c r="C185" s="447"/>
      <c r="D185" s="447"/>
      <c r="E185" s="447"/>
      <c r="F185" s="447"/>
      <c r="G185" s="447"/>
    </row>
    <row r="186" spans="1:7" x14ac:dyDescent="0.3">
      <c r="A186" s="447"/>
      <c r="B186" s="447"/>
      <c r="C186" s="447"/>
      <c r="D186" s="447"/>
      <c r="E186" s="447"/>
      <c r="F186" s="447"/>
      <c r="G186" s="447"/>
    </row>
    <row r="187" spans="1:7" x14ac:dyDescent="0.3">
      <c r="A187" s="447"/>
      <c r="B187" s="447"/>
      <c r="C187" s="447"/>
      <c r="D187" s="447"/>
      <c r="E187" s="447"/>
      <c r="F187" s="447"/>
      <c r="G187" s="447"/>
    </row>
    <row r="188" spans="1:7" x14ac:dyDescent="0.3">
      <c r="A188" s="447"/>
      <c r="B188" s="447"/>
      <c r="C188" s="447"/>
      <c r="D188" s="447"/>
      <c r="E188" s="447"/>
      <c r="F188" s="447"/>
      <c r="G188" s="447"/>
    </row>
    <row r="189" spans="1:7" x14ac:dyDescent="0.3">
      <c r="A189" s="447"/>
      <c r="B189" s="447"/>
      <c r="C189" s="447"/>
      <c r="D189" s="447"/>
      <c r="E189" s="447"/>
      <c r="F189" s="447"/>
      <c r="G189" s="447"/>
    </row>
    <row r="190" spans="1:7" x14ac:dyDescent="0.3">
      <c r="A190" s="447"/>
      <c r="B190" s="447"/>
      <c r="C190" s="447"/>
      <c r="D190" s="447"/>
      <c r="E190" s="447"/>
      <c r="F190" s="447"/>
      <c r="G190" s="447"/>
    </row>
    <row r="191" spans="1:7" x14ac:dyDescent="0.3">
      <c r="A191" s="447"/>
      <c r="B191" s="447"/>
      <c r="C191" s="447"/>
      <c r="D191" s="447"/>
      <c r="E191" s="447"/>
      <c r="F191" s="447"/>
      <c r="G191" s="447"/>
    </row>
    <row r="192" spans="1:7" x14ac:dyDescent="0.3">
      <c r="A192" s="447"/>
      <c r="B192" s="447"/>
      <c r="C192" s="447"/>
      <c r="D192" s="447"/>
      <c r="E192" s="447"/>
      <c r="F192" s="447"/>
      <c r="G192" s="447"/>
    </row>
    <row r="193" spans="1:7" x14ac:dyDescent="0.3">
      <c r="A193" s="447"/>
      <c r="B193" s="447"/>
      <c r="C193" s="447"/>
      <c r="D193" s="447"/>
      <c r="E193" s="447"/>
      <c r="F193" s="447"/>
      <c r="G193" s="447"/>
    </row>
    <row r="194" spans="1:7" x14ac:dyDescent="0.3">
      <c r="A194" s="447"/>
      <c r="B194" s="447"/>
      <c r="C194" s="447"/>
      <c r="D194" s="447"/>
      <c r="E194" s="447"/>
      <c r="F194" s="447"/>
      <c r="G194" s="447"/>
    </row>
    <row r="195" spans="1:7" x14ac:dyDescent="0.3">
      <c r="A195" s="447"/>
      <c r="B195" s="447"/>
      <c r="C195" s="447"/>
      <c r="D195" s="447"/>
      <c r="E195" s="447"/>
      <c r="F195" s="447"/>
      <c r="G195" s="447"/>
    </row>
    <row r="196" spans="1:7" x14ac:dyDescent="0.3">
      <c r="A196" s="447"/>
      <c r="B196" s="447"/>
      <c r="C196" s="447"/>
      <c r="D196" s="447"/>
      <c r="E196" s="447"/>
      <c r="F196" s="447"/>
      <c r="G196" s="447"/>
    </row>
    <row r="197" spans="1:7" x14ac:dyDescent="0.3">
      <c r="A197" s="447"/>
      <c r="B197" s="447"/>
      <c r="C197" s="447"/>
      <c r="D197" s="447"/>
      <c r="E197" s="447"/>
      <c r="F197" s="447"/>
      <c r="G197" s="447"/>
    </row>
    <row r="198" spans="1:7" x14ac:dyDescent="0.3">
      <c r="A198" s="447"/>
      <c r="B198" s="447"/>
      <c r="C198" s="447"/>
      <c r="D198" s="447"/>
      <c r="E198" s="447"/>
      <c r="F198" s="447"/>
      <c r="G198" s="447"/>
    </row>
    <row r="199" spans="1:7" x14ac:dyDescent="0.3">
      <c r="A199" s="447"/>
      <c r="B199" s="447"/>
      <c r="C199" s="447"/>
      <c r="D199" s="447"/>
      <c r="E199" s="447"/>
      <c r="F199" s="447"/>
      <c r="G199" s="447"/>
    </row>
    <row r="200" spans="1:7" x14ac:dyDescent="0.3">
      <c r="A200" s="447"/>
      <c r="B200" s="447"/>
      <c r="C200" s="447"/>
      <c r="D200" s="447"/>
      <c r="E200" s="447"/>
      <c r="F200" s="447"/>
      <c r="G200" s="447"/>
    </row>
    <row r="201" spans="1:7" x14ac:dyDescent="0.3">
      <c r="A201" s="447"/>
      <c r="B201" s="447"/>
      <c r="C201" s="447"/>
      <c r="D201" s="447"/>
      <c r="E201" s="447"/>
      <c r="F201" s="447"/>
      <c r="G201" s="447"/>
    </row>
    <row r="202" spans="1:7" x14ac:dyDescent="0.3">
      <c r="A202" s="447"/>
      <c r="B202" s="447"/>
      <c r="C202" s="447"/>
      <c r="D202" s="447"/>
      <c r="E202" s="447"/>
      <c r="F202" s="447"/>
      <c r="G202" s="447"/>
    </row>
    <row r="203" spans="1:7" x14ac:dyDescent="0.3">
      <c r="A203" s="447"/>
      <c r="B203" s="447"/>
      <c r="C203" s="447"/>
      <c r="D203" s="447"/>
      <c r="E203" s="447"/>
      <c r="F203" s="447"/>
      <c r="G203" s="447"/>
    </row>
    <row r="204" spans="1:7" x14ac:dyDescent="0.3">
      <c r="A204" s="447"/>
      <c r="B204" s="447"/>
      <c r="C204" s="447"/>
      <c r="D204" s="447"/>
      <c r="E204" s="447"/>
      <c r="F204" s="447"/>
      <c r="G204" s="447"/>
    </row>
    <row r="205" spans="1:7" x14ac:dyDescent="0.3">
      <c r="A205" s="447"/>
      <c r="B205" s="447"/>
      <c r="C205" s="447"/>
      <c r="D205" s="447"/>
      <c r="E205" s="447"/>
      <c r="F205" s="447"/>
      <c r="G205" s="447"/>
    </row>
    <row r="206" spans="1:7" x14ac:dyDescent="0.3">
      <c r="A206" s="447"/>
      <c r="B206" s="447"/>
      <c r="C206" s="447"/>
      <c r="D206" s="447"/>
      <c r="E206" s="447"/>
      <c r="F206" s="447"/>
      <c r="G206" s="447"/>
    </row>
    <row r="207" spans="1:7" x14ac:dyDescent="0.3">
      <c r="A207" s="447"/>
      <c r="B207" s="447"/>
      <c r="C207" s="447"/>
      <c r="D207" s="447"/>
      <c r="E207" s="447"/>
      <c r="F207" s="447"/>
      <c r="G207" s="447"/>
    </row>
    <row r="208" spans="1:7" x14ac:dyDescent="0.3">
      <c r="A208" s="447"/>
      <c r="B208" s="447"/>
      <c r="C208" s="447"/>
      <c r="D208" s="447"/>
      <c r="E208" s="447"/>
      <c r="F208" s="447"/>
      <c r="G208" s="447"/>
    </row>
    <row r="209" spans="1:7" x14ac:dyDescent="0.3">
      <c r="A209" s="447"/>
      <c r="B209" s="447"/>
      <c r="C209" s="447"/>
      <c r="D209" s="447"/>
      <c r="E209" s="447"/>
      <c r="F209" s="447"/>
      <c r="G209" s="447"/>
    </row>
    <row r="210" spans="1:7" x14ac:dyDescent="0.3">
      <c r="A210" s="447"/>
      <c r="B210" s="447"/>
      <c r="C210" s="447"/>
      <c r="D210" s="447"/>
      <c r="E210" s="447"/>
      <c r="F210" s="447"/>
      <c r="G210" s="447"/>
    </row>
    <row r="211" spans="1:7" x14ac:dyDescent="0.3">
      <c r="A211" s="447"/>
      <c r="B211" s="447"/>
      <c r="C211" s="447"/>
      <c r="D211" s="447"/>
      <c r="E211" s="447"/>
      <c r="F211" s="447"/>
      <c r="G211" s="447"/>
    </row>
    <row r="212" spans="1:7" x14ac:dyDescent="0.3">
      <c r="A212" s="447"/>
      <c r="B212" s="447"/>
      <c r="C212" s="447"/>
      <c r="D212" s="447"/>
      <c r="E212" s="447"/>
      <c r="F212" s="447"/>
      <c r="G212" s="447"/>
    </row>
    <row r="213" spans="1:7" x14ac:dyDescent="0.3">
      <c r="A213" s="447"/>
      <c r="B213" s="447"/>
      <c r="C213" s="447"/>
      <c r="D213" s="447"/>
      <c r="E213" s="447"/>
      <c r="F213" s="447"/>
      <c r="G213" s="447"/>
    </row>
    <row r="214" spans="1:7" x14ac:dyDescent="0.3">
      <c r="A214" s="447"/>
      <c r="B214" s="447"/>
      <c r="C214" s="447"/>
      <c r="D214" s="447"/>
      <c r="E214" s="447"/>
      <c r="F214" s="447"/>
      <c r="G214" s="447"/>
    </row>
    <row r="215" spans="1:7" x14ac:dyDescent="0.3">
      <c r="A215" s="447"/>
      <c r="B215" s="447"/>
      <c r="C215" s="447"/>
      <c r="D215" s="447"/>
      <c r="E215" s="447"/>
      <c r="F215" s="447"/>
      <c r="G215" s="447"/>
    </row>
    <row r="216" spans="1:7" x14ac:dyDescent="0.3">
      <c r="A216" s="447"/>
      <c r="B216" s="447"/>
      <c r="C216" s="447"/>
      <c r="D216" s="447"/>
      <c r="E216" s="447"/>
      <c r="F216" s="447"/>
      <c r="G216" s="447"/>
    </row>
    <row r="217" spans="1:7" x14ac:dyDescent="0.3">
      <c r="A217" s="447"/>
      <c r="B217" s="447"/>
      <c r="C217" s="447"/>
      <c r="D217" s="447"/>
      <c r="E217" s="447"/>
      <c r="F217" s="447"/>
      <c r="G217" s="447"/>
    </row>
    <row r="218" spans="1:7" x14ac:dyDescent="0.3">
      <c r="A218" s="447"/>
      <c r="B218" s="447"/>
      <c r="C218" s="447"/>
      <c r="D218" s="447"/>
      <c r="E218" s="447"/>
      <c r="F218" s="447"/>
      <c r="G218" s="447"/>
    </row>
    <row r="219" spans="1:7" x14ac:dyDescent="0.3">
      <c r="A219" s="447"/>
      <c r="B219" s="447"/>
      <c r="C219" s="447"/>
      <c r="D219" s="447"/>
      <c r="E219" s="447"/>
      <c r="F219" s="447"/>
      <c r="G219" s="447"/>
    </row>
    <row r="220" spans="1:7" x14ac:dyDescent="0.3">
      <c r="A220" s="447"/>
      <c r="B220" s="447"/>
      <c r="C220" s="447"/>
      <c r="D220" s="447"/>
      <c r="E220" s="447"/>
      <c r="F220" s="447"/>
      <c r="G220" s="447"/>
    </row>
    <row r="221" spans="1:7" x14ac:dyDescent="0.3">
      <c r="A221" s="447"/>
      <c r="B221" s="447"/>
      <c r="C221" s="447"/>
      <c r="D221" s="447"/>
      <c r="E221" s="447"/>
      <c r="F221" s="447"/>
      <c r="G221" s="447"/>
    </row>
    <row r="222" spans="1:7" x14ac:dyDescent="0.3">
      <c r="A222" s="447"/>
      <c r="B222" s="447"/>
      <c r="C222" s="447"/>
      <c r="D222" s="447"/>
      <c r="E222" s="447"/>
      <c r="F222" s="447"/>
      <c r="G222" s="447"/>
    </row>
    <row r="223" spans="1:7" x14ac:dyDescent="0.3">
      <c r="A223" s="447"/>
      <c r="B223" s="447"/>
      <c r="C223" s="447"/>
      <c r="D223" s="447"/>
      <c r="E223" s="447"/>
      <c r="F223" s="447"/>
      <c r="G223" s="447"/>
    </row>
    <row r="224" spans="1:7" x14ac:dyDescent="0.3">
      <c r="A224" s="447"/>
      <c r="B224" s="447"/>
      <c r="C224" s="447"/>
      <c r="D224" s="447"/>
      <c r="E224" s="447"/>
      <c r="F224" s="447"/>
      <c r="G224" s="447"/>
    </row>
    <row r="225" spans="1:7" x14ac:dyDescent="0.3">
      <c r="A225" s="447"/>
      <c r="B225" s="447"/>
      <c r="C225" s="447"/>
      <c r="D225" s="447"/>
      <c r="E225" s="447"/>
      <c r="F225" s="447"/>
      <c r="G225" s="447"/>
    </row>
    <row r="226" spans="1:7" x14ac:dyDescent="0.3">
      <c r="A226" s="447"/>
      <c r="B226" s="447"/>
      <c r="C226" s="447"/>
      <c r="D226" s="447"/>
      <c r="E226" s="447"/>
      <c r="F226" s="447"/>
      <c r="G226" s="447"/>
    </row>
    <row r="227" spans="1:7" x14ac:dyDescent="0.3">
      <c r="A227" s="447"/>
      <c r="B227" s="447"/>
      <c r="C227" s="447"/>
      <c r="D227" s="447"/>
      <c r="E227" s="447"/>
      <c r="F227" s="447"/>
      <c r="G227" s="447"/>
    </row>
    <row r="228" spans="1:7" x14ac:dyDescent="0.3">
      <c r="A228" s="447"/>
      <c r="B228" s="447"/>
      <c r="C228" s="447"/>
      <c r="D228" s="447"/>
      <c r="E228" s="447"/>
      <c r="F228" s="447"/>
      <c r="G228" s="447"/>
    </row>
    <row r="229" spans="1:7" x14ac:dyDescent="0.3">
      <c r="A229" s="447"/>
      <c r="B229" s="447"/>
      <c r="C229" s="447"/>
      <c r="D229" s="447"/>
      <c r="E229" s="447"/>
      <c r="F229" s="447"/>
      <c r="G229" s="447"/>
    </row>
    <row r="230" spans="1:7" x14ac:dyDescent="0.3">
      <c r="A230" s="447"/>
      <c r="B230" s="447"/>
      <c r="C230" s="447"/>
      <c r="D230" s="447"/>
      <c r="E230" s="447"/>
      <c r="F230" s="447"/>
      <c r="G230" s="447"/>
    </row>
    <row r="231" spans="1:7" x14ac:dyDescent="0.3">
      <c r="A231" s="447"/>
      <c r="B231" s="447"/>
      <c r="C231" s="447"/>
      <c r="D231" s="447"/>
      <c r="E231" s="447"/>
      <c r="F231" s="447"/>
      <c r="G231" s="447"/>
    </row>
    <row r="232" spans="1:7" x14ac:dyDescent="0.3">
      <c r="A232" s="447"/>
      <c r="B232" s="447"/>
      <c r="C232" s="447"/>
      <c r="D232" s="447"/>
      <c r="E232" s="447"/>
      <c r="F232" s="447"/>
      <c r="G232" s="447"/>
    </row>
    <row r="233" spans="1:7" x14ac:dyDescent="0.3">
      <c r="A233" s="447"/>
      <c r="B233" s="447"/>
      <c r="C233" s="447"/>
      <c r="D233" s="447"/>
      <c r="E233" s="447"/>
      <c r="F233" s="447"/>
      <c r="G233" s="447"/>
    </row>
    <row r="234" spans="1:7" x14ac:dyDescent="0.3">
      <c r="A234" s="447"/>
      <c r="B234" s="447"/>
      <c r="C234" s="447"/>
      <c r="D234" s="447"/>
      <c r="E234" s="447"/>
      <c r="F234" s="447"/>
      <c r="G234" s="447"/>
    </row>
    <row r="235" spans="1:7" x14ac:dyDescent="0.3">
      <c r="A235" s="447"/>
      <c r="B235" s="447"/>
      <c r="C235" s="447"/>
      <c r="D235" s="447"/>
      <c r="E235" s="447"/>
      <c r="F235" s="447"/>
      <c r="G235" s="447"/>
    </row>
    <row r="236" spans="1:7" x14ac:dyDescent="0.3">
      <c r="A236" s="447"/>
      <c r="B236" s="447"/>
      <c r="C236" s="447"/>
      <c r="D236" s="447"/>
      <c r="E236" s="447"/>
      <c r="F236" s="447"/>
      <c r="G236" s="447"/>
    </row>
    <row r="237" spans="1:7" x14ac:dyDescent="0.3">
      <c r="A237" s="447"/>
      <c r="B237" s="447"/>
      <c r="C237" s="447"/>
      <c r="D237" s="447"/>
      <c r="E237" s="447"/>
      <c r="F237" s="447"/>
      <c r="G237" s="447"/>
    </row>
    <row r="238" spans="1:7" x14ac:dyDescent="0.3">
      <c r="A238" s="447"/>
      <c r="B238" s="447"/>
      <c r="C238" s="447"/>
      <c r="D238" s="447"/>
      <c r="E238" s="447"/>
      <c r="F238" s="447"/>
      <c r="G238" s="447"/>
    </row>
    <row r="239" spans="1:7" x14ac:dyDescent="0.3">
      <c r="A239" s="447"/>
      <c r="B239" s="447"/>
      <c r="C239" s="447"/>
      <c r="D239" s="447"/>
      <c r="E239" s="447"/>
      <c r="F239" s="447"/>
      <c r="G239" s="447"/>
    </row>
    <row r="240" spans="1:7" x14ac:dyDescent="0.3">
      <c r="A240" s="447"/>
      <c r="B240" s="447"/>
      <c r="C240" s="447"/>
      <c r="D240" s="447"/>
      <c r="E240" s="447"/>
      <c r="F240" s="447"/>
      <c r="G240" s="447"/>
    </row>
    <row r="241" spans="1:7" x14ac:dyDescent="0.3">
      <c r="A241" s="447"/>
      <c r="B241" s="447"/>
      <c r="C241" s="447"/>
      <c r="D241" s="447"/>
      <c r="E241" s="447"/>
      <c r="F241" s="447"/>
      <c r="G241" s="447"/>
    </row>
    <row r="242" spans="1:7" x14ac:dyDescent="0.3">
      <c r="A242" s="447"/>
      <c r="B242" s="447"/>
      <c r="C242" s="447"/>
      <c r="D242" s="447"/>
      <c r="E242" s="447"/>
      <c r="F242" s="447"/>
      <c r="G242" s="447"/>
    </row>
    <row r="243" spans="1:7" x14ac:dyDescent="0.3">
      <c r="A243" s="447"/>
      <c r="B243" s="447"/>
      <c r="C243" s="447"/>
      <c r="D243" s="447"/>
      <c r="E243" s="447"/>
      <c r="F243" s="447"/>
      <c r="G243" s="447"/>
    </row>
    <row r="244" spans="1:7" x14ac:dyDescent="0.3">
      <c r="A244" s="447"/>
      <c r="B244" s="447"/>
      <c r="C244" s="447"/>
      <c r="D244" s="447"/>
      <c r="E244" s="447"/>
      <c r="F244" s="447"/>
      <c r="G244" s="447"/>
    </row>
    <row r="245" spans="1:7" x14ac:dyDescent="0.3">
      <c r="A245" s="447"/>
      <c r="B245" s="447"/>
      <c r="C245" s="447"/>
      <c r="D245" s="447"/>
      <c r="E245" s="447"/>
      <c r="F245" s="447"/>
      <c r="G245" s="447"/>
    </row>
    <row r="246" spans="1:7" x14ac:dyDescent="0.3">
      <c r="A246" s="447"/>
      <c r="B246" s="447"/>
      <c r="C246" s="447"/>
      <c r="D246" s="447"/>
      <c r="E246" s="447"/>
      <c r="F246" s="447"/>
      <c r="G246" s="447"/>
    </row>
    <row r="247" spans="1:7" x14ac:dyDescent="0.3">
      <c r="A247" s="447"/>
      <c r="B247" s="447"/>
      <c r="C247" s="447"/>
      <c r="D247" s="447"/>
      <c r="E247" s="447"/>
      <c r="F247" s="447"/>
      <c r="G247" s="447"/>
    </row>
    <row r="248" spans="1:7" x14ac:dyDescent="0.3">
      <c r="A248" s="447"/>
      <c r="B248" s="447"/>
      <c r="C248" s="447"/>
      <c r="D248" s="447"/>
      <c r="E248" s="447"/>
      <c r="F248" s="447"/>
      <c r="G248" s="447"/>
    </row>
    <row r="249" spans="1:7" x14ac:dyDescent="0.3">
      <c r="A249" s="447"/>
      <c r="B249" s="447"/>
      <c r="C249" s="447"/>
      <c r="D249" s="447"/>
      <c r="E249" s="447"/>
      <c r="F249" s="447"/>
      <c r="G249" s="447"/>
    </row>
    <row r="250" spans="1:7" x14ac:dyDescent="0.3">
      <c r="A250" s="447"/>
      <c r="B250" s="447"/>
      <c r="C250" s="447"/>
      <c r="D250" s="447"/>
      <c r="E250" s="447"/>
      <c r="F250" s="447"/>
      <c r="G250" s="447"/>
    </row>
    <row r="251" spans="1:7" x14ac:dyDescent="0.3">
      <c r="A251" s="447"/>
      <c r="B251" s="447"/>
      <c r="C251" s="447"/>
      <c r="D251" s="447"/>
      <c r="E251" s="447"/>
      <c r="F251" s="447"/>
      <c r="G251" s="447"/>
    </row>
    <row r="252" spans="1:7" x14ac:dyDescent="0.3">
      <c r="A252" s="447"/>
      <c r="B252" s="447"/>
      <c r="C252" s="447"/>
      <c r="D252" s="447"/>
      <c r="E252" s="447"/>
      <c r="F252" s="447"/>
      <c r="G252" s="447"/>
    </row>
    <row r="253" spans="1:7" x14ac:dyDescent="0.3">
      <c r="A253" s="447"/>
      <c r="B253" s="447"/>
      <c r="C253" s="447"/>
      <c r="D253" s="447"/>
      <c r="E253" s="447"/>
      <c r="F253" s="447"/>
      <c r="G253" s="447"/>
    </row>
    <row r="254" spans="1:7" x14ac:dyDescent="0.3">
      <c r="A254" s="447"/>
      <c r="B254" s="447"/>
      <c r="C254" s="447"/>
      <c r="D254" s="447"/>
      <c r="E254" s="447"/>
      <c r="F254" s="447"/>
      <c r="G254" s="447"/>
    </row>
    <row r="255" spans="1:7" x14ac:dyDescent="0.3">
      <c r="A255" s="447"/>
      <c r="B255" s="447"/>
      <c r="C255" s="447"/>
      <c r="D255" s="447"/>
      <c r="E255" s="447"/>
      <c r="F255" s="447"/>
      <c r="G255" s="447"/>
    </row>
    <row r="256" spans="1:7" x14ac:dyDescent="0.3">
      <c r="A256" s="447"/>
      <c r="B256" s="447"/>
      <c r="C256" s="447"/>
      <c r="D256" s="447"/>
      <c r="E256" s="447"/>
      <c r="F256" s="447"/>
      <c r="G256" s="447"/>
    </row>
    <row r="257" spans="1:7" x14ac:dyDescent="0.3">
      <c r="A257" s="447"/>
      <c r="B257" s="447"/>
      <c r="C257" s="447"/>
      <c r="D257" s="447"/>
      <c r="E257" s="447"/>
      <c r="F257" s="447"/>
      <c r="G257" s="447"/>
    </row>
    <row r="258" spans="1:7" x14ac:dyDescent="0.3">
      <c r="A258" s="447"/>
      <c r="B258" s="447"/>
      <c r="C258" s="447"/>
      <c r="D258" s="447"/>
      <c r="E258" s="447"/>
      <c r="F258" s="447"/>
      <c r="G258" s="447"/>
    </row>
    <row r="259" spans="1:7" x14ac:dyDescent="0.3">
      <c r="A259" s="447"/>
      <c r="B259" s="447"/>
      <c r="C259" s="447"/>
      <c r="D259" s="447"/>
      <c r="E259" s="447"/>
      <c r="F259" s="447"/>
      <c r="G259" s="447"/>
    </row>
    <row r="260" spans="1:7" x14ac:dyDescent="0.3">
      <c r="A260" s="447"/>
      <c r="B260" s="447"/>
      <c r="C260" s="447"/>
      <c r="D260" s="447"/>
      <c r="E260" s="447"/>
      <c r="F260" s="447"/>
      <c r="G260" s="447"/>
    </row>
    <row r="261" spans="1:7" x14ac:dyDescent="0.3">
      <c r="A261" s="447"/>
      <c r="B261" s="447"/>
      <c r="C261" s="447"/>
      <c r="D261" s="447"/>
      <c r="E261" s="447"/>
      <c r="F261" s="447"/>
      <c r="G261" s="447"/>
    </row>
    <row r="262" spans="1:7" x14ac:dyDescent="0.3">
      <c r="A262" s="447"/>
      <c r="B262" s="447"/>
      <c r="C262" s="447"/>
      <c r="D262" s="447"/>
      <c r="E262" s="447"/>
      <c r="F262" s="447"/>
      <c r="G262" s="447"/>
    </row>
    <row r="263" spans="1:7" x14ac:dyDescent="0.3">
      <c r="A263" s="447"/>
      <c r="B263" s="447"/>
      <c r="C263" s="447"/>
      <c r="D263" s="447"/>
      <c r="E263" s="447"/>
      <c r="F263" s="447"/>
      <c r="G263" s="447"/>
    </row>
    <row r="264" spans="1:7" x14ac:dyDescent="0.3">
      <c r="A264" s="447"/>
      <c r="B264" s="447"/>
      <c r="C264" s="447"/>
      <c r="D264" s="447"/>
      <c r="E264" s="447"/>
      <c r="F264" s="447"/>
      <c r="G264" s="447"/>
    </row>
    <row r="265" spans="1:7" x14ac:dyDescent="0.3">
      <c r="A265" s="447"/>
      <c r="B265" s="447"/>
      <c r="C265" s="447"/>
      <c r="D265" s="447"/>
      <c r="E265" s="447"/>
      <c r="F265" s="447"/>
      <c r="G265" s="447"/>
    </row>
    <row r="266" spans="1:7" x14ac:dyDescent="0.3">
      <c r="A266" s="447"/>
      <c r="B266" s="447"/>
      <c r="C266" s="447"/>
      <c r="D266" s="447"/>
      <c r="E266" s="447"/>
      <c r="F266" s="447"/>
      <c r="G266" s="447"/>
    </row>
    <row r="267" spans="1:7" x14ac:dyDescent="0.3">
      <c r="A267" s="447"/>
      <c r="B267" s="447"/>
      <c r="C267" s="447"/>
      <c r="D267" s="447"/>
      <c r="E267" s="447"/>
      <c r="F267" s="447"/>
      <c r="G267" s="447"/>
    </row>
    <row r="268" spans="1:7" x14ac:dyDescent="0.3">
      <c r="A268" s="447"/>
      <c r="B268" s="447"/>
      <c r="C268" s="447"/>
      <c r="D268" s="447"/>
      <c r="E268" s="447"/>
      <c r="F268" s="447"/>
      <c r="G268" s="447"/>
    </row>
    <row r="269" spans="1:7" x14ac:dyDescent="0.3">
      <c r="A269" s="447"/>
      <c r="B269" s="447"/>
      <c r="C269" s="447"/>
      <c r="D269" s="447"/>
      <c r="E269" s="447"/>
      <c r="F269" s="447"/>
      <c r="G269" s="447"/>
    </row>
    <row r="270" spans="1:7" x14ac:dyDescent="0.3">
      <c r="A270" s="447"/>
      <c r="B270" s="447"/>
      <c r="C270" s="447"/>
      <c r="D270" s="447"/>
      <c r="E270" s="447"/>
      <c r="F270" s="447"/>
      <c r="G270" s="447"/>
    </row>
    <row r="271" spans="1:7" x14ac:dyDescent="0.3">
      <c r="A271" s="447"/>
      <c r="B271" s="447"/>
      <c r="C271" s="447"/>
      <c r="D271" s="447"/>
      <c r="E271" s="447"/>
      <c r="F271" s="447"/>
      <c r="G271" s="447"/>
    </row>
    <row r="272" spans="1:7" x14ac:dyDescent="0.3">
      <c r="A272" s="447"/>
      <c r="B272" s="447"/>
      <c r="C272" s="447"/>
      <c r="D272" s="447"/>
      <c r="E272" s="447"/>
      <c r="F272" s="447"/>
      <c r="G272" s="447"/>
    </row>
    <row r="273" spans="1:7" x14ac:dyDescent="0.3">
      <c r="A273" s="447"/>
      <c r="B273" s="447"/>
      <c r="C273" s="447"/>
      <c r="D273" s="447"/>
      <c r="E273" s="447"/>
      <c r="F273" s="447"/>
      <c r="G273" s="447"/>
    </row>
    <row r="274" spans="1:7" x14ac:dyDescent="0.3">
      <c r="A274" s="447"/>
      <c r="B274" s="447"/>
      <c r="C274" s="447"/>
      <c r="D274" s="447"/>
      <c r="E274" s="447"/>
      <c r="F274" s="447"/>
      <c r="G274" s="447"/>
    </row>
    <row r="275" spans="1:7" x14ac:dyDescent="0.3">
      <c r="A275" s="447"/>
      <c r="B275" s="447"/>
      <c r="C275" s="447"/>
      <c r="D275" s="447"/>
      <c r="E275" s="447"/>
      <c r="F275" s="447"/>
      <c r="G275" s="447"/>
    </row>
    <row r="276" spans="1:7" x14ac:dyDescent="0.3">
      <c r="A276" s="447"/>
      <c r="B276" s="447"/>
      <c r="C276" s="447"/>
      <c r="D276" s="447"/>
      <c r="E276" s="447"/>
      <c r="F276" s="447"/>
      <c r="G276" s="447"/>
    </row>
    <row r="277" spans="1:7" x14ac:dyDescent="0.3">
      <c r="A277" s="447"/>
      <c r="B277" s="447"/>
      <c r="C277" s="447"/>
      <c r="D277" s="447"/>
      <c r="E277" s="447"/>
      <c r="F277" s="447"/>
      <c r="G277" s="447"/>
    </row>
    <row r="278" spans="1:7" x14ac:dyDescent="0.3">
      <c r="A278" s="447"/>
      <c r="B278" s="447"/>
      <c r="C278" s="447"/>
      <c r="D278" s="447"/>
      <c r="E278" s="447"/>
      <c r="F278" s="447"/>
      <c r="G278" s="447"/>
    </row>
    <row r="279" spans="1:7" x14ac:dyDescent="0.3">
      <c r="A279" s="447"/>
      <c r="B279" s="447"/>
      <c r="C279" s="447"/>
      <c r="D279" s="447"/>
      <c r="E279" s="447"/>
      <c r="F279" s="447"/>
      <c r="G279" s="447"/>
    </row>
    <row r="280" spans="1:7" x14ac:dyDescent="0.3">
      <c r="A280" s="447"/>
      <c r="B280" s="447"/>
      <c r="C280" s="447"/>
      <c r="D280" s="447"/>
      <c r="E280" s="447"/>
      <c r="F280" s="447"/>
      <c r="G280" s="447"/>
    </row>
    <row r="281" spans="1:7" x14ac:dyDescent="0.3">
      <c r="A281" s="447"/>
      <c r="B281" s="447"/>
      <c r="C281" s="447"/>
      <c r="D281" s="447"/>
      <c r="E281" s="447"/>
      <c r="F281" s="447"/>
      <c r="G281" s="447"/>
    </row>
    <row r="282" spans="1:7" x14ac:dyDescent="0.3">
      <c r="A282" s="447"/>
      <c r="B282" s="447"/>
      <c r="C282" s="447"/>
      <c r="D282" s="447"/>
      <c r="E282" s="447"/>
      <c r="F282" s="447"/>
      <c r="G282" s="447"/>
    </row>
    <row r="283" spans="1:7" x14ac:dyDescent="0.3">
      <c r="A283" s="447"/>
      <c r="B283" s="447"/>
      <c r="C283" s="447"/>
      <c r="D283" s="447"/>
      <c r="E283" s="447"/>
      <c r="F283" s="447"/>
      <c r="G283" s="447"/>
    </row>
    <row r="284" spans="1:7" x14ac:dyDescent="0.3">
      <c r="A284" s="447"/>
      <c r="B284" s="447"/>
      <c r="C284" s="447"/>
      <c r="D284" s="447"/>
      <c r="E284" s="447"/>
      <c r="F284" s="447"/>
      <c r="G284" s="447"/>
    </row>
    <row r="285" spans="1:7" x14ac:dyDescent="0.3">
      <c r="A285" s="447"/>
      <c r="B285" s="447"/>
      <c r="C285" s="447"/>
      <c r="D285" s="447"/>
      <c r="E285" s="447"/>
      <c r="F285" s="447"/>
      <c r="G285" s="447"/>
    </row>
    <row r="286" spans="1:7" x14ac:dyDescent="0.3">
      <c r="A286" s="447"/>
      <c r="B286" s="447"/>
      <c r="C286" s="447"/>
      <c r="D286" s="447"/>
      <c r="E286" s="447"/>
      <c r="F286" s="447"/>
      <c r="G286" s="447"/>
    </row>
    <row r="287" spans="1:7" x14ac:dyDescent="0.3">
      <c r="A287" s="447"/>
      <c r="B287" s="447"/>
      <c r="C287" s="447"/>
      <c r="D287" s="447"/>
      <c r="E287" s="447"/>
      <c r="F287" s="447"/>
      <c r="G287" s="447"/>
    </row>
    <row r="288" spans="1:7" x14ac:dyDescent="0.3">
      <c r="A288" s="447"/>
      <c r="B288" s="447"/>
      <c r="C288" s="447"/>
      <c r="D288" s="447"/>
      <c r="E288" s="447"/>
      <c r="F288" s="447"/>
      <c r="G288" s="447"/>
    </row>
    <row r="289" spans="1:7" x14ac:dyDescent="0.3">
      <c r="A289" s="447"/>
      <c r="B289" s="447"/>
      <c r="C289" s="447"/>
      <c r="D289" s="447"/>
      <c r="E289" s="447"/>
      <c r="F289" s="447"/>
      <c r="G289" s="447"/>
    </row>
    <row r="290" spans="1:7" x14ac:dyDescent="0.3">
      <c r="A290" s="447"/>
      <c r="B290" s="447"/>
      <c r="C290" s="447"/>
      <c r="D290" s="447"/>
      <c r="E290" s="447"/>
      <c r="F290" s="447"/>
      <c r="G290" s="447"/>
    </row>
    <row r="291" spans="1:7" x14ac:dyDescent="0.3">
      <c r="A291" s="447"/>
      <c r="B291" s="447"/>
      <c r="C291" s="447"/>
      <c r="D291" s="447"/>
      <c r="E291" s="447"/>
      <c r="F291" s="447"/>
      <c r="G291" s="447"/>
    </row>
    <row r="292" spans="1:7" x14ac:dyDescent="0.3">
      <c r="A292" s="447"/>
      <c r="B292" s="447"/>
      <c r="C292" s="447"/>
      <c r="D292" s="447"/>
      <c r="E292" s="447"/>
      <c r="F292" s="447"/>
      <c r="G292" s="447"/>
    </row>
    <row r="293" spans="1:7" x14ac:dyDescent="0.3">
      <c r="A293" s="447"/>
      <c r="B293" s="447"/>
      <c r="C293" s="447"/>
      <c r="D293" s="447"/>
      <c r="E293" s="447"/>
      <c r="F293" s="447"/>
      <c r="G293" s="447"/>
    </row>
    <row r="294" spans="1:7" x14ac:dyDescent="0.3">
      <c r="A294" s="447"/>
      <c r="B294" s="447"/>
      <c r="C294" s="447"/>
      <c r="D294" s="447"/>
      <c r="E294" s="447"/>
      <c r="F294" s="447"/>
      <c r="G294" s="447"/>
    </row>
    <row r="295" spans="1:7" x14ac:dyDescent="0.3">
      <c r="A295" s="447"/>
      <c r="B295" s="447"/>
      <c r="C295" s="447"/>
      <c r="D295" s="447"/>
      <c r="E295" s="447"/>
      <c r="F295" s="447"/>
      <c r="G295" s="447"/>
    </row>
    <row r="296" spans="1:7" x14ac:dyDescent="0.3">
      <c r="A296" s="447"/>
      <c r="B296" s="447"/>
      <c r="C296" s="447"/>
      <c r="D296" s="447"/>
      <c r="E296" s="447"/>
      <c r="F296" s="447"/>
      <c r="G296" s="447"/>
    </row>
    <row r="297" spans="1:7" x14ac:dyDescent="0.3">
      <c r="A297" s="447"/>
      <c r="B297" s="447"/>
      <c r="C297" s="447"/>
      <c r="D297" s="447"/>
      <c r="E297" s="447"/>
      <c r="F297" s="447"/>
      <c r="G297" s="447"/>
    </row>
    <row r="298" spans="1:7" x14ac:dyDescent="0.3">
      <c r="A298" s="447"/>
      <c r="B298" s="447"/>
      <c r="C298" s="447"/>
      <c r="D298" s="447"/>
      <c r="E298" s="447"/>
      <c r="F298" s="447"/>
      <c r="G298" s="447"/>
    </row>
    <row r="299" spans="1:7" x14ac:dyDescent="0.3">
      <c r="A299" s="447"/>
      <c r="B299" s="447"/>
      <c r="C299" s="447"/>
      <c r="D299" s="447"/>
      <c r="E299" s="447"/>
      <c r="F299" s="447"/>
      <c r="G299" s="447"/>
    </row>
    <row r="300" spans="1:7" x14ac:dyDescent="0.3">
      <c r="A300" s="447"/>
      <c r="B300" s="447"/>
      <c r="C300" s="447"/>
      <c r="D300" s="447"/>
      <c r="E300" s="447"/>
      <c r="F300" s="447"/>
      <c r="G300" s="447"/>
    </row>
    <row r="301" spans="1:7" x14ac:dyDescent="0.3">
      <c r="A301" s="447"/>
      <c r="B301" s="447"/>
      <c r="C301" s="447"/>
      <c r="D301" s="447"/>
      <c r="E301" s="447"/>
      <c r="F301" s="447"/>
      <c r="G301" s="447"/>
    </row>
    <row r="302" spans="1:7" x14ac:dyDescent="0.3">
      <c r="A302" s="447"/>
      <c r="B302" s="447"/>
      <c r="C302" s="447"/>
      <c r="D302" s="447"/>
      <c r="E302" s="447"/>
      <c r="F302" s="447"/>
      <c r="G302" s="447"/>
    </row>
    <row r="303" spans="1:7" x14ac:dyDescent="0.3">
      <c r="A303" s="447"/>
      <c r="B303" s="447"/>
      <c r="C303" s="447"/>
      <c r="D303" s="447"/>
      <c r="E303" s="447"/>
      <c r="F303" s="447"/>
      <c r="G303" s="447"/>
    </row>
    <row r="304" spans="1:7" x14ac:dyDescent="0.3">
      <c r="A304" s="447"/>
      <c r="B304" s="447"/>
      <c r="C304" s="447"/>
      <c r="D304" s="447"/>
      <c r="E304" s="447"/>
      <c r="F304" s="447"/>
      <c r="G304" s="447"/>
    </row>
    <row r="305" spans="1:7" x14ac:dyDescent="0.3">
      <c r="A305" s="447"/>
      <c r="B305" s="447"/>
      <c r="C305" s="447"/>
      <c r="D305" s="447"/>
      <c r="E305" s="447"/>
      <c r="F305" s="447"/>
      <c r="G305" s="447"/>
    </row>
    <row r="306" spans="1:7" x14ac:dyDescent="0.3">
      <c r="A306" s="447"/>
      <c r="B306" s="447"/>
      <c r="C306" s="447"/>
      <c r="D306" s="447"/>
      <c r="E306" s="447"/>
      <c r="F306" s="447"/>
      <c r="G306" s="447"/>
    </row>
    <row r="307" spans="1:7" x14ac:dyDescent="0.3">
      <c r="A307" s="447"/>
      <c r="B307" s="447"/>
      <c r="C307" s="447"/>
      <c r="D307" s="447"/>
      <c r="E307" s="447"/>
      <c r="F307" s="447"/>
      <c r="G307" s="447"/>
    </row>
    <row r="308" spans="1:7" x14ac:dyDescent="0.3">
      <c r="A308" s="447"/>
      <c r="B308" s="447"/>
      <c r="C308" s="447"/>
      <c r="D308" s="447"/>
      <c r="E308" s="447"/>
      <c r="F308" s="447"/>
      <c r="G308" s="447"/>
    </row>
    <row r="309" spans="1:7" x14ac:dyDescent="0.3">
      <c r="A309" s="447"/>
      <c r="B309" s="447"/>
      <c r="C309" s="447"/>
      <c r="D309" s="447"/>
      <c r="E309" s="447"/>
      <c r="F309" s="447"/>
      <c r="G309" s="447"/>
    </row>
    <row r="310" spans="1:7" x14ac:dyDescent="0.3">
      <c r="A310" s="447"/>
      <c r="B310" s="447"/>
      <c r="C310" s="447"/>
      <c r="D310" s="447"/>
      <c r="E310" s="447"/>
      <c r="F310" s="447"/>
      <c r="G310" s="447"/>
    </row>
    <row r="311" spans="1:7" x14ac:dyDescent="0.3">
      <c r="A311" s="447"/>
      <c r="B311" s="447"/>
      <c r="C311" s="447"/>
      <c r="D311" s="447"/>
      <c r="E311" s="447"/>
      <c r="F311" s="447"/>
      <c r="G311" s="447"/>
    </row>
    <row r="312" spans="1:7" x14ac:dyDescent="0.3">
      <c r="A312" s="447"/>
      <c r="B312" s="447"/>
      <c r="C312" s="447"/>
      <c r="D312" s="447"/>
      <c r="E312" s="447"/>
      <c r="F312" s="447"/>
      <c r="G312" s="447"/>
    </row>
    <row r="313" spans="1:7" x14ac:dyDescent="0.3">
      <c r="A313" s="447"/>
      <c r="B313" s="447"/>
      <c r="C313" s="447"/>
      <c r="D313" s="447"/>
      <c r="E313" s="447"/>
      <c r="F313" s="447"/>
      <c r="G313" s="447"/>
    </row>
    <row r="314" spans="1:7" x14ac:dyDescent="0.3">
      <c r="A314" s="447"/>
      <c r="B314" s="447"/>
      <c r="C314" s="447"/>
      <c r="D314" s="447"/>
      <c r="E314" s="447"/>
      <c r="F314" s="447"/>
      <c r="G314" s="447"/>
    </row>
    <row r="315" spans="1:7" x14ac:dyDescent="0.3">
      <c r="A315" s="447"/>
      <c r="B315" s="447"/>
      <c r="C315" s="447"/>
      <c r="D315" s="447"/>
      <c r="E315" s="447"/>
      <c r="F315" s="447"/>
      <c r="G315" s="447"/>
    </row>
    <row r="316" spans="1:7" x14ac:dyDescent="0.3">
      <c r="A316" s="447"/>
      <c r="B316" s="447"/>
      <c r="C316" s="447"/>
      <c r="D316" s="447"/>
      <c r="E316" s="447"/>
      <c r="F316" s="447"/>
      <c r="G316" s="447"/>
    </row>
    <row r="317" spans="1:7" x14ac:dyDescent="0.3">
      <c r="A317" s="447"/>
      <c r="B317" s="447"/>
      <c r="C317" s="447"/>
      <c r="D317" s="447"/>
      <c r="E317" s="447"/>
      <c r="F317" s="447"/>
      <c r="G317" s="447"/>
    </row>
    <row r="318" spans="1:7" x14ac:dyDescent="0.3">
      <c r="A318" s="447"/>
      <c r="B318" s="447"/>
      <c r="C318" s="447"/>
      <c r="D318" s="447"/>
      <c r="E318" s="447"/>
      <c r="F318" s="447"/>
      <c r="G318" s="447"/>
    </row>
    <row r="319" spans="1:7" x14ac:dyDescent="0.3">
      <c r="A319" s="447"/>
      <c r="B319" s="447"/>
      <c r="C319" s="447"/>
      <c r="D319" s="447"/>
      <c r="E319" s="447"/>
      <c r="F319" s="447"/>
      <c r="G319" s="447"/>
    </row>
    <row r="320" spans="1:7" x14ac:dyDescent="0.3">
      <c r="A320" s="447"/>
      <c r="B320" s="447"/>
      <c r="C320" s="447"/>
      <c r="D320" s="447"/>
      <c r="E320" s="447"/>
      <c r="F320" s="447"/>
      <c r="G320" s="447"/>
    </row>
    <row r="321" spans="1:7" x14ac:dyDescent="0.3">
      <c r="A321" s="447"/>
      <c r="B321" s="447"/>
      <c r="C321" s="447"/>
      <c r="D321" s="447"/>
      <c r="E321" s="447"/>
      <c r="F321" s="447"/>
      <c r="G321" s="447"/>
    </row>
    <row r="322" spans="1:7" x14ac:dyDescent="0.3">
      <c r="A322" s="447"/>
      <c r="B322" s="447"/>
      <c r="C322" s="447"/>
      <c r="D322" s="447"/>
      <c r="E322" s="447"/>
      <c r="F322" s="447"/>
      <c r="G322" s="447"/>
    </row>
    <row r="323" spans="1:7" x14ac:dyDescent="0.3">
      <c r="A323" s="447"/>
      <c r="B323" s="447"/>
      <c r="C323" s="447"/>
      <c r="D323" s="447"/>
      <c r="E323" s="447"/>
      <c r="F323" s="447"/>
      <c r="G323" s="447"/>
    </row>
    <row r="324" spans="1:7" x14ac:dyDescent="0.3">
      <c r="A324" s="447"/>
      <c r="B324" s="447"/>
      <c r="C324" s="447"/>
      <c r="D324" s="447"/>
      <c r="E324" s="447"/>
      <c r="F324" s="447"/>
      <c r="G324" s="447"/>
    </row>
    <row r="325" spans="1:7" x14ac:dyDescent="0.3">
      <c r="A325" s="447"/>
      <c r="B325" s="447"/>
      <c r="C325" s="447"/>
      <c r="D325" s="447"/>
      <c r="E325" s="447"/>
      <c r="F325" s="447"/>
      <c r="G325" s="447"/>
    </row>
    <row r="326" spans="1:7" x14ac:dyDescent="0.3">
      <c r="A326" s="447"/>
      <c r="B326" s="447"/>
      <c r="C326" s="447"/>
      <c r="D326" s="447"/>
      <c r="E326" s="447"/>
      <c r="F326" s="447"/>
      <c r="G326" s="447"/>
    </row>
    <row r="327" spans="1:7" x14ac:dyDescent="0.3">
      <c r="A327" s="447"/>
      <c r="B327" s="447"/>
      <c r="C327" s="447"/>
      <c r="D327" s="447"/>
      <c r="E327" s="447"/>
      <c r="F327" s="447"/>
      <c r="G327" s="447"/>
    </row>
    <row r="328" spans="1:7" x14ac:dyDescent="0.3">
      <c r="A328" s="447"/>
      <c r="B328" s="447"/>
      <c r="C328" s="447"/>
      <c r="D328" s="447"/>
      <c r="E328" s="447"/>
      <c r="F328" s="447"/>
      <c r="G328" s="447"/>
    </row>
    <row r="329" spans="1:7" x14ac:dyDescent="0.3">
      <c r="A329" s="447"/>
      <c r="B329" s="447"/>
      <c r="C329" s="447"/>
      <c r="D329" s="447"/>
      <c r="E329" s="447"/>
      <c r="F329" s="447"/>
      <c r="G329" s="447"/>
    </row>
    <row r="330" spans="1:7" x14ac:dyDescent="0.3">
      <c r="A330" s="447"/>
      <c r="B330" s="447"/>
      <c r="C330" s="447"/>
      <c r="D330" s="447"/>
      <c r="E330" s="447"/>
      <c r="F330" s="447"/>
      <c r="G330" s="447"/>
    </row>
    <row r="331" spans="1:7" x14ac:dyDescent="0.3">
      <c r="A331" s="447"/>
      <c r="B331" s="447"/>
      <c r="C331" s="447"/>
      <c r="D331" s="447"/>
      <c r="E331" s="447"/>
      <c r="F331" s="447"/>
      <c r="G331" s="447"/>
    </row>
    <row r="332" spans="1:7" x14ac:dyDescent="0.3">
      <c r="A332" s="447"/>
      <c r="B332" s="447"/>
      <c r="C332" s="447"/>
      <c r="D332" s="447"/>
      <c r="E332" s="447"/>
      <c r="F332" s="447"/>
      <c r="G332" s="447"/>
    </row>
    <row r="333" spans="1:7" x14ac:dyDescent="0.3">
      <c r="A333" s="447"/>
      <c r="B333" s="447"/>
      <c r="C333" s="447"/>
      <c r="D333" s="447"/>
      <c r="E333" s="447"/>
      <c r="F333" s="447"/>
      <c r="G333" s="447"/>
    </row>
    <row r="334" spans="1:7" x14ac:dyDescent="0.3">
      <c r="A334" s="447"/>
      <c r="B334" s="447"/>
      <c r="C334" s="447"/>
      <c r="D334" s="447"/>
      <c r="E334" s="447"/>
      <c r="F334" s="447"/>
      <c r="G334" s="447"/>
    </row>
    <row r="335" spans="1:7" x14ac:dyDescent="0.3">
      <c r="A335" s="447"/>
      <c r="B335" s="447"/>
      <c r="C335" s="447"/>
      <c r="D335" s="447"/>
      <c r="E335" s="447"/>
      <c r="F335" s="447"/>
      <c r="G335" s="447"/>
    </row>
    <row r="336" spans="1:7" x14ac:dyDescent="0.3">
      <c r="A336" s="447"/>
      <c r="B336" s="447"/>
      <c r="C336" s="447"/>
      <c r="D336" s="447"/>
      <c r="E336" s="447"/>
      <c r="F336" s="447"/>
      <c r="G336" s="447"/>
    </row>
    <row r="337" spans="1:7" x14ac:dyDescent="0.3">
      <c r="A337" s="447"/>
      <c r="B337" s="447"/>
      <c r="C337" s="447"/>
      <c r="D337" s="447"/>
      <c r="E337" s="447"/>
      <c r="F337" s="447"/>
      <c r="G337" s="447"/>
    </row>
    <row r="338" spans="1:7" x14ac:dyDescent="0.3">
      <c r="A338" s="447"/>
      <c r="B338" s="447"/>
      <c r="C338" s="447"/>
      <c r="D338" s="447"/>
      <c r="E338" s="447"/>
      <c r="F338" s="447"/>
      <c r="G338" s="447"/>
    </row>
    <row r="339" spans="1:7" x14ac:dyDescent="0.3">
      <c r="A339" s="447"/>
      <c r="B339" s="447"/>
      <c r="C339" s="447"/>
      <c r="D339" s="447"/>
      <c r="E339" s="447"/>
      <c r="F339" s="447"/>
      <c r="G339" s="447"/>
    </row>
    <row r="340" spans="1:7" x14ac:dyDescent="0.3">
      <c r="A340" s="447"/>
      <c r="B340" s="447"/>
      <c r="C340" s="447"/>
      <c r="D340" s="447"/>
      <c r="E340" s="447"/>
      <c r="F340" s="447"/>
      <c r="G340" s="447"/>
    </row>
    <row r="341" spans="1:7" x14ac:dyDescent="0.3">
      <c r="A341" s="447"/>
      <c r="B341" s="447"/>
      <c r="C341" s="447"/>
      <c r="D341" s="447"/>
      <c r="E341" s="447"/>
      <c r="F341" s="447"/>
      <c r="G341" s="447"/>
    </row>
    <row r="342" spans="1:7" x14ac:dyDescent="0.3">
      <c r="A342" s="447"/>
      <c r="B342" s="447"/>
      <c r="C342" s="447"/>
      <c r="D342" s="447"/>
      <c r="E342" s="447"/>
      <c r="F342" s="447"/>
      <c r="G342" s="447"/>
    </row>
    <row r="343" spans="1:7" x14ac:dyDescent="0.3">
      <c r="A343" s="447"/>
      <c r="B343" s="447"/>
      <c r="C343" s="447"/>
      <c r="D343" s="447"/>
      <c r="E343" s="447"/>
      <c r="F343" s="447"/>
      <c r="G343" s="447"/>
    </row>
    <row r="344" spans="1:7" x14ac:dyDescent="0.3">
      <c r="A344" s="447"/>
      <c r="B344" s="447"/>
      <c r="C344" s="447"/>
      <c r="D344" s="447"/>
      <c r="E344" s="447"/>
      <c r="F344" s="447"/>
      <c r="G344" s="447"/>
    </row>
    <row r="345" spans="1:7" x14ac:dyDescent="0.3">
      <c r="A345" s="447"/>
      <c r="B345" s="447"/>
      <c r="C345" s="447"/>
      <c r="D345" s="447"/>
      <c r="E345" s="447"/>
      <c r="F345" s="447"/>
      <c r="G345" s="447"/>
    </row>
    <row r="346" spans="1:7" x14ac:dyDescent="0.3">
      <c r="A346" s="447"/>
      <c r="B346" s="447"/>
      <c r="C346" s="447"/>
      <c r="D346" s="447"/>
      <c r="E346" s="447"/>
      <c r="F346" s="447"/>
      <c r="G346" s="447"/>
    </row>
    <row r="347" spans="1:7" x14ac:dyDescent="0.3">
      <c r="A347" s="447"/>
      <c r="B347" s="447"/>
      <c r="C347" s="447"/>
      <c r="D347" s="447"/>
      <c r="E347" s="447"/>
      <c r="F347" s="447"/>
      <c r="G347" s="447"/>
    </row>
    <row r="348" spans="1:7" x14ac:dyDescent="0.3">
      <c r="A348" s="447"/>
      <c r="B348" s="447"/>
      <c r="C348" s="447"/>
      <c r="D348" s="447"/>
      <c r="E348" s="447"/>
      <c r="F348" s="447"/>
      <c r="G348" s="447"/>
    </row>
    <row r="349" spans="1:7" x14ac:dyDescent="0.3">
      <c r="A349" s="447"/>
      <c r="B349" s="447"/>
      <c r="C349" s="447"/>
      <c r="D349" s="447"/>
      <c r="E349" s="447"/>
      <c r="F349" s="447"/>
      <c r="G349" s="447"/>
    </row>
    <row r="350" spans="1:7" x14ac:dyDescent="0.3">
      <c r="A350" s="447"/>
      <c r="B350" s="447"/>
      <c r="C350" s="447"/>
      <c r="D350" s="447"/>
      <c r="E350" s="447"/>
      <c r="F350" s="447"/>
      <c r="G350" s="447"/>
    </row>
    <row r="351" spans="1:7" x14ac:dyDescent="0.3">
      <c r="A351" s="447"/>
      <c r="B351" s="447"/>
      <c r="C351" s="447"/>
      <c r="D351" s="447"/>
      <c r="E351" s="447"/>
      <c r="F351" s="447"/>
      <c r="G351" s="447"/>
    </row>
    <row r="352" spans="1:7" x14ac:dyDescent="0.3">
      <c r="A352" s="447"/>
      <c r="B352" s="447"/>
      <c r="C352" s="447"/>
      <c r="D352" s="447"/>
      <c r="E352" s="447"/>
      <c r="F352" s="447"/>
      <c r="G352" s="447"/>
    </row>
    <row r="353" spans="1:7" x14ac:dyDescent="0.3">
      <c r="A353" s="447"/>
      <c r="B353" s="447"/>
      <c r="C353" s="447"/>
      <c r="D353" s="447"/>
      <c r="E353" s="447"/>
      <c r="F353" s="447"/>
      <c r="G353" s="447"/>
    </row>
    <row r="354" spans="1:7" x14ac:dyDescent="0.3">
      <c r="A354" s="447"/>
      <c r="B354" s="447"/>
      <c r="C354" s="447"/>
      <c r="D354" s="447"/>
      <c r="E354" s="447"/>
      <c r="F354" s="447"/>
      <c r="G354" s="447"/>
    </row>
    <row r="355" spans="1:7" x14ac:dyDescent="0.3">
      <c r="A355" s="447"/>
      <c r="B355" s="447"/>
      <c r="C355" s="447"/>
      <c r="D355" s="447"/>
      <c r="E355" s="447"/>
      <c r="F355" s="447"/>
      <c r="G355" s="447"/>
    </row>
    <row r="356" spans="1:7" x14ac:dyDescent="0.3">
      <c r="A356" s="447"/>
      <c r="B356" s="447"/>
      <c r="C356" s="447"/>
      <c r="D356" s="447"/>
      <c r="E356" s="447"/>
      <c r="F356" s="447"/>
      <c r="G356" s="447"/>
    </row>
    <row r="357" spans="1:7" x14ac:dyDescent="0.3">
      <c r="A357" s="447"/>
      <c r="B357" s="447"/>
      <c r="C357" s="447"/>
      <c r="D357" s="447"/>
      <c r="E357" s="447"/>
      <c r="F357" s="447"/>
      <c r="G357" s="447"/>
    </row>
    <row r="358" spans="1:7" x14ac:dyDescent="0.3">
      <c r="A358" s="447"/>
      <c r="B358" s="447"/>
      <c r="C358" s="447"/>
      <c r="D358" s="447"/>
      <c r="E358" s="447"/>
      <c r="F358" s="447"/>
      <c r="G358" s="447"/>
    </row>
    <row r="359" spans="1:7" x14ac:dyDescent="0.3">
      <c r="A359" s="447"/>
      <c r="B359" s="447"/>
      <c r="C359" s="447"/>
      <c r="D359" s="447"/>
      <c r="E359" s="447"/>
      <c r="F359" s="447"/>
      <c r="G359" s="447"/>
    </row>
    <row r="360" spans="1:7" x14ac:dyDescent="0.3">
      <c r="A360" s="447"/>
      <c r="B360" s="447"/>
      <c r="C360" s="447"/>
      <c r="D360" s="447"/>
      <c r="E360" s="447"/>
      <c r="F360" s="447"/>
      <c r="G360" s="447"/>
    </row>
    <row r="361" spans="1:7" x14ac:dyDescent="0.3">
      <c r="A361" s="447"/>
      <c r="B361" s="447"/>
      <c r="C361" s="447"/>
      <c r="D361" s="447"/>
      <c r="E361" s="447"/>
      <c r="F361" s="447"/>
      <c r="G361" s="447"/>
    </row>
    <row r="362" spans="1:7" x14ac:dyDescent="0.3">
      <c r="A362" s="447"/>
      <c r="B362" s="447"/>
      <c r="C362" s="447"/>
      <c r="D362" s="447"/>
      <c r="E362" s="447"/>
      <c r="F362" s="447"/>
      <c r="G362" s="447"/>
    </row>
    <row r="363" spans="1:7" x14ac:dyDescent="0.3">
      <c r="A363" s="447"/>
      <c r="B363" s="447"/>
      <c r="C363" s="447"/>
      <c r="D363" s="447"/>
      <c r="E363" s="447"/>
      <c r="F363" s="447"/>
      <c r="G363" s="447"/>
    </row>
    <row r="364" spans="1:7" x14ac:dyDescent="0.3">
      <c r="A364" s="447"/>
      <c r="B364" s="447"/>
      <c r="C364" s="447"/>
      <c r="D364" s="447"/>
      <c r="E364" s="447"/>
      <c r="F364" s="447"/>
      <c r="G364" s="447"/>
    </row>
    <row r="365" spans="1:7" x14ac:dyDescent="0.3">
      <c r="A365" s="447"/>
      <c r="B365" s="447"/>
      <c r="C365" s="447"/>
      <c r="D365" s="447"/>
      <c r="E365" s="447"/>
      <c r="F365" s="447"/>
      <c r="G365" s="447"/>
    </row>
    <row r="366" spans="1:7" x14ac:dyDescent="0.3">
      <c r="A366" s="447"/>
      <c r="B366" s="447"/>
      <c r="C366" s="447"/>
      <c r="D366" s="447"/>
      <c r="E366" s="447"/>
      <c r="F366" s="447"/>
      <c r="G366" s="447"/>
    </row>
    <row r="367" spans="1:7" x14ac:dyDescent="0.3">
      <c r="A367" s="447"/>
      <c r="B367" s="447"/>
      <c r="C367" s="447"/>
      <c r="D367" s="447"/>
      <c r="E367" s="447"/>
      <c r="F367" s="447"/>
      <c r="G367" s="447"/>
    </row>
    <row r="368" spans="1:7" x14ac:dyDescent="0.3">
      <c r="A368" s="447"/>
      <c r="B368" s="447"/>
      <c r="C368" s="447"/>
      <c r="D368" s="447"/>
      <c r="E368" s="447"/>
      <c r="F368" s="447"/>
      <c r="G368" s="447"/>
    </row>
    <row r="369" spans="1:7" x14ac:dyDescent="0.3">
      <c r="A369" s="447"/>
      <c r="B369" s="447"/>
      <c r="C369" s="447"/>
      <c r="D369" s="447"/>
      <c r="E369" s="447"/>
      <c r="F369" s="447"/>
      <c r="G369" s="447"/>
    </row>
    <row r="370" spans="1:7" x14ac:dyDescent="0.3">
      <c r="A370" s="447"/>
      <c r="B370" s="447"/>
      <c r="C370" s="447"/>
      <c r="D370" s="447"/>
      <c r="E370" s="447"/>
      <c r="F370" s="447"/>
      <c r="G370" s="447"/>
    </row>
    <row r="371" spans="1:7" x14ac:dyDescent="0.3">
      <c r="A371" s="447"/>
      <c r="B371" s="447"/>
      <c r="C371" s="447"/>
      <c r="D371" s="447"/>
      <c r="E371" s="447"/>
      <c r="F371" s="447"/>
      <c r="G371" s="447"/>
    </row>
    <row r="372" spans="1:7" x14ac:dyDescent="0.3">
      <c r="A372" s="447"/>
      <c r="B372" s="447"/>
      <c r="C372" s="447"/>
      <c r="D372" s="447"/>
      <c r="E372" s="447"/>
      <c r="F372" s="447"/>
      <c r="G372" s="447"/>
    </row>
    <row r="373" spans="1:7" x14ac:dyDescent="0.3">
      <c r="A373" s="447"/>
      <c r="B373" s="447"/>
      <c r="C373" s="447"/>
      <c r="D373" s="447"/>
      <c r="E373" s="447"/>
      <c r="F373" s="447"/>
      <c r="G373" s="447"/>
    </row>
    <row r="374" spans="1:7" x14ac:dyDescent="0.3">
      <c r="A374" s="447"/>
      <c r="B374" s="447"/>
      <c r="C374" s="447"/>
      <c r="D374" s="447"/>
      <c r="E374" s="447"/>
      <c r="F374" s="447"/>
      <c r="G374" s="447"/>
    </row>
    <row r="375" spans="1:7" x14ac:dyDescent="0.3">
      <c r="A375" s="447"/>
      <c r="B375" s="447"/>
      <c r="C375" s="447"/>
      <c r="D375" s="447"/>
      <c r="E375" s="447"/>
      <c r="F375" s="447"/>
      <c r="G375" s="447"/>
    </row>
    <row r="376" spans="1:7" x14ac:dyDescent="0.3">
      <c r="A376" s="447"/>
      <c r="B376" s="447"/>
      <c r="C376" s="447"/>
      <c r="D376" s="447"/>
      <c r="E376" s="447"/>
      <c r="F376" s="447"/>
      <c r="G376" s="447"/>
    </row>
    <row r="377" spans="1:7" x14ac:dyDescent="0.3">
      <c r="A377" s="447"/>
      <c r="B377" s="447"/>
      <c r="C377" s="447"/>
      <c r="D377" s="447"/>
      <c r="E377" s="447"/>
      <c r="F377" s="447"/>
      <c r="G377" s="447"/>
    </row>
    <row r="378" spans="1:7" x14ac:dyDescent="0.3">
      <c r="A378" s="447"/>
      <c r="B378" s="447"/>
      <c r="C378" s="447"/>
      <c r="D378" s="447"/>
      <c r="E378" s="447"/>
      <c r="F378" s="447"/>
      <c r="G378" s="447"/>
    </row>
    <row r="379" spans="1:7" x14ac:dyDescent="0.3">
      <c r="A379" s="447"/>
      <c r="B379" s="447"/>
      <c r="C379" s="447"/>
      <c r="D379" s="447"/>
      <c r="E379" s="447"/>
      <c r="F379" s="447"/>
      <c r="G379" s="447"/>
    </row>
    <row r="380" spans="1:7" x14ac:dyDescent="0.3">
      <c r="A380" s="447"/>
      <c r="B380" s="447"/>
      <c r="C380" s="447"/>
      <c r="D380" s="447"/>
      <c r="E380" s="447"/>
      <c r="F380" s="447"/>
      <c r="G380" s="447"/>
    </row>
    <row r="381" spans="1:7" x14ac:dyDescent="0.3">
      <c r="A381" s="447"/>
      <c r="B381" s="447"/>
      <c r="C381" s="447"/>
      <c r="D381" s="447"/>
      <c r="E381" s="447"/>
      <c r="F381" s="447"/>
      <c r="G381" s="447"/>
    </row>
    <row r="382" spans="1:7" x14ac:dyDescent="0.3">
      <c r="A382" s="447"/>
      <c r="B382" s="447"/>
      <c r="C382" s="447"/>
      <c r="D382" s="447"/>
      <c r="E382" s="447"/>
      <c r="F382" s="447"/>
      <c r="G382" s="447"/>
    </row>
    <row r="383" spans="1:7" x14ac:dyDescent="0.3">
      <c r="A383" s="447"/>
      <c r="B383" s="447"/>
      <c r="C383" s="447"/>
      <c r="D383" s="447"/>
      <c r="E383" s="447"/>
      <c r="F383" s="447"/>
      <c r="G383" s="447"/>
    </row>
    <row r="384" spans="1:7" x14ac:dyDescent="0.3">
      <c r="A384" s="447"/>
      <c r="B384" s="447"/>
      <c r="C384" s="447"/>
      <c r="D384" s="447"/>
      <c r="E384" s="447"/>
      <c r="F384" s="447"/>
      <c r="G384" s="447"/>
    </row>
    <row r="385" spans="1:7" x14ac:dyDescent="0.3">
      <c r="A385" s="447"/>
      <c r="B385" s="447"/>
      <c r="C385" s="447"/>
      <c r="D385" s="447"/>
      <c r="E385" s="447"/>
      <c r="F385" s="447"/>
      <c r="G385" s="447"/>
    </row>
    <row r="386" spans="1:7" x14ac:dyDescent="0.3">
      <c r="A386" s="447"/>
      <c r="B386" s="447"/>
      <c r="C386" s="447"/>
      <c r="D386" s="447"/>
      <c r="E386" s="447"/>
      <c r="F386" s="447"/>
      <c r="G386" s="447"/>
    </row>
    <row r="387" spans="1:7" x14ac:dyDescent="0.3">
      <c r="A387" s="447"/>
      <c r="B387" s="447"/>
      <c r="C387" s="447"/>
      <c r="D387" s="447"/>
      <c r="E387" s="447"/>
      <c r="F387" s="447"/>
      <c r="G387" s="447"/>
    </row>
    <row r="388" spans="1:7" x14ac:dyDescent="0.3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10" sqref="H10"/>
    </sheetView>
  </sheetViews>
  <sheetFormatPr defaultColWidth="9.1796875" defaultRowHeight="13" x14ac:dyDescent="0.3"/>
  <cols>
    <col min="1" max="1" width="20" style="446" customWidth="1"/>
    <col min="2" max="2" width="17" style="446" customWidth="1"/>
    <col min="3" max="5" width="12.7265625" style="446" customWidth="1"/>
    <col min="6" max="6" width="10.7265625" style="446" customWidth="1"/>
    <col min="7" max="7" width="11.26953125" style="446" bestFit="1" customWidth="1"/>
    <col min="8" max="8" width="10.7265625" style="446" customWidth="1"/>
    <col min="9" max="9" width="14.1796875" style="446" customWidth="1"/>
    <col min="10" max="12" width="10.7265625" style="446" customWidth="1"/>
    <col min="13" max="16384" width="9.1796875" style="446"/>
  </cols>
  <sheetData>
    <row r="1" spans="1:6" s="440" customFormat="1" ht="21" x14ac:dyDescent="0.5">
      <c r="A1" s="17" t="s">
        <v>221</v>
      </c>
      <c r="B1" s="439"/>
    </row>
    <row r="2" spans="1:6" s="443" customFormat="1" ht="21" x14ac:dyDescent="0.5">
      <c r="A2" s="18" t="s">
        <v>244</v>
      </c>
      <c r="B2" s="742" t="str">
        <f>INFO!D15</f>
        <v>28.10 - 03.11.2024r.</v>
      </c>
      <c r="C2" s="743"/>
      <c r="D2" s="743"/>
      <c r="E2" s="743"/>
    </row>
    <row r="3" spans="1:6" s="443" customFormat="1" ht="20.149999999999999" customHeight="1" thickBot="1" x14ac:dyDescent="0.55000000000000004">
      <c r="A3" s="740"/>
      <c r="B3" s="739"/>
      <c r="C3" s="741"/>
      <c r="D3" s="741"/>
      <c r="E3" s="741"/>
      <c r="F3" s="743"/>
    </row>
    <row r="4" spans="1:6" ht="25" customHeight="1" x14ac:dyDescent="0.3">
      <c r="A4" s="901" t="s">
        <v>249</v>
      </c>
      <c r="B4" s="898"/>
      <c r="C4" s="888" t="s">
        <v>9</v>
      </c>
      <c r="D4" s="889"/>
      <c r="E4" s="890"/>
    </row>
    <row r="5" spans="1:6" ht="25" customHeight="1" x14ac:dyDescent="0.35">
      <c r="A5" s="902"/>
      <c r="B5" s="899"/>
      <c r="C5" s="893" t="s">
        <v>8</v>
      </c>
      <c r="D5" s="894"/>
      <c r="E5" s="729" t="s">
        <v>270</v>
      </c>
    </row>
    <row r="6" spans="1:6" ht="25" customHeight="1" thickBot="1" x14ac:dyDescent="0.35">
      <c r="A6" s="903"/>
      <c r="B6" s="900"/>
      <c r="C6" s="727" t="s">
        <v>287</v>
      </c>
      <c r="D6" s="728" t="s">
        <v>283</v>
      </c>
      <c r="E6" s="646" t="s">
        <v>269</v>
      </c>
    </row>
    <row r="7" spans="1:6" ht="20.149999999999999" customHeight="1" x14ac:dyDescent="0.3">
      <c r="A7" s="891" t="s">
        <v>251</v>
      </c>
      <c r="B7" s="733" t="s">
        <v>252</v>
      </c>
      <c r="C7" s="724">
        <v>2177.182751773099</v>
      </c>
      <c r="D7" s="725">
        <v>1967.0835078556938</v>
      </c>
      <c r="E7" s="726">
        <v>10.68074858430556</v>
      </c>
    </row>
    <row r="8" spans="1:6" ht="20.149999999999999" customHeight="1" x14ac:dyDescent="0.3">
      <c r="A8" s="891"/>
      <c r="B8" s="647" t="s">
        <v>253</v>
      </c>
      <c r="C8" s="649">
        <v>1876.7966359931088</v>
      </c>
      <c r="D8" s="650">
        <v>1853.4832510065501</v>
      </c>
      <c r="E8" s="652">
        <v>1.2578147104322737</v>
      </c>
    </row>
    <row r="9" spans="1:6" ht="20.149999999999999" customHeight="1" thickBot="1" x14ac:dyDescent="0.35">
      <c r="A9" s="892"/>
      <c r="B9" s="648" t="s">
        <v>254</v>
      </c>
      <c r="C9" s="906" t="s">
        <v>18</v>
      </c>
      <c r="D9" s="653">
        <v>2119.6203046438404</v>
      </c>
      <c r="E9" s="654" t="s">
        <v>144</v>
      </c>
    </row>
    <row r="10" spans="1:6" ht="49" customHeight="1" x14ac:dyDescent="0.3">
      <c r="A10" s="907" t="s">
        <v>289</v>
      </c>
      <c r="C10"/>
      <c r="D10"/>
      <c r="E10"/>
    </row>
    <row r="11" spans="1:6" x14ac:dyDescent="0.3">
      <c r="A11" s="485"/>
    </row>
    <row r="12" spans="1:6" x14ac:dyDescent="0.3">
      <c r="A12" s="485"/>
    </row>
    <row r="14" spans="1:6" s="440" customFormat="1" ht="21" x14ac:dyDescent="0.5">
      <c r="A14" s="17" t="s">
        <v>222</v>
      </c>
    </row>
    <row r="15" spans="1:6" s="440" customFormat="1" ht="21" x14ac:dyDescent="0.5">
      <c r="A15" s="18" t="s">
        <v>244</v>
      </c>
      <c r="B15" s="610" t="str">
        <f>INFO!D15</f>
        <v>28.10 - 03.11.2024r.</v>
      </c>
    </row>
    <row r="16" spans="1:6" s="440" customFormat="1" ht="20.149999999999999" customHeight="1" thickBot="1" x14ac:dyDescent="0.55000000000000004">
      <c r="A16" s="18"/>
      <c r="B16" s="610"/>
    </row>
    <row r="17" spans="1:5" ht="25" customHeight="1" x14ac:dyDescent="0.3">
      <c r="A17" s="895" t="s">
        <v>249</v>
      </c>
      <c r="B17" s="898" t="s">
        <v>250</v>
      </c>
      <c r="C17" s="888" t="s">
        <v>9</v>
      </c>
      <c r="D17" s="889"/>
      <c r="E17" s="890"/>
    </row>
    <row r="18" spans="1:5" s="484" customFormat="1" ht="25" customHeight="1" x14ac:dyDescent="0.35">
      <c r="A18" s="896"/>
      <c r="B18" s="899"/>
      <c r="C18" s="893" t="s">
        <v>8</v>
      </c>
      <c r="D18" s="894"/>
      <c r="E18" s="729" t="s">
        <v>270</v>
      </c>
    </row>
    <row r="19" spans="1:5" ht="25" customHeight="1" thickBot="1" x14ac:dyDescent="0.35">
      <c r="A19" s="897"/>
      <c r="B19" s="900"/>
      <c r="C19" s="731" t="s">
        <v>287</v>
      </c>
      <c r="D19" s="732" t="s">
        <v>283</v>
      </c>
      <c r="E19" s="646" t="s">
        <v>269</v>
      </c>
    </row>
    <row r="20" spans="1:5" ht="20.149999999999999" customHeight="1" x14ac:dyDescent="0.3">
      <c r="A20" s="891" t="s">
        <v>255</v>
      </c>
      <c r="B20" s="734">
        <v>500</v>
      </c>
      <c r="C20" s="730">
        <v>1277.533904037057</v>
      </c>
      <c r="D20" s="725">
        <v>1265.9822125221663</v>
      </c>
      <c r="E20" s="726">
        <v>0.91246870616584608</v>
      </c>
    </row>
    <row r="21" spans="1:5" ht="20.149999999999999" customHeight="1" x14ac:dyDescent="0.3">
      <c r="A21" s="887"/>
      <c r="B21" s="619">
        <v>750</v>
      </c>
      <c r="C21" s="655">
        <v>1184.9378693741478</v>
      </c>
      <c r="D21" s="650">
        <v>1192.7583327646353</v>
      </c>
      <c r="E21" s="652">
        <v>-0.6556620210198667</v>
      </c>
    </row>
    <row r="22" spans="1:5" ht="20.149999999999999" customHeight="1" x14ac:dyDescent="0.3">
      <c r="A22" s="621" t="s">
        <v>256</v>
      </c>
      <c r="B22" s="619">
        <v>720</v>
      </c>
      <c r="C22" s="655">
        <v>961.82221339450564</v>
      </c>
      <c r="D22" s="650">
        <v>970.51749888992049</v>
      </c>
      <c r="E22" s="651">
        <v>-0.8959431958064159</v>
      </c>
    </row>
    <row r="23" spans="1:5" ht="20.149999999999999" customHeight="1" x14ac:dyDescent="0.3">
      <c r="A23" s="886" t="s">
        <v>257</v>
      </c>
      <c r="B23" s="619">
        <v>500</v>
      </c>
      <c r="C23" s="655" t="s">
        <v>18</v>
      </c>
      <c r="D23" s="650">
        <v>1509.1111111111111</v>
      </c>
      <c r="E23" s="652" t="s">
        <v>144</v>
      </c>
    </row>
    <row r="24" spans="1:5" ht="20.149999999999999" customHeight="1" x14ac:dyDescent="0.3">
      <c r="A24" s="887"/>
      <c r="B24" s="619">
        <v>750</v>
      </c>
      <c r="C24" s="655" t="s">
        <v>18</v>
      </c>
      <c r="D24" s="650" t="s">
        <v>18</v>
      </c>
      <c r="E24" s="908" t="s">
        <v>144</v>
      </c>
    </row>
    <row r="25" spans="1:5" ht="20.149999999999999" customHeight="1" thickBot="1" x14ac:dyDescent="0.35">
      <c r="A25" s="622" t="s">
        <v>258</v>
      </c>
      <c r="B25" s="620">
        <v>720</v>
      </c>
      <c r="C25" s="656">
        <v>1111.6777041942605</v>
      </c>
      <c r="D25" s="653" t="s">
        <v>18</v>
      </c>
      <c r="E25" s="657" t="s">
        <v>144</v>
      </c>
    </row>
    <row r="26" spans="1:5" x14ac:dyDescent="0.3">
      <c r="C26" s="658"/>
      <c r="D26" s="658"/>
      <c r="E26" s="658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J18" sqref="J18"/>
    </sheetView>
  </sheetViews>
  <sheetFormatPr defaultColWidth="9.1796875" defaultRowHeight="13" x14ac:dyDescent="0.3"/>
  <cols>
    <col min="1" max="1" width="16.81640625" style="486" customWidth="1"/>
    <col min="2" max="3" width="11.7265625" style="486" customWidth="1"/>
    <col min="4" max="4" width="9.7265625" style="486" customWidth="1"/>
    <col min="5" max="8" width="11.7265625" style="486" customWidth="1"/>
    <col min="9" max="9" width="9.7265625" style="486" customWidth="1"/>
    <col min="10" max="11" width="11.7265625" style="486" customWidth="1"/>
    <col min="12" max="12" width="9.7265625" style="486" customWidth="1"/>
    <col min="13" max="14" width="11.7265625" style="486" customWidth="1"/>
    <col min="15" max="15" width="9.7265625" style="486" customWidth="1"/>
    <col min="16" max="16384" width="9.1796875" style="486"/>
  </cols>
  <sheetData>
    <row r="1" spans="1:15" ht="21" x14ac:dyDescent="0.5">
      <c r="A1" s="17" t="s">
        <v>223</v>
      </c>
    </row>
    <row r="2" spans="1:15" s="12" customFormat="1" ht="21" x14ac:dyDescent="0.5">
      <c r="A2" s="18" t="s">
        <v>244</v>
      </c>
      <c r="B2" s="609" t="str">
        <f>INFO!D15</f>
        <v>28.10 - 03.11.2024r.</v>
      </c>
    </row>
    <row r="3" spans="1:15" ht="13.5" thickBot="1" x14ac:dyDescent="0.35">
      <c r="A3" s="444"/>
    </row>
    <row r="4" spans="1:15" ht="18.5" x14ac:dyDescent="0.45">
      <c r="A4" s="134"/>
      <c r="B4" s="860" t="s">
        <v>9</v>
      </c>
      <c r="C4" s="861"/>
      <c r="D4" s="861"/>
      <c r="E4" s="861"/>
      <c r="F4" s="862"/>
      <c r="G4" s="716" t="s">
        <v>10</v>
      </c>
      <c r="H4" s="717"/>
      <c r="I4" s="715"/>
      <c r="J4" s="717"/>
      <c r="K4" s="717"/>
      <c r="L4" s="717"/>
      <c r="M4" s="717"/>
      <c r="N4" s="714"/>
      <c r="O4" s="718"/>
    </row>
    <row r="5" spans="1:15" ht="18.5" x14ac:dyDescent="0.45">
      <c r="A5" s="15"/>
      <c r="B5" s="863"/>
      <c r="C5" s="864"/>
      <c r="D5" s="864"/>
      <c r="E5" s="864"/>
      <c r="F5" s="865"/>
      <c r="G5" s="720" t="s">
        <v>11</v>
      </c>
      <c r="H5" s="719"/>
      <c r="I5" s="719"/>
      <c r="J5" s="720" t="s">
        <v>12</v>
      </c>
      <c r="K5" s="719"/>
      <c r="L5" s="719"/>
      <c r="M5" s="720" t="s">
        <v>13</v>
      </c>
      <c r="N5" s="723"/>
      <c r="O5" s="722"/>
    </row>
    <row r="6" spans="1:15" ht="30" customHeight="1" x14ac:dyDescent="0.35">
      <c r="A6" s="137" t="s">
        <v>14</v>
      </c>
      <c r="B6" s="694" t="s">
        <v>8</v>
      </c>
      <c r="C6" s="692"/>
      <c r="D6" s="643" t="s">
        <v>270</v>
      </c>
      <c r="E6" s="698" t="s">
        <v>192</v>
      </c>
      <c r="F6" s="699"/>
      <c r="G6" s="700" t="s">
        <v>8</v>
      </c>
      <c r="H6" s="699"/>
      <c r="I6" s="643" t="s">
        <v>270</v>
      </c>
      <c r="J6" s="700" t="s">
        <v>8</v>
      </c>
      <c r="K6" s="699"/>
      <c r="L6" s="643" t="s">
        <v>270</v>
      </c>
      <c r="M6" s="700" t="s">
        <v>8</v>
      </c>
      <c r="N6" s="699"/>
      <c r="O6" s="644" t="s">
        <v>270</v>
      </c>
    </row>
    <row r="7" spans="1:15" ht="30" customHeight="1" thickBot="1" x14ac:dyDescent="0.35">
      <c r="A7" s="139"/>
      <c r="B7" s="695" t="s">
        <v>287</v>
      </c>
      <c r="C7" s="693" t="s">
        <v>283</v>
      </c>
      <c r="D7" s="645" t="s">
        <v>269</v>
      </c>
      <c r="E7" s="696" t="s">
        <v>287</v>
      </c>
      <c r="F7" s="696" t="s">
        <v>283</v>
      </c>
      <c r="G7" s="697" t="s">
        <v>287</v>
      </c>
      <c r="H7" s="696" t="s">
        <v>283</v>
      </c>
      <c r="I7" s="645" t="s">
        <v>269</v>
      </c>
      <c r="J7" s="697" t="s">
        <v>287</v>
      </c>
      <c r="K7" s="696" t="s">
        <v>283</v>
      </c>
      <c r="L7" s="645" t="s">
        <v>269</v>
      </c>
      <c r="M7" s="697" t="s">
        <v>287</v>
      </c>
      <c r="N7" s="696" t="s">
        <v>283</v>
      </c>
      <c r="O7" s="646" t="s">
        <v>269</v>
      </c>
    </row>
    <row r="8" spans="1:15" ht="15.5" x14ac:dyDescent="0.35">
      <c r="A8" s="498" t="s">
        <v>260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5" x14ac:dyDescent="0.35">
      <c r="A9" s="735" t="s">
        <v>261</v>
      </c>
      <c r="B9" s="465">
        <v>424.12584165854446</v>
      </c>
      <c r="C9" s="125">
        <v>413.67187469288012</v>
      </c>
      <c r="D9" s="122">
        <v>2.5271157178441515</v>
      </c>
      <c r="E9" s="122">
        <v>85.619093781141402</v>
      </c>
      <c r="F9" s="122">
        <v>87.157258275539959</v>
      </c>
      <c r="G9" s="623">
        <v>428.44307803606574</v>
      </c>
      <c r="H9" s="125">
        <v>414.23906368618526</v>
      </c>
      <c r="I9" s="126">
        <v>3.4289413034790472</v>
      </c>
      <c r="J9" s="623">
        <v>422.4627651872097</v>
      </c>
      <c r="K9" s="624">
        <v>411.96992343490416</v>
      </c>
      <c r="L9" s="122">
        <v>2.5469921844824972</v>
      </c>
      <c r="M9" s="124">
        <v>417.63700025298306</v>
      </c>
      <c r="N9" s="624">
        <v>418.40606146047367</v>
      </c>
      <c r="O9" s="154">
        <v>-0.18380737716995546</v>
      </c>
    </row>
    <row r="10" spans="1:15" ht="16" thickBot="1" x14ac:dyDescent="0.4">
      <c r="A10" s="736" t="s">
        <v>262</v>
      </c>
      <c r="B10" s="465">
        <v>544.97415025574128</v>
      </c>
      <c r="C10" s="125">
        <v>539.87897640935216</v>
      </c>
      <c r="D10" s="122">
        <v>0.94376222617081595</v>
      </c>
      <c r="E10" s="122">
        <v>5.5970214124229738</v>
      </c>
      <c r="F10" s="122">
        <v>5.0887786055554693</v>
      </c>
      <c r="G10" s="124">
        <v>555.55222842863452</v>
      </c>
      <c r="H10" s="125">
        <v>552.77262025501966</v>
      </c>
      <c r="I10" s="126">
        <v>0.50284838137107779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5" x14ac:dyDescent="0.35">
      <c r="A11" s="498" t="s">
        <v>263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5" x14ac:dyDescent="0.35">
      <c r="A12" s="735" t="s">
        <v>261</v>
      </c>
      <c r="B12" s="465">
        <v>390.79031262348241</v>
      </c>
      <c r="C12" s="125">
        <v>378.24507174700472</v>
      </c>
      <c r="D12" s="122">
        <v>3.3166964525234524</v>
      </c>
      <c r="E12" s="122">
        <v>8.56483010743416</v>
      </c>
      <c r="F12" s="122">
        <v>7.6663839211428373</v>
      </c>
      <c r="G12" s="124">
        <v>391.99189031570057</v>
      </c>
      <c r="H12" s="125">
        <v>370.56127432106609</v>
      </c>
      <c r="I12" s="126">
        <v>5.7832853780792837</v>
      </c>
      <c r="J12" s="124" t="s">
        <v>18</v>
      </c>
      <c r="K12" s="125" t="s">
        <v>18</v>
      </c>
      <c r="L12" s="492" t="s">
        <v>144</v>
      </c>
      <c r="M12" s="124" t="s">
        <v>18</v>
      </c>
      <c r="N12" s="125" t="s">
        <v>18</v>
      </c>
      <c r="O12" s="154" t="s">
        <v>144</v>
      </c>
    </row>
    <row r="13" spans="1:15" ht="16" thickBot="1" x14ac:dyDescent="0.4">
      <c r="A13" s="736" t="s">
        <v>262</v>
      </c>
      <c r="B13" s="491">
        <v>426.10231746031752</v>
      </c>
      <c r="C13" s="488" t="s">
        <v>18</v>
      </c>
      <c r="D13" s="490" t="s">
        <v>144</v>
      </c>
      <c r="E13" s="490">
        <v>0.21905469900145827</v>
      </c>
      <c r="F13" s="490">
        <v>8.7579197761732036E-2</v>
      </c>
      <c r="G13" s="489">
        <v>459.0720359281438</v>
      </c>
      <c r="H13" s="488" t="s">
        <v>18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18</v>
      </c>
      <c r="N13" s="488" t="s">
        <v>20</v>
      </c>
      <c r="O13" s="156" t="s">
        <v>20</v>
      </c>
    </row>
    <row r="14" spans="1:15" s="487" customFormat="1" ht="16" thickBot="1" x14ac:dyDescent="0.4">
      <c r="A14" s="284"/>
      <c r="B14" s="13"/>
      <c r="C14" s="13"/>
      <c r="D14" s="479" t="s">
        <v>200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2024-11-07T13:22:37Z</dcterms:modified>
</cp:coreProperties>
</file>