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AHGR\Desktop\OBLIGACJE\"/>
    </mc:Choice>
  </mc:AlternateContent>
  <xr:revisionPtr revIDLastSave="0" documentId="13_ncr:1_{F3F5A840-7EB0-4E10-92DB-61373F2988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F101" i="2" l="1"/>
  <c r="F115" i="2"/>
  <c r="F149" i="2" s="1"/>
  <c r="C150" i="2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<sst xmlns="http://schemas.openxmlformats.org/spreadsheetml/2006/main" count="74" uniqueCount="43">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</sst>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"/>
    <numFmt numFmtId="166" formatCode="0.0%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\ _z_ł_-;\-* #,##0.0\ _z_ł_-;_-* &quot;-&quot;??\ _z_ł_-;_-@_-"/>
    <numFmt numFmtId="170" formatCode="#,##0.0000"/>
    <numFmt numFmtId="171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164" fontId="7" fillId="2" borderId="6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8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1" xfId="1" applyFont="1" applyFill="1" applyBorder="1" applyAlignment="1">
      <alignment horizontal="center" vertical="center" wrapText="1"/>
    </xf>
    <xf numFmtId="164" fontId="7" fillId="2" borderId="12" xfId="1" applyFont="1" applyFill="1" applyBorder="1" applyAlignment="1">
      <alignment horizontal="center" vertical="center" wrapText="1"/>
    </xf>
    <xf numFmtId="164" fontId="7" fillId="2" borderId="13" xfId="1" applyFont="1" applyFill="1" applyBorder="1" applyAlignment="1">
      <alignment horizontal="center" vertical="center" wrapText="1"/>
    </xf>
    <xf numFmtId="164" fontId="7" fillId="2" borderId="14" xfId="1" applyFont="1" applyFill="1" applyBorder="1" applyAlignment="1">
      <alignment horizontal="center" vertical="center" wrapText="1"/>
    </xf>
    <xf numFmtId="164" fontId="0" fillId="2" borderId="0" xfId="1" applyFont="1" applyFill="1"/>
    <xf numFmtId="164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5" fontId="2" fillId="2" borderId="16" xfId="4" applyNumberFormat="1" applyFont="1" applyFill="1" applyBorder="1" applyAlignment="1"/>
    <xf numFmtId="166" fontId="3" fillId="2" borderId="17" xfId="2" applyNumberFormat="1" applyFont="1" applyFill="1" applyBorder="1"/>
    <xf numFmtId="165" fontId="2" fillId="2" borderId="18" xfId="4" applyNumberFormat="1" applyFont="1" applyFill="1" applyBorder="1" applyAlignment="1"/>
    <xf numFmtId="166" fontId="3" fillId="2" borderId="19" xfId="2" applyNumberFormat="1" applyFont="1" applyFill="1" applyBorder="1"/>
    <xf numFmtId="166" fontId="3" fillId="3" borderId="20" xfId="2" applyNumberFormat="1" applyFont="1" applyFill="1" applyBorder="1"/>
    <xf numFmtId="166" fontId="3" fillId="3" borderId="18" xfId="2" applyNumberFormat="1" applyFont="1" applyFill="1" applyBorder="1"/>
    <xf numFmtId="166" fontId="3" fillId="2" borderId="18" xfId="2" applyNumberFormat="1" applyFont="1" applyFill="1" applyBorder="1"/>
    <xf numFmtId="166" fontId="3" fillId="3" borderId="21" xfId="2" applyNumberFormat="1" applyFont="1" applyFill="1" applyBorder="1"/>
    <xf numFmtId="166" fontId="3" fillId="2" borderId="22" xfId="2" applyNumberFormat="1" applyFont="1" applyFill="1" applyBorder="1"/>
    <xf numFmtId="166" fontId="3" fillId="2" borderId="23" xfId="2" applyNumberFormat="1" applyFont="1" applyFill="1" applyBorder="1"/>
    <xf numFmtId="166" fontId="3" fillId="2" borderId="20" xfId="2" applyNumberFormat="1" applyFont="1" applyFill="1" applyBorder="1"/>
    <xf numFmtId="166" fontId="0" fillId="2" borderId="0" xfId="2" applyNumberFormat="1" applyFont="1" applyFill="1"/>
    <xf numFmtId="165" fontId="2" fillId="2" borderId="24" xfId="4" applyNumberFormat="1" applyFont="1" applyFill="1" applyBorder="1" applyAlignment="1"/>
    <xf numFmtId="166" fontId="3" fillId="2" borderId="25" xfId="2" applyNumberFormat="1" applyFont="1" applyFill="1" applyBorder="1"/>
    <xf numFmtId="165" fontId="2" fillId="2" borderId="26" xfId="4" applyNumberFormat="1" applyFont="1" applyFill="1" applyBorder="1" applyAlignment="1"/>
    <xf numFmtId="166" fontId="3" fillId="2" borderId="27" xfId="2" applyNumberFormat="1" applyFont="1" applyFill="1" applyBorder="1"/>
    <xf numFmtId="166" fontId="3" fillId="3" borderId="28" xfId="2" applyNumberFormat="1" applyFont="1" applyFill="1" applyBorder="1"/>
    <xf numFmtId="166" fontId="3" fillId="3" borderId="26" xfId="2" applyNumberFormat="1" applyFont="1" applyFill="1" applyBorder="1"/>
    <xf numFmtId="166" fontId="3" fillId="2" borderId="26" xfId="2" applyNumberFormat="1" applyFont="1" applyFill="1" applyBorder="1"/>
    <xf numFmtId="166" fontId="3" fillId="3" borderId="29" xfId="2" applyNumberFormat="1" applyFont="1" applyFill="1" applyBorder="1"/>
    <xf numFmtId="166" fontId="3" fillId="2" borderId="30" xfId="2" applyNumberFormat="1" applyFont="1" applyFill="1" applyBorder="1"/>
    <xf numFmtId="166" fontId="3" fillId="2" borderId="31" xfId="2" applyNumberFormat="1" applyFont="1" applyFill="1" applyBorder="1"/>
    <xf numFmtId="166" fontId="3" fillId="2" borderId="28" xfId="2" applyNumberFormat="1" applyFont="1" applyFill="1" applyBorder="1"/>
    <xf numFmtId="166" fontId="3" fillId="2" borderId="0" xfId="3" applyNumberFormat="1" applyFont="1" applyFill="1"/>
    <xf numFmtId="0" fontId="6" fillId="2" borderId="32" xfId="3" applyFont="1" applyFill="1" applyBorder="1" applyAlignment="1"/>
    <xf numFmtId="165" fontId="6" fillId="2" borderId="33" xfId="3" applyNumberFormat="1" applyFont="1" applyFill="1" applyBorder="1"/>
    <xf numFmtId="166" fontId="6" fillId="2" borderId="34" xfId="2" applyNumberFormat="1" applyFont="1" applyFill="1" applyBorder="1"/>
    <xf numFmtId="165" fontId="6" fillId="2" borderId="35" xfId="3" applyNumberFormat="1" applyFont="1" applyFill="1" applyBorder="1"/>
    <xf numFmtId="166" fontId="6" fillId="2" borderId="36" xfId="2" applyNumberFormat="1" applyFont="1" applyFill="1" applyBorder="1"/>
    <xf numFmtId="166" fontId="6" fillId="2" borderId="32" xfId="2" applyNumberFormat="1" applyFont="1" applyFill="1" applyBorder="1"/>
    <xf numFmtId="166" fontId="6" fillId="3" borderId="37" xfId="2" applyNumberFormat="1" applyFont="1" applyFill="1" applyBorder="1"/>
    <xf numFmtId="166" fontId="6" fillId="2" borderId="37" xfId="2" applyNumberFormat="1" applyFont="1" applyFill="1" applyBorder="1"/>
    <xf numFmtId="166" fontId="6" fillId="3" borderId="38" xfId="2" applyNumberFormat="1" applyFont="1" applyFill="1" applyBorder="1"/>
    <xf numFmtId="166" fontId="6" fillId="2" borderId="39" xfId="2" applyNumberFormat="1" applyFont="1" applyFill="1" applyBorder="1"/>
    <xf numFmtId="166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5" fontId="2" fillId="2" borderId="6" xfId="3" applyNumberFormat="1" applyFont="1" applyFill="1" applyBorder="1"/>
    <xf numFmtId="166" fontId="3" fillId="2" borderId="7" xfId="2" applyNumberFormat="1" applyFont="1" applyFill="1" applyBorder="1"/>
    <xf numFmtId="165" fontId="2" fillId="2" borderId="8" xfId="3" applyNumberFormat="1" applyFont="1" applyFill="1" applyBorder="1"/>
    <xf numFmtId="166" fontId="3" fillId="2" borderId="14" xfId="2" applyNumberFormat="1" applyFont="1" applyFill="1" applyBorder="1"/>
    <xf numFmtId="166" fontId="3" fillId="3" borderId="10" xfId="2" applyNumberFormat="1" applyFont="1" applyFill="1" applyBorder="1"/>
    <xf numFmtId="166" fontId="3" fillId="3" borderId="8" xfId="2" applyNumberFormat="1" applyFont="1" applyFill="1" applyBorder="1"/>
    <xf numFmtId="166" fontId="3" fillId="2" borderId="13" xfId="2" applyNumberFormat="1" applyFont="1" applyFill="1" applyBorder="1"/>
    <xf numFmtId="166" fontId="3" fillId="0" borderId="13" xfId="2" applyNumberFormat="1" applyFont="1" applyFill="1" applyBorder="1"/>
    <xf numFmtId="166" fontId="3" fillId="3" borderId="41" xfId="2" applyNumberFormat="1" applyFont="1" applyFill="1" applyBorder="1"/>
    <xf numFmtId="166" fontId="3" fillId="2" borderId="8" xfId="2" applyNumberFormat="1" applyFont="1" applyFill="1" applyBorder="1"/>
    <xf numFmtId="166" fontId="3" fillId="2" borderId="10" xfId="2" applyNumberFormat="1" applyFont="1" applyFill="1" applyBorder="1"/>
    <xf numFmtId="4" fontId="1" fillId="2" borderId="0" xfId="3" applyNumberFormat="1" applyFill="1"/>
    <xf numFmtId="165" fontId="3" fillId="2" borderId="42" xfId="5" applyNumberFormat="1" applyFont="1" applyFill="1" applyBorder="1"/>
    <xf numFmtId="165" fontId="3" fillId="2" borderId="0" xfId="5" applyNumberFormat="1" applyFont="1" applyFill="1" applyBorder="1"/>
    <xf numFmtId="166" fontId="3" fillId="0" borderId="22" xfId="2" applyNumberFormat="1" applyFont="1" applyFill="1" applyBorder="1"/>
    <xf numFmtId="166" fontId="3" fillId="2" borderId="21" xfId="2" applyNumberFormat="1" applyFont="1" applyFill="1" applyBorder="1"/>
    <xf numFmtId="165" fontId="2" fillId="2" borderId="16" xfId="3" applyNumberFormat="1" applyFont="1" applyFill="1" applyBorder="1"/>
    <xf numFmtId="165" fontId="2" fillId="2" borderId="18" xfId="3" applyNumberFormat="1" applyFont="1" applyFill="1" applyBorder="1"/>
    <xf numFmtId="167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5" fontId="2" fillId="2" borderId="46" xfId="3" applyNumberFormat="1" applyFont="1" applyFill="1" applyBorder="1"/>
    <xf numFmtId="166" fontId="3" fillId="2" borderId="47" xfId="2" applyNumberFormat="1" applyFont="1" applyFill="1" applyBorder="1"/>
    <xf numFmtId="165" fontId="2" fillId="2" borderId="48" xfId="3" applyNumberFormat="1" applyFont="1" applyFill="1" applyBorder="1"/>
    <xf numFmtId="166" fontId="3" fillId="2" borderId="49" xfId="2" applyNumberFormat="1" applyFont="1" applyFill="1" applyBorder="1"/>
    <xf numFmtId="166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5" fontId="5" fillId="4" borderId="33" xfId="3" applyNumberFormat="1" applyFont="1" applyFill="1" applyBorder="1"/>
    <xf numFmtId="166" fontId="5" fillId="4" borderId="34" xfId="2" applyNumberFormat="1" applyFont="1" applyFill="1" applyBorder="1"/>
    <xf numFmtId="165" fontId="5" fillId="4" borderId="39" xfId="3" applyNumberFormat="1" applyFont="1" applyFill="1" applyBorder="1"/>
    <xf numFmtId="166" fontId="5" fillId="4" borderId="38" xfId="2" applyNumberFormat="1" applyFont="1" applyFill="1" applyBorder="1"/>
    <xf numFmtId="166" fontId="6" fillId="3" borderId="32" xfId="2" applyNumberFormat="1" applyFont="1" applyFill="1" applyBorder="1"/>
    <xf numFmtId="166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6" fontId="3" fillId="2" borderId="53" xfId="2" applyNumberFormat="1" applyFont="1" applyFill="1" applyBorder="1"/>
    <xf numFmtId="9" fontId="3" fillId="2" borderId="14" xfId="2" applyNumberFormat="1" applyFont="1" applyFill="1" applyBorder="1"/>
    <xf numFmtId="168" fontId="0" fillId="2" borderId="0" xfId="1" applyNumberFormat="1" applyFont="1" applyFill="1"/>
    <xf numFmtId="9" fontId="3" fillId="2" borderId="21" xfId="2" applyNumberFormat="1" applyFont="1" applyFill="1" applyBorder="1"/>
    <xf numFmtId="166" fontId="3" fillId="2" borderId="45" xfId="2" applyNumberFormat="1" applyFont="1" applyFill="1" applyBorder="1"/>
    <xf numFmtId="9" fontId="3" fillId="2" borderId="23" xfId="2" applyNumberFormat="1" applyFont="1" applyFill="1" applyBorder="1"/>
    <xf numFmtId="169" fontId="0" fillId="2" borderId="0" xfId="1" applyNumberFormat="1" applyFont="1" applyFill="1"/>
    <xf numFmtId="166" fontId="3" fillId="0" borderId="45" xfId="2" applyNumberFormat="1" applyFont="1" applyFill="1" applyBorder="1"/>
    <xf numFmtId="166" fontId="3" fillId="0" borderId="23" xfId="2" applyNumberFormat="1" applyFont="1" applyFill="1" applyBorder="1"/>
    <xf numFmtId="166" fontId="3" fillId="2" borderId="51" xfId="2" applyNumberFormat="1" applyFont="1" applyFill="1" applyBorder="1"/>
    <xf numFmtId="9" fontId="3" fillId="2" borderId="49" xfId="2" applyNumberFormat="1" applyFont="1" applyFill="1" applyBorder="1"/>
    <xf numFmtId="164" fontId="1" fillId="2" borderId="0" xfId="3" applyNumberFormat="1" applyFill="1"/>
    <xf numFmtId="166" fontId="3" fillId="0" borderId="18" xfId="2" applyNumberFormat="1" applyFont="1" applyFill="1" applyBorder="1"/>
    <xf numFmtId="4" fontId="2" fillId="2" borderId="22" xfId="3" applyNumberFormat="1" applyFont="1" applyFill="1" applyBorder="1"/>
    <xf numFmtId="166" fontId="2" fillId="2" borderId="0" xfId="2" applyNumberFormat="1" applyFont="1" applyFill="1" applyBorder="1"/>
    <xf numFmtId="4" fontId="2" fillId="2" borderId="0" xfId="3" applyNumberFormat="1" applyFont="1" applyFill="1" applyBorder="1"/>
    <xf numFmtId="170" fontId="2" fillId="2" borderId="0" xfId="3" applyNumberFormat="1" applyFont="1" applyFill="1" applyBorder="1"/>
    <xf numFmtId="0" fontId="9" fillId="2" borderId="0" xfId="3" applyFont="1" applyFill="1" applyBorder="1"/>
    <xf numFmtId="164" fontId="7" fillId="2" borderId="5" xfId="1" applyFont="1" applyFill="1" applyBorder="1" applyAlignment="1">
      <alignment horizontal="center" vertical="center" wrapText="1"/>
    </xf>
    <xf numFmtId="164" fontId="7" fillId="2" borderId="41" xfId="1" applyFont="1" applyFill="1" applyBorder="1" applyAlignment="1">
      <alignment horizontal="center" vertical="center" wrapText="1"/>
    </xf>
    <xf numFmtId="165" fontId="2" fillId="2" borderId="16" xfId="2" applyNumberFormat="1" applyFont="1" applyFill="1" applyBorder="1"/>
    <xf numFmtId="165" fontId="3" fillId="2" borderId="18" xfId="3" applyNumberFormat="1" applyFont="1" applyFill="1" applyBorder="1"/>
    <xf numFmtId="166" fontId="2" fillId="2" borderId="19" xfId="2" applyNumberFormat="1" applyFont="1" applyFill="1" applyBorder="1"/>
    <xf numFmtId="165" fontId="1" fillId="2" borderId="0" xfId="3" applyNumberFormat="1" applyFill="1"/>
    <xf numFmtId="166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5" fontId="2" fillId="2" borderId="24" xfId="2" applyNumberFormat="1" applyFont="1" applyFill="1" applyBorder="1"/>
    <xf numFmtId="165" fontId="3" fillId="2" borderId="26" xfId="3" applyNumberFormat="1" applyFont="1" applyFill="1" applyBorder="1"/>
    <xf numFmtId="166" fontId="2" fillId="2" borderId="27" xfId="2" applyNumberFormat="1" applyFont="1" applyFill="1" applyBorder="1"/>
    <xf numFmtId="166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6" fontId="3" fillId="0" borderId="20" xfId="2" applyNumberFormat="1" applyFont="1" applyFill="1" applyBorder="1"/>
    <xf numFmtId="0" fontId="2" fillId="2" borderId="56" xfId="3" applyFont="1" applyFill="1" applyBorder="1" applyAlignment="1"/>
    <xf numFmtId="165" fontId="2" fillId="2" borderId="57" xfId="2" applyNumberFormat="1" applyFont="1" applyFill="1" applyBorder="1"/>
    <xf numFmtId="165" fontId="2" fillId="2" borderId="58" xfId="2" applyNumberFormat="1" applyFont="1" applyFill="1" applyBorder="1"/>
    <xf numFmtId="166" fontId="2" fillId="2" borderId="59" xfId="2" applyNumberFormat="1" applyFont="1" applyFill="1" applyBorder="1"/>
    <xf numFmtId="165" fontId="2" fillId="2" borderId="60" xfId="3" applyNumberFormat="1" applyFont="1" applyFill="1" applyBorder="1"/>
    <xf numFmtId="166" fontId="2" fillId="2" borderId="61" xfId="2" applyNumberFormat="1" applyFont="1" applyFill="1" applyBorder="1"/>
    <xf numFmtId="166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6" fontId="2" fillId="2" borderId="62" xfId="2" applyNumberFormat="1" applyFont="1" applyFill="1" applyBorder="1"/>
    <xf numFmtId="166" fontId="2" fillId="2" borderId="64" xfId="2" applyNumberFormat="1" applyFont="1" applyFill="1" applyBorder="1"/>
    <xf numFmtId="0" fontId="1" fillId="4" borderId="0" xfId="3" applyFill="1"/>
    <xf numFmtId="171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6" fontId="3" fillId="0" borderId="30" xfId="2" applyNumberFormat="1" applyFont="1" applyFill="1" applyBorder="1"/>
    <xf numFmtId="166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 xr:uid="{00000000-0005-0000-0000-000002000000}"/>
    <cellStyle name="Normalny_Ania_RAZEM 2" xfId="5" xr:uid="{00000000-0005-0000-0000-000003000000}"/>
    <cellStyle name="Normalny_proba detal Ania" xfId="4" xr:uid="{00000000-0005-0000-0000-000004000000}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150" sqref="B150"/>
    </sheetView>
  </sheetViews>
  <sheetFormatPr defaultColWidth="8.85546875" defaultRowHeight="12.75" x14ac:dyDescent="0.2"/>
  <cols>
    <col min="1" max="1" width="9.7109375" style="6" customWidth="1"/>
    <col min="2" max="2" width="12.7109375" style="6" customWidth="1"/>
    <col min="3" max="3" width="12.42578125" style="6" bestFit="1" customWidth="1"/>
    <col min="4" max="4" width="14.7109375" style="6" customWidth="1"/>
    <col min="5" max="5" width="11.85546875" style="6" customWidth="1"/>
    <col min="6" max="6" width="16.42578125" style="6" customWidth="1"/>
    <col min="7" max="9" width="11.7109375" style="6" customWidth="1"/>
    <col min="10" max="10" width="12.7109375" style="6" customWidth="1"/>
    <col min="11" max="11" width="13.42578125" style="6" customWidth="1"/>
    <col min="12" max="13" width="11.7109375" style="6" customWidth="1"/>
    <col min="14" max="14" width="10.85546875" style="6" customWidth="1"/>
    <col min="15" max="17" width="11.7109375" style="6" customWidth="1"/>
    <col min="18" max="19" width="11.7109375" style="153" customWidth="1"/>
    <col min="20" max="20" width="13.5703125" style="153" customWidth="1"/>
    <col min="21" max="21" width="13.140625" style="153" customWidth="1"/>
    <col min="22" max="22" width="11.7109375" style="153" customWidth="1"/>
    <col min="23" max="23" width="12.85546875" style="5" customWidth="1"/>
    <col min="24" max="24" width="22.7109375" style="5" customWidth="1"/>
    <col min="25" max="25" width="16.85546875" style="5" customWidth="1"/>
    <col min="26" max="26" width="17.140625" style="5" bestFit="1" customWidth="1"/>
    <col min="27" max="27" width="12.42578125" style="5" bestFit="1" customWidth="1"/>
    <col min="28" max="28" width="11.28515625" style="5" bestFit="1" customWidth="1"/>
    <col min="29" max="29" width="14.140625" style="5" customWidth="1"/>
    <col min="30" max="47" width="8.85546875" style="5"/>
    <col min="48" max="16384" width="8.85546875" style="6"/>
  </cols>
  <sheetData>
    <row r="1" spans="1:47" ht="15" thickBot="1" x14ac:dyDescent="0.25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6.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6.5" thickTop="1" thickBot="1" x14ac:dyDescent="0.3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40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6.5" thickTop="1" thickBot="1" x14ac:dyDescent="0.3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.75" thickTop="1" x14ac:dyDescent="0.25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5" x14ac:dyDescent="0.25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5" x14ac:dyDescent="0.25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5" x14ac:dyDescent="0.25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5" x14ac:dyDescent="0.25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5" x14ac:dyDescent="0.25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5" x14ac:dyDescent="0.25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5" x14ac:dyDescent="0.25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5" x14ac:dyDescent="0.25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5" x14ac:dyDescent="0.25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5" x14ac:dyDescent="0.25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.75" thickBot="1" x14ac:dyDescent="0.3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.75" thickBot="1" x14ac:dyDescent="0.3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6.5" thickTop="1" thickBot="1" x14ac:dyDescent="0.3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.75" thickTop="1" x14ac:dyDescent="0.25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5" x14ac:dyDescent="0.25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5" x14ac:dyDescent="0.25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5" x14ac:dyDescent="0.25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5" x14ac:dyDescent="0.25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5" x14ac:dyDescent="0.25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5" x14ac:dyDescent="0.25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5" x14ac:dyDescent="0.25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5" x14ac:dyDescent="0.25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5" x14ac:dyDescent="0.25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5" x14ac:dyDescent="0.25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.75" thickBot="1" x14ac:dyDescent="0.3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.75" thickBot="1" x14ac:dyDescent="0.3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6.5" thickTop="1" thickBot="1" x14ac:dyDescent="0.3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.75" thickTop="1" x14ac:dyDescent="0.25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5" x14ac:dyDescent="0.25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5" x14ac:dyDescent="0.25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5" x14ac:dyDescent="0.25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5" x14ac:dyDescent="0.25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5" x14ac:dyDescent="0.25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5" x14ac:dyDescent="0.25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5" x14ac:dyDescent="0.25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5" x14ac:dyDescent="0.25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5" x14ac:dyDescent="0.25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5" x14ac:dyDescent="0.25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.75" thickBot="1" x14ac:dyDescent="0.3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.75" thickBot="1" x14ac:dyDescent="0.3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6.5" thickTop="1" thickBot="1" x14ac:dyDescent="0.3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.75" thickTop="1" x14ac:dyDescent="0.25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5" x14ac:dyDescent="0.25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5" x14ac:dyDescent="0.25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5" x14ac:dyDescent="0.25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5" x14ac:dyDescent="0.25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5" x14ac:dyDescent="0.25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5" x14ac:dyDescent="0.25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5" x14ac:dyDescent="0.25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5" x14ac:dyDescent="0.25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5" x14ac:dyDescent="0.25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5" x14ac:dyDescent="0.25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.75" thickBot="1" x14ac:dyDescent="0.3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.75" thickBot="1" x14ac:dyDescent="0.3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6.5" thickTop="1" thickBot="1" x14ac:dyDescent="0.3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.75" thickTop="1" x14ac:dyDescent="0.25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5" x14ac:dyDescent="0.25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5" x14ac:dyDescent="0.25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5" x14ac:dyDescent="0.25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5" x14ac:dyDescent="0.25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5" x14ac:dyDescent="0.25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5" x14ac:dyDescent="0.25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5" x14ac:dyDescent="0.25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5" x14ac:dyDescent="0.25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5" x14ac:dyDescent="0.25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5" x14ac:dyDescent="0.25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.75" thickBot="1" x14ac:dyDescent="0.3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.75" thickBot="1" x14ac:dyDescent="0.3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6.5" thickTop="1" thickBot="1" x14ac:dyDescent="0.3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.75" thickTop="1" x14ac:dyDescent="0.25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5" x14ac:dyDescent="0.25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5" x14ac:dyDescent="0.25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5" x14ac:dyDescent="0.25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5" x14ac:dyDescent="0.25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5" x14ac:dyDescent="0.25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5" x14ac:dyDescent="0.25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5" x14ac:dyDescent="0.25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5" x14ac:dyDescent="0.25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5" x14ac:dyDescent="0.25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5" x14ac:dyDescent="0.25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.75" thickBot="1" x14ac:dyDescent="0.3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.75" thickBot="1" x14ac:dyDescent="0.3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6.5" thickTop="1" thickBot="1" x14ac:dyDescent="0.3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.75" thickTop="1" x14ac:dyDescent="0.25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5" x14ac:dyDescent="0.25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5" x14ac:dyDescent="0.25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5" x14ac:dyDescent="0.25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5" x14ac:dyDescent="0.25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5" x14ac:dyDescent="0.25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5" x14ac:dyDescent="0.25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5" x14ac:dyDescent="0.25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5" x14ac:dyDescent="0.25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5" x14ac:dyDescent="0.25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5" x14ac:dyDescent="0.25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.75" thickBot="1" x14ac:dyDescent="0.3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6.5" thickTop="1" thickBot="1" x14ac:dyDescent="0.3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.75" thickTop="1" x14ac:dyDescent="0.25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5" x14ac:dyDescent="0.25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5" x14ac:dyDescent="0.25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5" x14ac:dyDescent="0.25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5" x14ac:dyDescent="0.25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5" x14ac:dyDescent="0.25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5" x14ac:dyDescent="0.25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5" x14ac:dyDescent="0.25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5" x14ac:dyDescent="0.25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5" x14ac:dyDescent="0.25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5" x14ac:dyDescent="0.25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.75" thickBot="1" x14ac:dyDescent="0.3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6.5" thickTop="1" thickBot="1" x14ac:dyDescent="0.3">
      <c r="A116" s="7" t="s">
        <v>42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.75" thickTop="1" x14ac:dyDescent="0.25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5" x14ac:dyDescent="0.25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5" x14ac:dyDescent="0.25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5" x14ac:dyDescent="0.25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5" x14ac:dyDescent="0.25">
      <c r="A121" s="154">
        <f t="shared" si="6"/>
        <v>44682</v>
      </c>
      <c r="B121" s="84">
        <v>2437.2011000000002</v>
      </c>
      <c r="C121" s="84">
        <v>265.74459999999999</v>
      </c>
      <c r="D121" s="33">
        <v>0.10903679634807319</v>
      </c>
      <c r="E121" s="85">
        <v>44.574099999999994</v>
      </c>
      <c r="F121" s="41">
        <v>1.8289052963253623E-2</v>
      </c>
      <c r="G121" s="37"/>
      <c r="H121" s="40">
        <v>2.0517674967404205E-2</v>
      </c>
      <c r="I121" s="40">
        <v>0.13516685184492983</v>
      </c>
      <c r="J121" s="40">
        <v>2.6882475968027422E-2</v>
      </c>
      <c r="K121" s="40">
        <v>8.2841050744643097E-2</v>
      </c>
      <c r="L121" s="40">
        <v>0.56089749836400449</v>
      </c>
      <c r="M121" s="40">
        <v>0.1567860362446086</v>
      </c>
      <c r="N121" s="113">
        <v>8.3326730814293481E-3</v>
      </c>
      <c r="O121" s="41">
        <v>8.5757387849529527E-3</v>
      </c>
      <c r="P121" s="38">
        <v>0.36801591793143373</v>
      </c>
      <c r="Q121" s="38">
        <v>0.63185520472643808</v>
      </c>
      <c r="R121" s="41">
        <v>1.2887734212823062E-4</v>
      </c>
      <c r="S121" s="38">
        <v>1.0701103284857797E-2</v>
      </c>
      <c r="T121" s="38">
        <v>5.9213306760601568E-2</v>
      </c>
      <c r="U121" s="38">
        <v>0.26913470100462211</v>
      </c>
      <c r="V121" s="41">
        <v>0.66095088894991849</v>
      </c>
      <c r="X121" s="27"/>
      <c r="Z121" s="120"/>
      <c r="AB121" s="27"/>
      <c r="AC121" s="27"/>
      <c r="AD121" s="27"/>
      <c r="AE121" s="27"/>
      <c r="AF121" s="27"/>
    </row>
    <row r="122" spans="1:32" ht="15" x14ac:dyDescent="0.25">
      <c r="A122" s="154">
        <f t="shared" si="6"/>
        <v>44713</v>
      </c>
      <c r="B122" s="84">
        <v>6107.1471000000001</v>
      </c>
      <c r="C122" s="84">
        <v>2617.4326999999998</v>
      </c>
      <c r="D122" s="33">
        <v>0.42858517359111914</v>
      </c>
      <c r="E122" s="85">
        <v>38.006299999999996</v>
      </c>
      <c r="F122" s="41">
        <v>6.2232494776488997E-3</v>
      </c>
      <c r="G122" s="37"/>
      <c r="H122" s="40">
        <v>1.0202488818387886E-2</v>
      </c>
      <c r="I122" s="40">
        <v>0.44501341714857334</v>
      </c>
      <c r="J122" s="40">
        <v>3.6744161606980123E-2</v>
      </c>
      <c r="K122" s="40">
        <v>9.6032695855647568E-2</v>
      </c>
      <c r="L122" s="40">
        <v>0.33625954416588388</v>
      </c>
      <c r="M122" s="40">
        <v>7.0279951173928656E-2</v>
      </c>
      <c r="N122" s="113">
        <v>2.4264684896815403E-3</v>
      </c>
      <c r="O122" s="41">
        <v>3.0412727409169496E-3</v>
      </c>
      <c r="P122" s="38">
        <v>0.55645669644996765</v>
      </c>
      <c r="Q122" s="38">
        <v>0.44272889709828667</v>
      </c>
      <c r="R122" s="41">
        <v>8.144064517456932E-4</v>
      </c>
      <c r="S122" s="38">
        <v>4.3470905189183741E-3</v>
      </c>
      <c r="T122" s="38">
        <v>3.6806661624587615E-2</v>
      </c>
      <c r="U122" s="38">
        <v>0.20959167747022089</v>
      </c>
      <c r="V122" s="41">
        <v>0.74925457038627308</v>
      </c>
      <c r="X122" s="27"/>
      <c r="Z122" s="120"/>
      <c r="AB122" s="27"/>
      <c r="AC122" s="27"/>
      <c r="AD122" s="27"/>
      <c r="AE122" s="27"/>
      <c r="AF122" s="27"/>
    </row>
    <row r="123" spans="1:32" ht="15" x14ac:dyDescent="0.25">
      <c r="A123" s="154">
        <f t="shared" si="6"/>
        <v>44743</v>
      </c>
      <c r="B123" s="84">
        <v>5629.2430000000004</v>
      </c>
      <c r="C123" s="84">
        <v>1847.8679</v>
      </c>
      <c r="D123" s="33">
        <v>0.32826223703613433</v>
      </c>
      <c r="E123" s="85">
        <v>42.353400000000001</v>
      </c>
      <c r="F123" s="41">
        <v>7.5238180337924652E-3</v>
      </c>
      <c r="G123" s="37"/>
      <c r="H123" s="40">
        <v>1.0502300220473692E-2</v>
      </c>
      <c r="I123" s="40">
        <v>0.37304632256948228</v>
      </c>
      <c r="J123" s="40">
        <v>3.4169567737615876E-2</v>
      </c>
      <c r="K123" s="40">
        <v>0.1377305083472147</v>
      </c>
      <c r="L123" s="40">
        <v>0.36543945606895989</v>
      </c>
      <c r="M123" s="40">
        <v>7.2703327960793304E-2</v>
      </c>
      <c r="N123" s="113">
        <v>3.0378152089010901E-3</v>
      </c>
      <c r="O123" s="41">
        <v>3.3707018865591692E-3</v>
      </c>
      <c r="P123" s="38">
        <v>0.53529346663485655</v>
      </c>
      <c r="Q123" s="38">
        <v>0.46415034845715492</v>
      </c>
      <c r="R123" s="41">
        <v>5.5618490798851645E-4</v>
      </c>
      <c r="S123" s="38">
        <v>6.4779396073063227E-3</v>
      </c>
      <c r="T123" s="38">
        <v>4.1767295825815835E-2</v>
      </c>
      <c r="U123" s="38">
        <v>0.21945278497131834</v>
      </c>
      <c r="V123" s="41">
        <v>0.73230197959555954</v>
      </c>
      <c r="X123" s="27"/>
      <c r="Z123" s="120"/>
      <c r="AB123" s="27"/>
      <c r="AC123" s="27"/>
      <c r="AD123" s="27"/>
      <c r="AE123" s="27"/>
      <c r="AF123" s="27"/>
    </row>
    <row r="124" spans="1:32" ht="15" x14ac:dyDescent="0.25">
      <c r="A124" s="154">
        <f t="shared" si="6"/>
        <v>44774</v>
      </c>
      <c r="B124" s="84">
        <v>4964.7049999999999</v>
      </c>
      <c r="C124" s="84">
        <v>1321.4746999999998</v>
      </c>
      <c r="D124" s="33">
        <v>0.26617386128682363</v>
      </c>
      <c r="E124" s="85">
        <v>40.641100000000002</v>
      </c>
      <c r="F124" s="41">
        <v>8.186005009361081E-3</v>
      </c>
      <c r="G124" s="37"/>
      <c r="H124" s="40">
        <v>1.0902984165222304E-2</v>
      </c>
      <c r="I124" s="40">
        <v>0.29234713845032084</v>
      </c>
      <c r="J124" s="40">
        <v>3.370339224586355E-2</v>
      </c>
      <c r="K124" s="40">
        <v>0.19871339787560388</v>
      </c>
      <c r="L124" s="40">
        <v>0.37847592153008086</v>
      </c>
      <c r="M124" s="40">
        <v>7.7678673758058134E-2</v>
      </c>
      <c r="N124" s="113">
        <v>4.0491428997291882E-3</v>
      </c>
      <c r="O124" s="41">
        <v>4.1293490751212816E-3</v>
      </c>
      <c r="P124" s="38">
        <v>0.47639537495178463</v>
      </c>
      <c r="Q124" s="38">
        <v>0.52298062019797753</v>
      </c>
      <c r="R124" s="41">
        <v>6.2400485023782887E-4</v>
      </c>
      <c r="S124" s="38">
        <v>8.2907657878648969E-3</v>
      </c>
      <c r="T124" s="38">
        <v>4.6192519372219826E-2</v>
      </c>
      <c r="U124" s="38">
        <v>0.23367282008524248</v>
      </c>
      <c r="V124" s="41">
        <v>0.7118438947546728</v>
      </c>
      <c r="X124" s="27"/>
      <c r="Z124" s="120"/>
      <c r="AB124" s="27"/>
      <c r="AC124" s="27"/>
      <c r="AD124" s="27"/>
      <c r="AE124" s="27"/>
      <c r="AF124" s="27"/>
    </row>
    <row r="125" spans="1:32" ht="15" x14ac:dyDescent="0.25">
      <c r="A125" s="154">
        <f t="shared" si="6"/>
        <v>44805</v>
      </c>
      <c r="B125" s="84">
        <v>4725.1814999999997</v>
      </c>
      <c r="C125" s="84">
        <v>705.178</v>
      </c>
      <c r="D125" s="33">
        <v>0.14923828851865267</v>
      </c>
      <c r="E125" s="85">
        <v>44.693300000000001</v>
      </c>
      <c r="F125" s="41">
        <v>9.4585361430031857E-3</v>
      </c>
      <c r="G125" s="37"/>
      <c r="H125" s="40">
        <v>1.293270956893402E-2</v>
      </c>
      <c r="I125" s="40">
        <v>0.17014705149421244</v>
      </c>
      <c r="J125" s="40">
        <v>2.0937756570832255E-2</v>
      </c>
      <c r="K125" s="40">
        <v>0.27941538330326571</v>
      </c>
      <c r="L125" s="40">
        <v>0.4123315051495906</v>
      </c>
      <c r="M125" s="40">
        <v>9.2584570560940369E-2</v>
      </c>
      <c r="N125" s="113">
        <v>6.0131235170543191E-3</v>
      </c>
      <c r="O125" s="41">
        <v>5.637899835170353E-3</v>
      </c>
      <c r="P125" s="38">
        <v>0.39314665478987421</v>
      </c>
      <c r="Q125" s="38">
        <v>0.60646428079006065</v>
      </c>
      <c r="R125" s="41">
        <v>3.8906442006513399E-4</v>
      </c>
      <c r="S125" s="38">
        <v>9.7913297556364472E-3</v>
      </c>
      <c r="T125" s="38">
        <v>5.3614552482057626E-2</v>
      </c>
      <c r="U125" s="38">
        <v>0.27194468087885393</v>
      </c>
      <c r="V125" s="41">
        <v>0.66464943688345202</v>
      </c>
      <c r="X125" s="27"/>
      <c r="Z125" s="120"/>
      <c r="AB125" s="27"/>
      <c r="AC125" s="27"/>
      <c r="AD125" s="27"/>
      <c r="AE125" s="27"/>
      <c r="AF125" s="27"/>
    </row>
    <row r="126" spans="1:32" ht="15" x14ac:dyDescent="0.25">
      <c r="A126" s="154">
        <f t="shared" si="6"/>
        <v>44835</v>
      </c>
      <c r="B126" s="84">
        <v>7116.9728999999998</v>
      </c>
      <c r="C126" s="84">
        <v>738.8139000000001</v>
      </c>
      <c r="D126" s="33">
        <v>0.10381013253542108</v>
      </c>
      <c r="E126" s="85">
        <v>77.762699999999995</v>
      </c>
      <c r="F126" s="41">
        <v>1.0926372924646094E-2</v>
      </c>
      <c r="G126" s="37"/>
      <c r="H126" s="82">
        <v>8.7990499443941963E-3</v>
      </c>
      <c r="I126" s="82">
        <v>0.10570109097928418</v>
      </c>
      <c r="J126" s="82">
        <v>2.3864935610475629E-2</v>
      </c>
      <c r="K126" s="82">
        <v>0.28825412557071839</v>
      </c>
      <c r="L126" s="82">
        <v>0.40430475715314301</v>
      </c>
      <c r="M126" s="82">
        <v>0.152109220480522</v>
      </c>
      <c r="N126" s="116">
        <v>7.4344669768238126E-3</v>
      </c>
      <c r="O126" s="117">
        <v>9.5323532846387539E-3</v>
      </c>
      <c r="P126" s="38">
        <v>0.3578552898522348</v>
      </c>
      <c r="Q126" s="38">
        <v>0.64180415805714253</v>
      </c>
      <c r="R126" s="41">
        <v>3.4055209062268594E-4</v>
      </c>
      <c r="S126" s="38">
        <v>1.2774687577010314E-2</v>
      </c>
      <c r="T126" s="38">
        <v>8.1876849610556648E-2</v>
      </c>
      <c r="U126" s="38">
        <v>0.30128028948015723</v>
      </c>
      <c r="V126" s="41">
        <v>0.6040681733322758</v>
      </c>
      <c r="X126" s="27"/>
      <c r="Z126" s="120"/>
      <c r="AB126" s="27"/>
      <c r="AC126" s="27"/>
      <c r="AD126" s="27"/>
      <c r="AE126" s="27"/>
      <c r="AF126" s="27"/>
    </row>
    <row r="127" spans="1:32" ht="15" x14ac:dyDescent="0.25">
      <c r="A127" s="154">
        <f t="shared" si="6"/>
        <v>44866</v>
      </c>
      <c r="B127" s="84">
        <v>3604.6132000000002</v>
      </c>
      <c r="C127" s="84">
        <v>531.9692</v>
      </c>
      <c r="D127" s="33">
        <v>0.14758010651461853</v>
      </c>
      <c r="E127" s="85">
        <v>55.823900000000002</v>
      </c>
      <c r="F127" s="41">
        <v>1.5486793423494093E-2</v>
      </c>
      <c r="G127" s="37"/>
      <c r="H127" s="38">
        <v>1.9709021761336282E-2</v>
      </c>
      <c r="I127" s="40">
        <v>0.18322032444424274</v>
      </c>
      <c r="J127" s="40">
        <v>4.4131198321084773E-2</v>
      </c>
      <c r="K127" s="40">
        <v>0.28622901896935848</v>
      </c>
      <c r="L127" s="40">
        <v>0.35500330520900275</v>
      </c>
      <c r="M127" s="40">
        <v>9.9986428502231536E-2</v>
      </c>
      <c r="N127" s="113">
        <v>5.0059740113030712E-3</v>
      </c>
      <c r="O127" s="41">
        <v>6.714728781440406E-3</v>
      </c>
      <c r="P127" s="38">
        <v>0.38780604809414781</v>
      </c>
      <c r="Q127" s="38">
        <v>0.61199559497812417</v>
      </c>
      <c r="R127" s="41">
        <v>1.9835692772805693E-4</v>
      </c>
      <c r="S127" s="38">
        <v>1.2228213815958492E-2</v>
      </c>
      <c r="T127" s="38">
        <v>6.1246406420716944E-2</v>
      </c>
      <c r="U127" s="38">
        <v>0.25967482309098633</v>
      </c>
      <c r="V127" s="41">
        <v>0.66685055667233828</v>
      </c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.75" thickBot="1" x14ac:dyDescent="0.3">
      <c r="A129" s="98" t="s">
        <v>26</v>
      </c>
      <c r="B129" s="99">
        <f>SUM(B117:B128)</f>
        <v>44238.212</v>
      </c>
      <c r="C129" s="99">
        <f>SUM(C117:C128)</f>
        <v>9156.6684999999998</v>
      </c>
      <c r="D129" s="100">
        <f>C129/B129</f>
        <v>0.20698550158401519</v>
      </c>
      <c r="E129" s="101">
        <f>SUM(E117:E128)</f>
        <v>782.17420000000004</v>
      </c>
      <c r="F129" s="102">
        <f>E129/B129</f>
        <v>1.7680963236036757E-2</v>
      </c>
      <c r="G129" s="103"/>
      <c r="H129" s="65">
        <v>1.6821007594068224E-2</v>
      </c>
      <c r="I129" s="63">
        <v>0.22817025697150689</v>
      </c>
      <c r="J129" s="63">
        <v>2.998431989068636E-2</v>
      </c>
      <c r="K129" s="63">
        <v>0.17045682587713989</v>
      </c>
      <c r="L129" s="63">
        <v>0.42608456462932998</v>
      </c>
      <c r="M129" s="63">
        <v>0.11662984480475838</v>
      </c>
      <c r="N129" s="65">
        <v>5.5816405961434425E-3</v>
      </c>
      <c r="O129" s="65">
        <v>6.271539636366859E-3</v>
      </c>
      <c r="P129" s="61">
        <v>0.44371779085465751</v>
      </c>
      <c r="Q129" s="63">
        <v>0.55576952567612814</v>
      </c>
      <c r="R129" s="66">
        <v>5.1268346921435248E-4</v>
      </c>
      <c r="S129" s="61">
        <v>9.4300973206113154E-3</v>
      </c>
      <c r="T129" s="63">
        <v>5.651420452519379E-2</v>
      </c>
      <c r="U129" s="63">
        <v>0.25708754419874358</v>
      </c>
      <c r="V129" s="66">
        <v>0.67696815395545129</v>
      </c>
      <c r="X129" s="115"/>
      <c r="Z129" s="120"/>
      <c r="AB129" s="27"/>
      <c r="AC129" s="27"/>
      <c r="AD129" s="27"/>
      <c r="AE129" s="27"/>
      <c r="AF129" s="27"/>
    </row>
    <row r="130" spans="1:32" ht="15.75" thickTop="1" x14ac:dyDescent="0.25">
      <c r="A130" s="1"/>
      <c r="B130" s="123"/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5.75" thickBot="1" x14ac:dyDescent="0.3">
      <c r="A131" s="126" t="s">
        <v>34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6.5" thickTop="1" thickBot="1" x14ac:dyDescent="0.3">
      <c r="A132" s="10" t="s">
        <v>35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5.75" thickTop="1" x14ac:dyDescent="0.2">
      <c r="A133" s="127"/>
      <c r="B133" s="18" t="s">
        <v>36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40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5" x14ac:dyDescent="0.25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5" x14ac:dyDescent="0.25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5" x14ac:dyDescent="0.25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5" x14ac:dyDescent="0.25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5" x14ac:dyDescent="0.25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5" x14ac:dyDescent="0.25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5" x14ac:dyDescent="0.25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5" x14ac:dyDescent="0.25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5" x14ac:dyDescent="0.25">
      <c r="A142" s="134" t="s">
        <v>37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5" x14ac:dyDescent="0.25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5" x14ac:dyDescent="0.25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5" x14ac:dyDescent="0.25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5" x14ac:dyDescent="0.25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5" x14ac:dyDescent="0.25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5" x14ac:dyDescent="0.25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5" x14ac:dyDescent="0.25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25">
      <c r="A150" s="142">
        <v>2023</v>
      </c>
      <c r="B150" s="143">
        <f>B129</f>
        <v>44238.212</v>
      </c>
      <c r="C150" s="144">
        <f t="shared" ref="C150:V150" si="8">C129</f>
        <v>9156.6684999999998</v>
      </c>
      <c r="D150" s="145">
        <f t="shared" si="8"/>
        <v>0.20698550158401519</v>
      </c>
      <c r="E150" s="146">
        <f t="shared" si="8"/>
        <v>782.17420000000004</v>
      </c>
      <c r="F150" s="147">
        <f t="shared" si="8"/>
        <v>1.7680963236036757E-2</v>
      </c>
      <c r="G150" s="158"/>
      <c r="H150" s="148">
        <f t="shared" si="8"/>
        <v>1.6821007594068224E-2</v>
      </c>
      <c r="I150" s="148">
        <f t="shared" si="8"/>
        <v>0.22817025697150689</v>
      </c>
      <c r="J150" s="148">
        <f t="shared" si="8"/>
        <v>2.998431989068636E-2</v>
      </c>
      <c r="K150" s="148">
        <f t="shared" si="8"/>
        <v>0.17045682587713989</v>
      </c>
      <c r="L150" s="148">
        <f t="shared" si="8"/>
        <v>0.42608456462932998</v>
      </c>
      <c r="M150" s="148">
        <f t="shared" si="8"/>
        <v>0.11662984480475838</v>
      </c>
      <c r="N150" s="149">
        <f t="shared" si="8"/>
        <v>5.5816405961434425E-3</v>
      </c>
      <c r="O150" s="150">
        <f t="shared" si="8"/>
        <v>6.271539636366859E-3</v>
      </c>
      <c r="P150" s="151">
        <f t="shared" si="8"/>
        <v>0.44371779085465751</v>
      </c>
      <c r="Q150" s="148">
        <f t="shared" si="8"/>
        <v>0.55576952567612814</v>
      </c>
      <c r="R150" s="152">
        <f t="shared" si="8"/>
        <v>5.1268346921435248E-4</v>
      </c>
      <c r="S150" s="151">
        <f t="shared" si="8"/>
        <v>9.4300973206113154E-3</v>
      </c>
      <c r="T150" s="148">
        <f t="shared" si="8"/>
        <v>5.651420452519379E-2</v>
      </c>
      <c r="U150" s="148">
        <f t="shared" si="8"/>
        <v>0.25708754419874358</v>
      </c>
      <c r="V150" s="152">
        <f t="shared" si="8"/>
        <v>0.67696815395545129</v>
      </c>
    </row>
    <row r="151" spans="1:29" s="5" customFormat="1" ht="13.5" thickTop="1" x14ac:dyDescent="0.2">
      <c r="A151" s="15" t="s">
        <v>38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5" x14ac:dyDescent="0.25">
      <c r="A152" s="5" t="s">
        <v>39</v>
      </c>
      <c r="W152" s="27"/>
      <c r="X152" s="27"/>
      <c r="Y152" s="27"/>
    </row>
    <row r="153" spans="1:29" s="5" customFormat="1" x14ac:dyDescent="0.2">
      <c r="A153" s="5" t="s">
        <v>41</v>
      </c>
      <c r="B153" s="132"/>
      <c r="O153" s="132"/>
    </row>
    <row r="154" spans="1:29" s="5" customFormat="1" x14ac:dyDescent="0.2"/>
    <row r="155" spans="1:29" s="5" customFormat="1" x14ac:dyDescent="0.2"/>
    <row r="156" spans="1:29" s="5" customFormat="1" x14ac:dyDescent="0.2"/>
    <row r="157" spans="1:29" s="5" customFormat="1" x14ac:dyDescent="0.2"/>
    <row r="158" spans="1:29" s="5" customFormat="1" x14ac:dyDescent="0.2"/>
    <row r="159" spans="1:29" s="5" customFormat="1" x14ac:dyDescent="0.2"/>
    <row r="160" spans="1:29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statystyczne sprzedaży obligacji - listopad 2023</dc:title>
  <cp:lastModifiedBy>Gryz Henryk</cp:lastModifiedBy>
  <dcterms:created xsi:type="dcterms:W3CDTF">2022-07-11T10:00:13Z</dcterms:created>
  <dcterms:modified xsi:type="dcterms:W3CDTF">2023-12-18T13:58:20Z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