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0" yWindow="0" windowWidth="23256" windowHeight="12456" firstSheet="1" activeTab="5"/>
  </bookViews>
  <sheets>
    <sheet name="Sheet1" sheetId="1" state="hidden" r:id="rId1"/>
    <sheet name="Instructions" sheetId="15" r:id="rId2"/>
    <sheet name="Summary per activity" sheetId="2" r:id="rId3"/>
    <sheet name="Summary per applicant" sheetId="19" r:id="rId4"/>
    <sheet name="Direct costs beneficiary X" sheetId="20" r:id="rId5"/>
    <sheet name="History of changes table" sheetId="21" r:id="rId6"/>
  </sheets>
  <definedNames>
    <definedName name="_xlnm.Print_Area" localSheetId="2">'Summary per activity'!$A$4:$P$458</definedName>
    <definedName name="Z_AFBE5AE1_1CA6_481D_81D7_5757B2A75701_.wvu.Cols" localSheetId="2" hidden="1">'Summary per activity'!#REF!,'Summary per activity'!#REF!</definedName>
  </definedNames>
  <calcPr calcId="162913"/>
  <customWorkbookViews>
    <customWorkbookView name="OVERHAND Henrik (GROW) - Personal View" guid="{5B0FECD7-FF61-4264-89CB-2812185D7C6D}" mergeInterval="0" personalView="1" maximized="1" xWindow="-8" yWindow="-8" windowWidth="1936" windowHeight="1056" activeSheetId="3"/>
    <customWorkbookView name="ROSSIGNOL Francois (ENTR) - Personal View" guid="{AFBE5AE1-1CA6-481D-81D7-5757B2A75701}" mergeInterval="0" personalView="1" maximized="1" windowWidth="1360" windowHeight="539"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0" i="20" l="1"/>
  <c r="G169" i="20"/>
  <c r="G168" i="20"/>
  <c r="G167" i="20"/>
  <c r="G166" i="20"/>
  <c r="G165" i="20"/>
  <c r="G160" i="20"/>
  <c r="G159" i="20"/>
  <c r="G158" i="20"/>
  <c r="G157" i="20"/>
  <c r="G156" i="20"/>
  <c r="G155" i="20"/>
  <c r="G150" i="20"/>
  <c r="G137" i="20"/>
  <c r="G136" i="20"/>
  <c r="G135" i="20"/>
  <c r="G134" i="20"/>
  <c r="G133" i="20"/>
  <c r="G132" i="20"/>
  <c r="F126" i="20"/>
  <c r="G125" i="20"/>
  <c r="G124" i="20"/>
  <c r="G123" i="20"/>
  <c r="G122" i="20"/>
  <c r="G121" i="20"/>
  <c r="F117" i="20"/>
  <c r="E116" i="20"/>
  <c r="G116" i="20" s="1"/>
  <c r="E115" i="20"/>
  <c r="G115" i="20" s="1"/>
  <c r="E114" i="20"/>
  <c r="G114" i="20" s="1"/>
  <c r="G113" i="20"/>
  <c r="E113" i="20"/>
  <c r="E112" i="20"/>
  <c r="G112" i="20" s="1"/>
  <c r="F108" i="20"/>
  <c r="E107" i="20"/>
  <c r="G107" i="20" s="1"/>
  <c r="E106" i="20"/>
  <c r="G106" i="20" s="1"/>
  <c r="E105" i="20"/>
  <c r="G105" i="20" s="1"/>
  <c r="G104" i="20"/>
  <c r="E104" i="20"/>
  <c r="E103" i="20"/>
  <c r="G103" i="20" s="1"/>
  <c r="G102" i="20"/>
  <c r="E102" i="20"/>
  <c r="E101" i="20"/>
  <c r="G101" i="20" s="1"/>
  <c r="E100" i="20"/>
  <c r="G100" i="20" s="1"/>
  <c r="E99" i="20"/>
  <c r="G99" i="20" s="1"/>
  <c r="E98" i="20"/>
  <c r="G98" i="20" s="1"/>
  <c r="E97" i="20"/>
  <c r="G97" i="20" s="1"/>
  <c r="G161" i="20" l="1"/>
  <c r="G171" i="20"/>
  <c r="G173" i="20" s="1"/>
  <c r="G139" i="20"/>
  <c r="G108" i="20"/>
  <c r="G117" i="20"/>
  <c r="G126" i="20"/>
  <c r="F444" i="2"/>
  <c r="G444" i="2" s="1"/>
  <c r="F443" i="2"/>
  <c r="G443" i="2" s="1"/>
  <c r="F440" i="2"/>
  <c r="G440" i="2" s="1"/>
  <c r="F439" i="2"/>
  <c r="G439" i="2" s="1"/>
  <c r="F436" i="2"/>
  <c r="G436" i="2" s="1"/>
  <c r="F435" i="2"/>
  <c r="G435" i="2" s="1"/>
  <c r="F432" i="2"/>
  <c r="G432" i="2" s="1"/>
  <c r="F431" i="2"/>
  <c r="G431" i="2" s="1"/>
  <c r="F428" i="2"/>
  <c r="G428" i="2" s="1"/>
  <c r="F427" i="2"/>
  <c r="G427" i="2" s="1"/>
  <c r="F424" i="2"/>
  <c r="G424" i="2" s="1"/>
  <c r="F423" i="2"/>
  <c r="G423" i="2" s="1"/>
  <c r="F420" i="2"/>
  <c r="G420" i="2" s="1"/>
  <c r="F419" i="2"/>
  <c r="G419" i="2" s="1"/>
  <c r="F416" i="2"/>
  <c r="G416" i="2" s="1"/>
  <c r="F415" i="2"/>
  <c r="G415" i="2" s="1"/>
  <c r="F412" i="2"/>
  <c r="G412" i="2" s="1"/>
  <c r="F411" i="2"/>
  <c r="G411" i="2" s="1"/>
  <c r="F408" i="2"/>
  <c r="G408" i="2" s="1"/>
  <c r="F407" i="2"/>
  <c r="G407" i="2" s="1"/>
  <c r="F404" i="2"/>
  <c r="G404" i="2" s="1"/>
  <c r="F403" i="2"/>
  <c r="G403" i="2" s="1"/>
  <c r="F400" i="2"/>
  <c r="G400" i="2" s="1"/>
  <c r="F399" i="2"/>
  <c r="G399" i="2" s="1"/>
  <c r="F396" i="2"/>
  <c r="G396" i="2" s="1"/>
  <c r="F395" i="2"/>
  <c r="G395" i="2" s="1"/>
  <c r="F392" i="2"/>
  <c r="G392" i="2" s="1"/>
  <c r="F391" i="2"/>
  <c r="G391" i="2" s="1"/>
  <c r="F388" i="2"/>
  <c r="G388" i="2" s="1"/>
  <c r="F387" i="2"/>
  <c r="G387" i="2" s="1"/>
  <c r="F382" i="2"/>
  <c r="G382" i="2" s="1"/>
  <c r="F381" i="2"/>
  <c r="G381" i="2" s="1"/>
  <c r="F378" i="2"/>
  <c r="G378" i="2" s="1"/>
  <c r="F377" i="2"/>
  <c r="G377" i="2" s="1"/>
  <c r="F374" i="2"/>
  <c r="G374" i="2" s="1"/>
  <c r="F373" i="2"/>
  <c r="G373" i="2" s="1"/>
  <c r="F370" i="2"/>
  <c r="G370" i="2" s="1"/>
  <c r="F369" i="2"/>
  <c r="G369" i="2" s="1"/>
  <c r="F366" i="2"/>
  <c r="G366" i="2" s="1"/>
  <c r="F365" i="2"/>
  <c r="G365" i="2" s="1"/>
  <c r="F362" i="2"/>
  <c r="G362" i="2" s="1"/>
  <c r="F361" i="2"/>
  <c r="G361" i="2" s="1"/>
  <c r="F358" i="2"/>
  <c r="G358" i="2" s="1"/>
  <c r="F357" i="2"/>
  <c r="G357" i="2" s="1"/>
  <c r="F354" i="2"/>
  <c r="G354" i="2" s="1"/>
  <c r="F353" i="2"/>
  <c r="G353" i="2" s="1"/>
  <c r="F350" i="2"/>
  <c r="G350" i="2" s="1"/>
  <c r="F349" i="2"/>
  <c r="G349" i="2" s="1"/>
  <c r="F346" i="2"/>
  <c r="G346" i="2" s="1"/>
  <c r="F345" i="2"/>
  <c r="G345" i="2" s="1"/>
  <c r="F342" i="2"/>
  <c r="G342" i="2" s="1"/>
  <c r="F341" i="2"/>
  <c r="G341" i="2" s="1"/>
  <c r="F338" i="2"/>
  <c r="G338" i="2" s="1"/>
  <c r="F337" i="2"/>
  <c r="G337" i="2" s="1"/>
  <c r="F334" i="2"/>
  <c r="G334" i="2" s="1"/>
  <c r="F333" i="2"/>
  <c r="G333" i="2" s="1"/>
  <c r="F330" i="2"/>
  <c r="G330" i="2" s="1"/>
  <c r="F329" i="2"/>
  <c r="G329" i="2" s="1"/>
  <c r="F326" i="2"/>
  <c r="G326" i="2" s="1"/>
  <c r="F325" i="2"/>
  <c r="G325" i="2" s="1"/>
  <c r="F320" i="2"/>
  <c r="G320" i="2" s="1"/>
  <c r="F319" i="2"/>
  <c r="G319" i="2" s="1"/>
  <c r="F316" i="2"/>
  <c r="G316" i="2" s="1"/>
  <c r="F315" i="2"/>
  <c r="G315" i="2" s="1"/>
  <c r="F312" i="2"/>
  <c r="G312" i="2" s="1"/>
  <c r="F311" i="2"/>
  <c r="G311" i="2" s="1"/>
  <c r="F308" i="2"/>
  <c r="G308" i="2" s="1"/>
  <c r="F307" i="2"/>
  <c r="G307" i="2" s="1"/>
  <c r="F304" i="2"/>
  <c r="G304" i="2" s="1"/>
  <c r="F303" i="2"/>
  <c r="G303" i="2" s="1"/>
  <c r="F300" i="2"/>
  <c r="G300" i="2" s="1"/>
  <c r="F299" i="2"/>
  <c r="G299" i="2" s="1"/>
  <c r="F296" i="2"/>
  <c r="G296" i="2" s="1"/>
  <c r="F295" i="2"/>
  <c r="G295" i="2" s="1"/>
  <c r="F292" i="2"/>
  <c r="G292" i="2" s="1"/>
  <c r="F291" i="2"/>
  <c r="G291" i="2" s="1"/>
  <c r="F288" i="2"/>
  <c r="G288" i="2" s="1"/>
  <c r="F287" i="2"/>
  <c r="G287" i="2" s="1"/>
  <c r="F284" i="2"/>
  <c r="G284" i="2" s="1"/>
  <c r="F283" i="2"/>
  <c r="G283" i="2" s="1"/>
  <c r="F280" i="2"/>
  <c r="G280" i="2" s="1"/>
  <c r="F279" i="2"/>
  <c r="G279" i="2" s="1"/>
  <c r="F276" i="2"/>
  <c r="G276" i="2" s="1"/>
  <c r="F275" i="2"/>
  <c r="G275" i="2" s="1"/>
  <c r="F272" i="2"/>
  <c r="G272" i="2" s="1"/>
  <c r="F271" i="2"/>
  <c r="G271" i="2" s="1"/>
  <c r="F268" i="2"/>
  <c r="G268" i="2" s="1"/>
  <c r="F267" i="2"/>
  <c r="G267" i="2" s="1"/>
  <c r="F264" i="2"/>
  <c r="G264" i="2" s="1"/>
  <c r="F263" i="2"/>
  <c r="G263" i="2" s="1"/>
  <c r="F258" i="2"/>
  <c r="G258" i="2" s="1"/>
  <c r="F257" i="2"/>
  <c r="G257" i="2" s="1"/>
  <c r="F254" i="2"/>
  <c r="G254" i="2" s="1"/>
  <c r="F253" i="2"/>
  <c r="G253" i="2" s="1"/>
  <c r="F250" i="2"/>
  <c r="G250" i="2" s="1"/>
  <c r="F249" i="2"/>
  <c r="G249" i="2" s="1"/>
  <c r="F246" i="2"/>
  <c r="G246" i="2" s="1"/>
  <c r="F245" i="2"/>
  <c r="G245" i="2" s="1"/>
  <c r="F242" i="2"/>
  <c r="G242" i="2" s="1"/>
  <c r="F241" i="2"/>
  <c r="G241" i="2" s="1"/>
  <c r="F238" i="2"/>
  <c r="G238" i="2" s="1"/>
  <c r="F237" i="2"/>
  <c r="G237" i="2" s="1"/>
  <c r="F234" i="2"/>
  <c r="G234" i="2" s="1"/>
  <c r="F233" i="2"/>
  <c r="G233" i="2" s="1"/>
  <c r="F230" i="2"/>
  <c r="G230" i="2" s="1"/>
  <c r="F229" i="2"/>
  <c r="G229" i="2" s="1"/>
  <c r="F226" i="2"/>
  <c r="G226" i="2" s="1"/>
  <c r="F225" i="2"/>
  <c r="G225" i="2" s="1"/>
  <c r="F222" i="2"/>
  <c r="G222" i="2" s="1"/>
  <c r="F221" i="2"/>
  <c r="G221" i="2" s="1"/>
  <c r="F218" i="2"/>
  <c r="G218" i="2" s="1"/>
  <c r="F217" i="2"/>
  <c r="G217" i="2" s="1"/>
  <c r="F214" i="2"/>
  <c r="G214" i="2" s="1"/>
  <c r="F213" i="2"/>
  <c r="G213" i="2" s="1"/>
  <c r="F210" i="2"/>
  <c r="G210" i="2" s="1"/>
  <c r="F209" i="2"/>
  <c r="G209" i="2" s="1"/>
  <c r="F206" i="2"/>
  <c r="G206" i="2" s="1"/>
  <c r="F205" i="2"/>
  <c r="G205" i="2" s="1"/>
  <c r="F202" i="2"/>
  <c r="G202" i="2" s="1"/>
  <c r="F201" i="2"/>
  <c r="G201" i="2" s="1"/>
  <c r="F196" i="2"/>
  <c r="G196" i="2" s="1"/>
  <c r="F195" i="2"/>
  <c r="G195" i="2" s="1"/>
  <c r="F192" i="2"/>
  <c r="G192" i="2" s="1"/>
  <c r="F191" i="2"/>
  <c r="G191" i="2" s="1"/>
  <c r="F188" i="2"/>
  <c r="G188" i="2" s="1"/>
  <c r="F187" i="2"/>
  <c r="G187" i="2" s="1"/>
  <c r="F184" i="2"/>
  <c r="G184" i="2" s="1"/>
  <c r="F183" i="2"/>
  <c r="G183" i="2" s="1"/>
  <c r="F180" i="2"/>
  <c r="G180" i="2" s="1"/>
  <c r="F179" i="2"/>
  <c r="G179" i="2" s="1"/>
  <c r="F176" i="2"/>
  <c r="G176" i="2" s="1"/>
  <c r="F175" i="2"/>
  <c r="G175" i="2" s="1"/>
  <c r="F172" i="2"/>
  <c r="G172" i="2" s="1"/>
  <c r="F171" i="2"/>
  <c r="G171" i="2" s="1"/>
  <c r="F168" i="2"/>
  <c r="G168" i="2" s="1"/>
  <c r="F167" i="2"/>
  <c r="G167" i="2" s="1"/>
  <c r="F164" i="2"/>
  <c r="G164" i="2" s="1"/>
  <c r="F163" i="2"/>
  <c r="G163" i="2" s="1"/>
  <c r="F160" i="2"/>
  <c r="G160" i="2" s="1"/>
  <c r="F159" i="2"/>
  <c r="G159" i="2" s="1"/>
  <c r="F156" i="2"/>
  <c r="G156" i="2" s="1"/>
  <c r="F155" i="2"/>
  <c r="G155" i="2" s="1"/>
  <c r="F152" i="2"/>
  <c r="G152" i="2" s="1"/>
  <c r="F151" i="2"/>
  <c r="G151" i="2" s="1"/>
  <c r="F148" i="2"/>
  <c r="G148" i="2" s="1"/>
  <c r="F147" i="2"/>
  <c r="G147" i="2" s="1"/>
  <c r="F144" i="2"/>
  <c r="G144" i="2" s="1"/>
  <c r="F143" i="2"/>
  <c r="G143" i="2" s="1"/>
  <c r="F140" i="2"/>
  <c r="G140" i="2" s="1"/>
  <c r="F139" i="2"/>
  <c r="G139" i="2" s="1"/>
  <c r="F134" i="2"/>
  <c r="G134" i="2" s="1"/>
  <c r="F133" i="2"/>
  <c r="G133" i="2" s="1"/>
  <c r="F130" i="2"/>
  <c r="G130" i="2" s="1"/>
  <c r="F129" i="2"/>
  <c r="G129" i="2" s="1"/>
  <c r="F126" i="2"/>
  <c r="G126" i="2" s="1"/>
  <c r="F125" i="2"/>
  <c r="G125" i="2" s="1"/>
  <c r="F122" i="2"/>
  <c r="G122" i="2" s="1"/>
  <c r="F121" i="2"/>
  <c r="G121" i="2" s="1"/>
  <c r="F118" i="2"/>
  <c r="G118" i="2" s="1"/>
  <c r="F117" i="2"/>
  <c r="G117" i="2" s="1"/>
  <c r="F114" i="2"/>
  <c r="G114" i="2" s="1"/>
  <c r="F113" i="2"/>
  <c r="G113" i="2" s="1"/>
  <c r="F110" i="2"/>
  <c r="G110" i="2" s="1"/>
  <c r="F109" i="2"/>
  <c r="G109" i="2" s="1"/>
  <c r="F106" i="2"/>
  <c r="G106" i="2" s="1"/>
  <c r="F105" i="2"/>
  <c r="G105" i="2" s="1"/>
  <c r="F102" i="2"/>
  <c r="G102" i="2" s="1"/>
  <c r="F101" i="2"/>
  <c r="G101" i="2" s="1"/>
  <c r="F98" i="2"/>
  <c r="G98" i="2" s="1"/>
  <c r="F97" i="2"/>
  <c r="G97" i="2" s="1"/>
  <c r="F94" i="2"/>
  <c r="G94" i="2" s="1"/>
  <c r="F93" i="2"/>
  <c r="G93" i="2" s="1"/>
  <c r="F90" i="2"/>
  <c r="G90" i="2" s="1"/>
  <c r="F89" i="2"/>
  <c r="G89" i="2" s="1"/>
  <c r="F86" i="2"/>
  <c r="G86" i="2" s="1"/>
  <c r="F85" i="2"/>
  <c r="G85" i="2" s="1"/>
  <c r="F82" i="2"/>
  <c r="G82" i="2" s="1"/>
  <c r="F81" i="2"/>
  <c r="G81" i="2" s="1"/>
  <c r="F78" i="2"/>
  <c r="G78" i="2" s="1"/>
  <c r="F77" i="2"/>
  <c r="G77" i="2" s="1"/>
  <c r="F72" i="2"/>
  <c r="G72" i="2" s="1"/>
  <c r="F71" i="2"/>
  <c r="G71" i="2" s="1"/>
  <c r="F68" i="2"/>
  <c r="G68" i="2" s="1"/>
  <c r="F67" i="2"/>
  <c r="G67" i="2" s="1"/>
  <c r="F64" i="2"/>
  <c r="G64" i="2" s="1"/>
  <c r="F63" i="2"/>
  <c r="G63" i="2" s="1"/>
  <c r="F60" i="2"/>
  <c r="G60" i="2" s="1"/>
  <c r="F59" i="2"/>
  <c r="G59" i="2" s="1"/>
  <c r="F56" i="2"/>
  <c r="G56" i="2"/>
  <c r="F55" i="2"/>
  <c r="G55" i="2" s="1"/>
  <c r="F52" i="2"/>
  <c r="G52" i="2" s="1"/>
  <c r="F51" i="2"/>
  <c r="G51" i="2" s="1"/>
  <c r="F48" i="2"/>
  <c r="G48" i="2" s="1"/>
  <c r="F47" i="2"/>
  <c r="G47" i="2" s="1"/>
  <c r="F44" i="2"/>
  <c r="G44" i="2" s="1"/>
  <c r="F43" i="2"/>
  <c r="G43" i="2" s="1"/>
  <c r="F40" i="2"/>
  <c r="G40" i="2" s="1"/>
  <c r="F39" i="2"/>
  <c r="G39" i="2" s="1"/>
  <c r="F36" i="2"/>
  <c r="G36" i="2" s="1"/>
  <c r="F35" i="2"/>
  <c r="G35" i="2" s="1"/>
  <c r="G32" i="2"/>
  <c r="G31" i="2"/>
  <c r="F32" i="2"/>
  <c r="F31" i="2"/>
  <c r="G28" i="2"/>
  <c r="G27" i="2"/>
  <c r="G24" i="2"/>
  <c r="G23" i="2"/>
  <c r="G20" i="2"/>
  <c r="G19" i="2"/>
  <c r="G16" i="2"/>
  <c r="F28" i="2"/>
  <c r="F27" i="2"/>
  <c r="F24" i="2"/>
  <c r="F23" i="2"/>
  <c r="F20" i="2"/>
  <c r="F19" i="2"/>
  <c r="F16" i="2"/>
  <c r="F15" i="2"/>
  <c r="G15" i="2" s="1"/>
  <c r="G128" i="20" l="1"/>
  <c r="G176" i="20" s="1"/>
  <c r="G37" i="20"/>
  <c r="G36" i="20"/>
  <c r="E28" i="20"/>
  <c r="G28" i="20" s="1"/>
  <c r="E27" i="20"/>
  <c r="G27" i="20" s="1"/>
  <c r="A74" i="2" l="1"/>
  <c r="A70" i="2"/>
  <c r="A66" i="2"/>
  <c r="A62" i="2"/>
  <c r="A58" i="2"/>
  <c r="A54" i="2"/>
  <c r="A50" i="2"/>
  <c r="A46" i="2"/>
  <c r="A42" i="2"/>
  <c r="A38" i="2"/>
  <c r="A34" i="2"/>
  <c r="A30" i="2"/>
  <c r="A26" i="2"/>
  <c r="A22" i="2"/>
  <c r="A18" i="2"/>
  <c r="J387" i="2" l="1"/>
  <c r="J325" i="2"/>
  <c r="J263" i="2"/>
  <c r="J201" i="2"/>
  <c r="J139" i="2"/>
  <c r="J77" i="2"/>
  <c r="J15" i="2"/>
  <c r="L446" i="2"/>
  <c r="L442" i="2"/>
  <c r="L438" i="2"/>
  <c r="L434" i="2"/>
  <c r="L430" i="2"/>
  <c r="L426" i="2"/>
  <c r="L422" i="2"/>
  <c r="L418" i="2"/>
  <c r="L414" i="2"/>
  <c r="L410" i="2"/>
  <c r="L406" i="2"/>
  <c r="L402" i="2"/>
  <c r="L398" i="2"/>
  <c r="L394" i="2"/>
  <c r="L390" i="2"/>
  <c r="L384" i="2"/>
  <c r="L380" i="2"/>
  <c r="L376" i="2"/>
  <c r="L372" i="2"/>
  <c r="L368" i="2"/>
  <c r="L364" i="2"/>
  <c r="L360" i="2"/>
  <c r="L356" i="2"/>
  <c r="L352" i="2"/>
  <c r="L348" i="2"/>
  <c r="L344" i="2"/>
  <c r="L340" i="2"/>
  <c r="L336" i="2"/>
  <c r="L332" i="2"/>
  <c r="L328" i="2"/>
  <c r="L322" i="2"/>
  <c r="L318" i="2"/>
  <c r="L314" i="2"/>
  <c r="L310" i="2"/>
  <c r="L306" i="2"/>
  <c r="L302" i="2"/>
  <c r="L298" i="2"/>
  <c r="L294" i="2"/>
  <c r="L290" i="2"/>
  <c r="L286" i="2"/>
  <c r="L282" i="2"/>
  <c r="L278" i="2"/>
  <c r="L274" i="2"/>
  <c r="L270" i="2"/>
  <c r="L266" i="2"/>
  <c r="L260" i="2"/>
  <c r="L256" i="2"/>
  <c r="L252" i="2"/>
  <c r="L248" i="2"/>
  <c r="L244" i="2"/>
  <c r="L240" i="2"/>
  <c r="L236" i="2"/>
  <c r="L232" i="2"/>
  <c r="L228" i="2"/>
  <c r="L224" i="2"/>
  <c r="L220" i="2"/>
  <c r="L216" i="2"/>
  <c r="L212" i="2"/>
  <c r="L208" i="2"/>
  <c r="L204" i="2"/>
  <c r="L198" i="2"/>
  <c r="L194" i="2"/>
  <c r="L190" i="2"/>
  <c r="L186" i="2"/>
  <c r="L182" i="2"/>
  <c r="L178" i="2"/>
  <c r="L174" i="2"/>
  <c r="L170" i="2"/>
  <c r="L166" i="2"/>
  <c r="L162" i="2"/>
  <c r="L158" i="2"/>
  <c r="L154" i="2"/>
  <c r="L150" i="2"/>
  <c r="L146" i="2"/>
  <c r="L142" i="2"/>
  <c r="L136" i="2"/>
  <c r="L132" i="2"/>
  <c r="L128" i="2"/>
  <c r="L124" i="2"/>
  <c r="L120" i="2"/>
  <c r="L116" i="2"/>
  <c r="L112" i="2"/>
  <c r="L108" i="2"/>
  <c r="L104" i="2"/>
  <c r="L100" i="2"/>
  <c r="L96" i="2"/>
  <c r="L92" i="2"/>
  <c r="L88" i="2"/>
  <c r="L84" i="2"/>
  <c r="L80" i="2"/>
  <c r="L74" i="2"/>
  <c r="L70" i="2"/>
  <c r="L66" i="2"/>
  <c r="L62" i="2"/>
  <c r="L58" i="2"/>
  <c r="L54" i="2"/>
  <c r="L50" i="2"/>
  <c r="L46" i="2"/>
  <c r="L42" i="2"/>
  <c r="L38" i="2"/>
  <c r="L34" i="2"/>
  <c r="L30" i="2"/>
  <c r="L26" i="2"/>
  <c r="L22" i="2"/>
  <c r="L18" i="2"/>
  <c r="G63" i="20" l="1"/>
  <c r="G79" i="20"/>
  <c r="G80" i="20"/>
  <c r="G81" i="20"/>
  <c r="G82" i="20"/>
  <c r="G83" i="20"/>
  <c r="G78" i="20"/>
  <c r="G84" i="20" l="1"/>
  <c r="G69" i="20"/>
  <c r="G70" i="20"/>
  <c r="G71" i="20"/>
  <c r="G68" i="20"/>
  <c r="G46" i="20"/>
  <c r="G47" i="20"/>
  <c r="G48" i="20"/>
  <c r="G49" i="20"/>
  <c r="G50" i="20"/>
  <c r="G45" i="20"/>
  <c r="G35" i="20"/>
  <c r="G38" i="20"/>
  <c r="G34" i="20"/>
  <c r="E11" i="20"/>
  <c r="G11" i="20" s="1"/>
  <c r="E12" i="20"/>
  <c r="G12" i="20" s="1"/>
  <c r="E13" i="20"/>
  <c r="G13" i="20" s="1"/>
  <c r="E14" i="20"/>
  <c r="G14" i="20" s="1"/>
  <c r="E15" i="20"/>
  <c r="G15" i="20" s="1"/>
  <c r="E16" i="20"/>
  <c r="G16" i="20" s="1"/>
  <c r="E17" i="20"/>
  <c r="G17" i="20" s="1"/>
  <c r="E18" i="20"/>
  <c r="G18" i="20" s="1"/>
  <c r="E10" i="20"/>
  <c r="G10" i="20" s="1"/>
  <c r="F3" i="20"/>
  <c r="F2" i="20"/>
  <c r="F1" i="20"/>
  <c r="G73" i="20"/>
  <c r="G72" i="20"/>
  <c r="F39" i="20"/>
  <c r="F30" i="20"/>
  <c r="E29" i="20"/>
  <c r="G29" i="20" s="1"/>
  <c r="E26" i="20"/>
  <c r="G26" i="20" s="1"/>
  <c r="E25" i="20"/>
  <c r="G25" i="20" s="1"/>
  <c r="F21" i="20"/>
  <c r="E20" i="20"/>
  <c r="G20" i="20" s="1"/>
  <c r="E19" i="20"/>
  <c r="G19" i="20" s="1"/>
  <c r="G30" i="20" l="1"/>
  <c r="G21" i="20"/>
  <c r="G74" i="20"/>
  <c r="G86" i="20" s="1"/>
  <c r="G39" i="20"/>
  <c r="G52" i="20"/>
  <c r="G41" i="20" l="1"/>
  <c r="G89" i="20"/>
  <c r="A15" i="19" l="1"/>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14" i="19"/>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387"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25"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263"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01"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3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79" i="2"/>
  <c r="A78" i="2"/>
  <c r="A77" i="2"/>
  <c r="I71" i="19"/>
  <c r="I70" i="19"/>
  <c r="I67" i="19"/>
  <c r="I66" i="19"/>
  <c r="I63" i="19"/>
  <c r="I62" i="19"/>
  <c r="I59" i="19"/>
  <c r="I58" i="19"/>
  <c r="I55" i="19"/>
  <c r="I54" i="19"/>
  <c r="I51" i="19"/>
  <c r="I50" i="19"/>
  <c r="I47" i="19"/>
  <c r="I46" i="19"/>
  <c r="I43" i="19"/>
  <c r="I42" i="19"/>
  <c r="I39" i="19"/>
  <c r="I38" i="19"/>
  <c r="I35" i="19"/>
  <c r="I34" i="19"/>
  <c r="I31" i="19"/>
  <c r="I30" i="19"/>
  <c r="I27" i="19"/>
  <c r="I26" i="19"/>
  <c r="I23" i="19"/>
  <c r="I22" i="19"/>
  <c r="I19" i="19"/>
  <c r="I18" i="19"/>
  <c r="I15" i="19"/>
  <c r="I14" i="19"/>
  <c r="E71" i="19"/>
  <c r="D71" i="19"/>
  <c r="C71" i="19"/>
  <c r="B71" i="19"/>
  <c r="E70" i="19"/>
  <c r="D70" i="19"/>
  <c r="C70" i="19"/>
  <c r="B70" i="19"/>
  <c r="E67" i="19"/>
  <c r="D67" i="19"/>
  <c r="C67" i="19"/>
  <c r="B67" i="19"/>
  <c r="E66" i="19"/>
  <c r="D66" i="19"/>
  <c r="C66" i="19"/>
  <c r="B66" i="19"/>
  <c r="E63" i="19"/>
  <c r="D63" i="19"/>
  <c r="C63" i="19"/>
  <c r="B63" i="19"/>
  <c r="E62" i="19"/>
  <c r="D62" i="19"/>
  <c r="C62" i="19"/>
  <c r="B62" i="19"/>
  <c r="E59" i="19"/>
  <c r="D59" i="19"/>
  <c r="C59" i="19"/>
  <c r="B59" i="19"/>
  <c r="E58" i="19"/>
  <c r="D58" i="19"/>
  <c r="C58" i="19"/>
  <c r="B58" i="19"/>
  <c r="E55" i="19"/>
  <c r="D55" i="19"/>
  <c r="C55" i="19"/>
  <c r="B55" i="19"/>
  <c r="E54" i="19"/>
  <c r="D54" i="19"/>
  <c r="C54" i="19"/>
  <c r="B54" i="19"/>
  <c r="E51" i="19"/>
  <c r="D51" i="19"/>
  <c r="C51" i="19"/>
  <c r="B51" i="19"/>
  <c r="E50" i="19"/>
  <c r="D50" i="19"/>
  <c r="C50" i="19"/>
  <c r="B50" i="19"/>
  <c r="E47" i="19"/>
  <c r="D47" i="19"/>
  <c r="C47" i="19"/>
  <c r="B47" i="19"/>
  <c r="E46" i="19"/>
  <c r="D46" i="19"/>
  <c r="C46" i="19"/>
  <c r="B46" i="19"/>
  <c r="E43" i="19"/>
  <c r="D43" i="19"/>
  <c r="C43" i="19"/>
  <c r="B43" i="19"/>
  <c r="E42" i="19"/>
  <c r="D42" i="19"/>
  <c r="C42" i="19"/>
  <c r="B42" i="19"/>
  <c r="E39" i="19"/>
  <c r="D39" i="19"/>
  <c r="C39" i="19"/>
  <c r="B39" i="19"/>
  <c r="E38" i="19"/>
  <c r="D38" i="19"/>
  <c r="C38" i="19"/>
  <c r="B38" i="19"/>
  <c r="E35" i="19"/>
  <c r="D35" i="19"/>
  <c r="C35" i="19"/>
  <c r="B35" i="19"/>
  <c r="E34" i="19"/>
  <c r="D34" i="19"/>
  <c r="C34" i="19"/>
  <c r="B34" i="19"/>
  <c r="E31" i="19"/>
  <c r="D31" i="19"/>
  <c r="C31" i="19"/>
  <c r="B31" i="19"/>
  <c r="E30" i="19"/>
  <c r="D30" i="19"/>
  <c r="C30" i="19"/>
  <c r="B30" i="19"/>
  <c r="E27" i="19"/>
  <c r="D27" i="19"/>
  <c r="C27" i="19"/>
  <c r="B27" i="19"/>
  <c r="E26" i="19"/>
  <c r="D26" i="19"/>
  <c r="C26" i="19"/>
  <c r="B26" i="19"/>
  <c r="E23" i="19"/>
  <c r="D23" i="19"/>
  <c r="C23" i="19"/>
  <c r="B23" i="19"/>
  <c r="E22" i="19"/>
  <c r="D22" i="19"/>
  <c r="C22" i="19"/>
  <c r="B22" i="19"/>
  <c r="E19" i="19"/>
  <c r="D19" i="19"/>
  <c r="C19" i="19"/>
  <c r="B19" i="19"/>
  <c r="E18" i="19"/>
  <c r="D18" i="19"/>
  <c r="C18" i="19"/>
  <c r="B18" i="19"/>
  <c r="C15" i="19"/>
  <c r="D15" i="19"/>
  <c r="E15" i="19"/>
  <c r="C14" i="19"/>
  <c r="D14" i="19"/>
  <c r="E14" i="19"/>
  <c r="B15" i="19"/>
  <c r="B14" i="19"/>
  <c r="O447" i="2" l="1"/>
  <c r="O385" i="2"/>
  <c r="O323" i="2"/>
  <c r="O261" i="2"/>
  <c r="O199" i="2"/>
  <c r="O137" i="2"/>
  <c r="O75" i="2"/>
  <c r="O448" i="2" l="1"/>
  <c r="E446" i="2" l="1"/>
  <c r="D446" i="2"/>
  <c r="C446" i="2"/>
  <c r="B446" i="2"/>
  <c r="M444" i="2"/>
  <c r="E442" i="2"/>
  <c r="D442" i="2"/>
  <c r="C442" i="2"/>
  <c r="B442" i="2"/>
  <c r="M439" i="2"/>
  <c r="E438" i="2"/>
  <c r="D438" i="2"/>
  <c r="C438" i="2"/>
  <c r="B438" i="2"/>
  <c r="M435" i="2"/>
  <c r="E434" i="2"/>
  <c r="D434" i="2"/>
  <c r="C434" i="2"/>
  <c r="B434" i="2"/>
  <c r="M431" i="2"/>
  <c r="E430" i="2"/>
  <c r="D430" i="2"/>
  <c r="C430" i="2"/>
  <c r="B430" i="2"/>
  <c r="M428" i="2"/>
  <c r="M427" i="2"/>
  <c r="E426" i="2"/>
  <c r="D426" i="2"/>
  <c r="C426" i="2"/>
  <c r="B426" i="2"/>
  <c r="M423" i="2"/>
  <c r="E422" i="2"/>
  <c r="D422" i="2"/>
  <c r="C422" i="2"/>
  <c r="B422" i="2"/>
  <c r="M420" i="2"/>
  <c r="M419" i="2"/>
  <c r="E418" i="2"/>
  <c r="D418" i="2"/>
  <c r="C418" i="2"/>
  <c r="B418" i="2"/>
  <c r="M415" i="2"/>
  <c r="E414" i="2"/>
  <c r="D414" i="2"/>
  <c r="C414" i="2"/>
  <c r="B414" i="2"/>
  <c r="M412" i="2"/>
  <c r="E410" i="2"/>
  <c r="D410" i="2"/>
  <c r="C410" i="2"/>
  <c r="B410" i="2"/>
  <c r="M407" i="2"/>
  <c r="E406" i="2"/>
  <c r="D406" i="2"/>
  <c r="C406" i="2"/>
  <c r="B406" i="2"/>
  <c r="M404" i="2"/>
  <c r="M403" i="2"/>
  <c r="E402" i="2"/>
  <c r="D402" i="2"/>
  <c r="C402" i="2"/>
  <c r="B402" i="2"/>
  <c r="M399" i="2"/>
  <c r="E398" i="2"/>
  <c r="D398" i="2"/>
  <c r="C398" i="2"/>
  <c r="B398" i="2"/>
  <c r="M395" i="2"/>
  <c r="E394" i="2"/>
  <c r="D394" i="2"/>
  <c r="C394" i="2"/>
  <c r="B394" i="2"/>
  <c r="E390" i="2"/>
  <c r="D390" i="2"/>
  <c r="C390" i="2"/>
  <c r="B390" i="2"/>
  <c r="M387" i="2"/>
  <c r="E136" i="2"/>
  <c r="D136" i="2"/>
  <c r="C136" i="2"/>
  <c r="B136" i="2"/>
  <c r="E132" i="2"/>
  <c r="D132" i="2"/>
  <c r="C132" i="2"/>
  <c r="B132" i="2"/>
  <c r="E128" i="2"/>
  <c r="D128" i="2"/>
  <c r="C128" i="2"/>
  <c r="B128" i="2"/>
  <c r="E124" i="2"/>
  <c r="D124" i="2"/>
  <c r="C124" i="2"/>
  <c r="B124" i="2"/>
  <c r="E120" i="2"/>
  <c r="D120" i="2"/>
  <c r="C120" i="2"/>
  <c r="B120" i="2"/>
  <c r="E116" i="2"/>
  <c r="D116" i="2"/>
  <c r="C116" i="2"/>
  <c r="B116" i="2"/>
  <c r="E112" i="2"/>
  <c r="D112" i="2"/>
  <c r="C112" i="2"/>
  <c r="B112" i="2"/>
  <c r="E108" i="2"/>
  <c r="D108" i="2"/>
  <c r="C108" i="2"/>
  <c r="B108" i="2"/>
  <c r="E104" i="2"/>
  <c r="D104" i="2"/>
  <c r="C104" i="2"/>
  <c r="B104" i="2"/>
  <c r="E100" i="2"/>
  <c r="D100" i="2"/>
  <c r="C100" i="2"/>
  <c r="B100" i="2"/>
  <c r="E96" i="2"/>
  <c r="D96" i="2"/>
  <c r="C96" i="2"/>
  <c r="B96" i="2"/>
  <c r="E92" i="2"/>
  <c r="D92" i="2"/>
  <c r="C92" i="2"/>
  <c r="B92" i="2"/>
  <c r="E88" i="2"/>
  <c r="D88" i="2"/>
  <c r="C88" i="2"/>
  <c r="B88" i="2"/>
  <c r="E84" i="2"/>
  <c r="D84" i="2"/>
  <c r="C84" i="2"/>
  <c r="B84" i="2"/>
  <c r="E80" i="2"/>
  <c r="D80" i="2"/>
  <c r="C80" i="2"/>
  <c r="B80" i="2"/>
  <c r="E384" i="2"/>
  <c r="D384" i="2"/>
  <c r="C384" i="2"/>
  <c r="B384" i="2"/>
  <c r="M381" i="2"/>
  <c r="E380" i="2"/>
  <c r="D380" i="2"/>
  <c r="C380" i="2"/>
  <c r="B380" i="2"/>
  <c r="M377" i="2"/>
  <c r="E376" i="2"/>
  <c r="D376" i="2"/>
  <c r="C376" i="2"/>
  <c r="B376" i="2"/>
  <c r="M373" i="2"/>
  <c r="E372" i="2"/>
  <c r="D372" i="2"/>
  <c r="C372" i="2"/>
  <c r="B372" i="2"/>
  <c r="M369" i="2"/>
  <c r="E368" i="2"/>
  <c r="D368" i="2"/>
  <c r="C368" i="2"/>
  <c r="B368" i="2"/>
  <c r="M365" i="2"/>
  <c r="E364" i="2"/>
  <c r="D364" i="2"/>
  <c r="C364" i="2"/>
  <c r="B364" i="2"/>
  <c r="M361" i="2"/>
  <c r="E360" i="2"/>
  <c r="D360" i="2"/>
  <c r="C360" i="2"/>
  <c r="B360" i="2"/>
  <c r="M357" i="2"/>
  <c r="E356" i="2"/>
  <c r="D356" i="2"/>
  <c r="C356" i="2"/>
  <c r="B356" i="2"/>
  <c r="M353" i="2"/>
  <c r="E352" i="2"/>
  <c r="D352" i="2"/>
  <c r="C352" i="2"/>
  <c r="B352" i="2"/>
  <c r="M349" i="2"/>
  <c r="E348" i="2"/>
  <c r="D348" i="2"/>
  <c r="C348" i="2"/>
  <c r="B348" i="2"/>
  <c r="M345" i="2"/>
  <c r="E344" i="2"/>
  <c r="D344" i="2"/>
  <c r="C344" i="2"/>
  <c r="B344" i="2"/>
  <c r="M341" i="2"/>
  <c r="E340" i="2"/>
  <c r="D340" i="2"/>
  <c r="C340" i="2"/>
  <c r="B340" i="2"/>
  <c r="M337" i="2"/>
  <c r="E336" i="2"/>
  <c r="D336" i="2"/>
  <c r="C336" i="2"/>
  <c r="B336" i="2"/>
  <c r="M333" i="2"/>
  <c r="E332" i="2"/>
  <c r="D332" i="2"/>
  <c r="C332" i="2"/>
  <c r="B332" i="2"/>
  <c r="L385" i="2"/>
  <c r="E328" i="2"/>
  <c r="D328" i="2"/>
  <c r="C328" i="2"/>
  <c r="B328" i="2"/>
  <c r="M325" i="2"/>
  <c r="E322" i="2"/>
  <c r="D322" i="2"/>
  <c r="C322" i="2"/>
  <c r="B322" i="2"/>
  <c r="M320" i="2"/>
  <c r="M319" i="2"/>
  <c r="E318" i="2"/>
  <c r="D318" i="2"/>
  <c r="C318" i="2"/>
  <c r="B318" i="2"/>
  <c r="M315" i="2"/>
  <c r="E314" i="2"/>
  <c r="D314" i="2"/>
  <c r="C314" i="2"/>
  <c r="B314" i="2"/>
  <c r="M312" i="2"/>
  <c r="E310" i="2"/>
  <c r="D310" i="2"/>
  <c r="C310" i="2"/>
  <c r="B310" i="2"/>
  <c r="M307" i="2"/>
  <c r="E306" i="2"/>
  <c r="D306" i="2"/>
  <c r="C306" i="2"/>
  <c r="B306" i="2"/>
  <c r="M304" i="2"/>
  <c r="M303" i="2"/>
  <c r="E302" i="2"/>
  <c r="D302" i="2"/>
  <c r="C302" i="2"/>
  <c r="B302" i="2"/>
  <c r="M300" i="2"/>
  <c r="M299" i="2"/>
  <c r="E298" i="2"/>
  <c r="D298" i="2"/>
  <c r="C298" i="2"/>
  <c r="B298" i="2"/>
  <c r="M296" i="2"/>
  <c r="M295" i="2"/>
  <c r="E294" i="2"/>
  <c r="D294" i="2"/>
  <c r="C294" i="2"/>
  <c r="B294" i="2"/>
  <c r="M292" i="2"/>
  <c r="M291" i="2"/>
  <c r="E290" i="2"/>
  <c r="D290" i="2"/>
  <c r="C290" i="2"/>
  <c r="B290" i="2"/>
  <c r="M288" i="2"/>
  <c r="M287" i="2"/>
  <c r="E286" i="2"/>
  <c r="D286" i="2"/>
  <c r="C286" i="2"/>
  <c r="B286" i="2"/>
  <c r="M284" i="2"/>
  <c r="M283" i="2"/>
  <c r="E282" i="2"/>
  <c r="D282" i="2"/>
  <c r="C282" i="2"/>
  <c r="B282" i="2"/>
  <c r="M280" i="2"/>
  <c r="M279" i="2"/>
  <c r="E278" i="2"/>
  <c r="D278" i="2"/>
  <c r="C278" i="2"/>
  <c r="B278" i="2"/>
  <c r="M276" i="2"/>
  <c r="M275" i="2"/>
  <c r="E274" i="2"/>
  <c r="D274" i="2"/>
  <c r="C274" i="2"/>
  <c r="B274" i="2"/>
  <c r="M272" i="2"/>
  <c r="M271" i="2"/>
  <c r="E270" i="2"/>
  <c r="D270" i="2"/>
  <c r="C270" i="2"/>
  <c r="B270" i="2"/>
  <c r="M268" i="2"/>
  <c r="E266" i="2"/>
  <c r="D266" i="2"/>
  <c r="C266" i="2"/>
  <c r="B266" i="2"/>
  <c r="M264" i="2"/>
  <c r="M263" i="2"/>
  <c r="E260" i="2"/>
  <c r="D260" i="2"/>
  <c r="C260" i="2"/>
  <c r="B260" i="2"/>
  <c r="M258" i="2"/>
  <c r="E256" i="2"/>
  <c r="D256" i="2"/>
  <c r="C256" i="2"/>
  <c r="B256" i="2"/>
  <c r="M253" i="2"/>
  <c r="E252" i="2"/>
  <c r="D252" i="2"/>
  <c r="C252" i="2"/>
  <c r="B252" i="2"/>
  <c r="M250" i="2"/>
  <c r="M249" i="2"/>
  <c r="E248" i="2"/>
  <c r="D248" i="2"/>
  <c r="C248" i="2"/>
  <c r="B248" i="2"/>
  <c r="M245" i="2"/>
  <c r="E244" i="2"/>
  <c r="D244" i="2"/>
  <c r="C244" i="2"/>
  <c r="B244" i="2"/>
  <c r="M241" i="2"/>
  <c r="E240" i="2"/>
  <c r="D240" i="2"/>
  <c r="C240" i="2"/>
  <c r="B240" i="2"/>
  <c r="M237" i="2"/>
  <c r="E236" i="2"/>
  <c r="D236" i="2"/>
  <c r="C236" i="2"/>
  <c r="B236" i="2"/>
  <c r="M233" i="2"/>
  <c r="E232" i="2"/>
  <c r="D232" i="2"/>
  <c r="C232" i="2"/>
  <c r="B232" i="2"/>
  <c r="M229" i="2"/>
  <c r="E228" i="2"/>
  <c r="D228" i="2"/>
  <c r="C228" i="2"/>
  <c r="B228" i="2"/>
  <c r="M226" i="2"/>
  <c r="M225" i="2"/>
  <c r="E224" i="2"/>
  <c r="D224" i="2"/>
  <c r="C224" i="2"/>
  <c r="B224" i="2"/>
  <c r="M221" i="2"/>
  <c r="E220" i="2"/>
  <c r="D220" i="2"/>
  <c r="C220" i="2"/>
  <c r="B220" i="2"/>
  <c r="M218" i="2"/>
  <c r="M217" i="2"/>
  <c r="E216" i="2"/>
  <c r="D216" i="2"/>
  <c r="C216" i="2"/>
  <c r="B216" i="2"/>
  <c r="M213" i="2"/>
  <c r="E212" i="2"/>
  <c r="D212" i="2"/>
  <c r="C212" i="2"/>
  <c r="B212" i="2"/>
  <c r="M210" i="2"/>
  <c r="M209" i="2"/>
  <c r="E208" i="2"/>
  <c r="D208" i="2"/>
  <c r="C208" i="2"/>
  <c r="B208" i="2"/>
  <c r="E204" i="2"/>
  <c r="D204" i="2"/>
  <c r="C204" i="2"/>
  <c r="B204" i="2"/>
  <c r="M201" i="2"/>
  <c r="E198" i="2"/>
  <c r="D198" i="2"/>
  <c r="C198" i="2"/>
  <c r="B198" i="2"/>
  <c r="M196" i="2"/>
  <c r="E194" i="2"/>
  <c r="D194" i="2"/>
  <c r="C194" i="2"/>
  <c r="B194" i="2"/>
  <c r="M191" i="2"/>
  <c r="E190" i="2"/>
  <c r="D190" i="2"/>
  <c r="C190" i="2"/>
  <c r="B190" i="2"/>
  <c r="M188" i="2"/>
  <c r="M187" i="2"/>
  <c r="E186" i="2"/>
  <c r="D186" i="2"/>
  <c r="C186" i="2"/>
  <c r="B186" i="2"/>
  <c r="M184" i="2"/>
  <c r="M183" i="2"/>
  <c r="E182" i="2"/>
  <c r="D182" i="2"/>
  <c r="C182" i="2"/>
  <c r="B182" i="2"/>
  <c r="M180" i="2"/>
  <c r="M179" i="2"/>
  <c r="E178" i="2"/>
  <c r="D178" i="2"/>
  <c r="C178" i="2"/>
  <c r="B178" i="2"/>
  <c r="M176" i="2"/>
  <c r="M175" i="2"/>
  <c r="E174" i="2"/>
  <c r="D174" i="2"/>
  <c r="C174" i="2"/>
  <c r="B174" i="2"/>
  <c r="M172" i="2"/>
  <c r="M171" i="2"/>
  <c r="E170" i="2"/>
  <c r="D170" i="2"/>
  <c r="C170" i="2"/>
  <c r="B170" i="2"/>
  <c r="M168" i="2"/>
  <c r="M167" i="2"/>
  <c r="E166" i="2"/>
  <c r="D166" i="2"/>
  <c r="C166" i="2"/>
  <c r="B166" i="2"/>
  <c r="M164" i="2"/>
  <c r="M163" i="2"/>
  <c r="E162" i="2"/>
  <c r="D162" i="2"/>
  <c r="C162" i="2"/>
  <c r="B162" i="2"/>
  <c r="M160" i="2"/>
  <c r="M159" i="2"/>
  <c r="E158" i="2"/>
  <c r="D158" i="2"/>
  <c r="C158" i="2"/>
  <c r="B158" i="2"/>
  <c r="M156" i="2"/>
  <c r="M155" i="2"/>
  <c r="E154" i="2"/>
  <c r="D154" i="2"/>
  <c r="C154" i="2"/>
  <c r="B154" i="2"/>
  <c r="M152" i="2"/>
  <c r="M151" i="2"/>
  <c r="E150" i="2"/>
  <c r="D150" i="2"/>
  <c r="C150" i="2"/>
  <c r="B150" i="2"/>
  <c r="M148" i="2"/>
  <c r="M147" i="2"/>
  <c r="E146" i="2"/>
  <c r="D146" i="2"/>
  <c r="C146" i="2"/>
  <c r="B146" i="2"/>
  <c r="M144" i="2"/>
  <c r="E142" i="2"/>
  <c r="D142" i="2"/>
  <c r="C142" i="2"/>
  <c r="B142" i="2"/>
  <c r="M140" i="2"/>
  <c r="M139" i="2"/>
  <c r="B74" i="2"/>
  <c r="E74" i="2"/>
  <c r="D74" i="2"/>
  <c r="C74" i="2"/>
  <c r="E70" i="2"/>
  <c r="D70" i="2"/>
  <c r="C70" i="2"/>
  <c r="B70" i="2"/>
  <c r="E66" i="2"/>
  <c r="D66" i="2"/>
  <c r="C66" i="2"/>
  <c r="B66" i="2"/>
  <c r="E62" i="2"/>
  <c r="D62" i="2"/>
  <c r="C62" i="2"/>
  <c r="B62" i="2"/>
  <c r="E58" i="2"/>
  <c r="D58" i="2"/>
  <c r="C58" i="2"/>
  <c r="B58" i="2"/>
  <c r="E54" i="2"/>
  <c r="D54" i="2"/>
  <c r="C54" i="2"/>
  <c r="B54" i="2"/>
  <c r="E50" i="2"/>
  <c r="D50" i="2"/>
  <c r="C50" i="2"/>
  <c r="B50" i="2"/>
  <c r="E46" i="2"/>
  <c r="D46" i="2"/>
  <c r="C46" i="2"/>
  <c r="B46" i="2"/>
  <c r="E42" i="2"/>
  <c r="D42" i="2"/>
  <c r="C42" i="2"/>
  <c r="B42" i="2"/>
  <c r="E38" i="2"/>
  <c r="D38" i="2"/>
  <c r="C38" i="2"/>
  <c r="B38" i="2"/>
  <c r="E34" i="2"/>
  <c r="D34" i="2"/>
  <c r="C34" i="2"/>
  <c r="B34" i="2"/>
  <c r="E30" i="2"/>
  <c r="D30" i="2"/>
  <c r="C30" i="2"/>
  <c r="B30" i="2"/>
  <c r="E26" i="2"/>
  <c r="D26" i="2"/>
  <c r="C26" i="2"/>
  <c r="B26" i="2"/>
  <c r="D385" i="2" l="1"/>
  <c r="M391" i="2"/>
  <c r="K391" i="2"/>
  <c r="K431" i="2"/>
  <c r="K419" i="2"/>
  <c r="K412" i="2"/>
  <c r="K407" i="2"/>
  <c r="K428" i="2"/>
  <c r="K427" i="2"/>
  <c r="K415" i="2"/>
  <c r="K403" i="2"/>
  <c r="K423" i="2"/>
  <c r="K404" i="2"/>
  <c r="K395" i="2"/>
  <c r="K444" i="2"/>
  <c r="K439" i="2"/>
  <c r="K420" i="2"/>
  <c r="K399" i="2"/>
  <c r="K387" i="2"/>
  <c r="K435" i="2"/>
  <c r="B385" i="2"/>
  <c r="C385" i="2"/>
  <c r="K377" i="2"/>
  <c r="K369" i="2"/>
  <c r="K357" i="2"/>
  <c r="K337" i="2"/>
  <c r="K325" i="2"/>
  <c r="K373" i="2"/>
  <c r="K365" i="2"/>
  <c r="K345" i="2"/>
  <c r="K333" i="2"/>
  <c r="K381" i="2"/>
  <c r="K353" i="2"/>
  <c r="K341" i="2"/>
  <c r="K361" i="2"/>
  <c r="K349" i="2"/>
  <c r="M329" i="2"/>
  <c r="K329" i="2"/>
  <c r="M267" i="2"/>
  <c r="K267" i="2"/>
  <c r="K319" i="2"/>
  <c r="K307" i="2"/>
  <c r="K295" i="2"/>
  <c r="K288" i="2"/>
  <c r="K283" i="2"/>
  <c r="K276" i="2"/>
  <c r="K264" i="2"/>
  <c r="K292" i="2"/>
  <c r="K271" i="2"/>
  <c r="K268" i="2"/>
  <c r="K312" i="2"/>
  <c r="K303" i="2"/>
  <c r="K300" i="2"/>
  <c r="K291" i="2"/>
  <c r="K279" i="2"/>
  <c r="K272" i="2"/>
  <c r="K320" i="2"/>
  <c r="K315" i="2"/>
  <c r="K296" i="2"/>
  <c r="K287" i="2"/>
  <c r="K290" i="2" s="1"/>
  <c r="K284" i="2"/>
  <c r="K275" i="2"/>
  <c r="K263" i="2"/>
  <c r="K304" i="2"/>
  <c r="K299" i="2"/>
  <c r="K280" i="2"/>
  <c r="K205" i="2"/>
  <c r="M205" i="2"/>
  <c r="K245" i="2"/>
  <c r="K237" i="2"/>
  <c r="K225" i="2"/>
  <c r="K213" i="2"/>
  <c r="K210" i="2"/>
  <c r="K217" i="2"/>
  <c r="K250" i="2"/>
  <c r="K233" i="2"/>
  <c r="K218" i="2"/>
  <c r="K201" i="2"/>
  <c r="K249" i="2"/>
  <c r="K252" i="2" s="1"/>
  <c r="K258" i="2"/>
  <c r="K253" i="2"/>
  <c r="K241" i="2"/>
  <c r="K229" i="2"/>
  <c r="K226" i="2"/>
  <c r="K221" i="2"/>
  <c r="K209" i="2"/>
  <c r="K143" i="2"/>
  <c r="M143" i="2"/>
  <c r="K188" i="2"/>
  <c r="K179" i="2"/>
  <c r="K176" i="2"/>
  <c r="K167" i="2"/>
  <c r="K155" i="2"/>
  <c r="K148" i="2"/>
  <c r="K196" i="2"/>
  <c r="K191" i="2"/>
  <c r="K184" i="2"/>
  <c r="K172" i="2"/>
  <c r="K163" i="2"/>
  <c r="K160" i="2"/>
  <c r="K151" i="2"/>
  <c r="K139" i="2"/>
  <c r="K187" i="2"/>
  <c r="K180" i="2"/>
  <c r="K175" i="2"/>
  <c r="K168" i="2"/>
  <c r="K156" i="2"/>
  <c r="K147" i="2"/>
  <c r="K144" i="2"/>
  <c r="K183" i="2"/>
  <c r="K171" i="2"/>
  <c r="K164" i="2"/>
  <c r="K159" i="2"/>
  <c r="K152" i="2"/>
  <c r="K140" i="2"/>
  <c r="E385" i="2"/>
  <c r="F414" i="2"/>
  <c r="C29" i="19"/>
  <c r="C33" i="19"/>
  <c r="C37" i="19"/>
  <c r="C41" i="19"/>
  <c r="C45" i="19"/>
  <c r="C49" i="19"/>
  <c r="I53" i="19"/>
  <c r="I57" i="19"/>
  <c r="C61" i="19"/>
  <c r="I65" i="19"/>
  <c r="I73" i="19"/>
  <c r="F46" i="19"/>
  <c r="B25" i="19"/>
  <c r="E25" i="19"/>
  <c r="B29" i="19"/>
  <c r="E29" i="19"/>
  <c r="B33" i="19"/>
  <c r="E33" i="19"/>
  <c r="B37" i="19"/>
  <c r="E37" i="19"/>
  <c r="B41" i="19"/>
  <c r="E41" i="19"/>
  <c r="B45" i="19"/>
  <c r="E45" i="19"/>
  <c r="B49" i="19"/>
  <c r="E49" i="19"/>
  <c r="B53" i="19"/>
  <c r="E53" i="19"/>
  <c r="B57" i="19"/>
  <c r="E57" i="19"/>
  <c r="B61" i="19"/>
  <c r="E61" i="19"/>
  <c r="B65" i="19"/>
  <c r="E65" i="19"/>
  <c r="B69" i="19"/>
  <c r="E69" i="19"/>
  <c r="B73" i="19"/>
  <c r="E73" i="19"/>
  <c r="C25" i="19"/>
  <c r="I25" i="19"/>
  <c r="I29" i="19"/>
  <c r="I33" i="19"/>
  <c r="I37" i="19"/>
  <c r="I41" i="19"/>
  <c r="I45" i="19"/>
  <c r="I49" i="19"/>
  <c r="C53" i="19"/>
  <c r="C57" i="19"/>
  <c r="I61" i="19"/>
  <c r="C65" i="19"/>
  <c r="C69" i="19"/>
  <c r="I69" i="19"/>
  <c r="C73" i="19"/>
  <c r="D25" i="19"/>
  <c r="F27" i="19"/>
  <c r="D29" i="19"/>
  <c r="D33" i="19"/>
  <c r="F35" i="19"/>
  <c r="D37" i="19"/>
  <c r="F39" i="19"/>
  <c r="D41" i="19"/>
  <c r="F43" i="19"/>
  <c r="D45" i="19"/>
  <c r="D49" i="19"/>
  <c r="F51" i="19"/>
  <c r="D53" i="19"/>
  <c r="D57" i="19"/>
  <c r="F59" i="19"/>
  <c r="D61" i="19"/>
  <c r="D65" i="19"/>
  <c r="F67" i="19"/>
  <c r="D69" i="19"/>
  <c r="F71" i="19"/>
  <c r="D73" i="19"/>
  <c r="M77" i="2"/>
  <c r="F88" i="2"/>
  <c r="F22" i="19"/>
  <c r="M89" i="2"/>
  <c r="F26" i="19"/>
  <c r="F30" i="19"/>
  <c r="M97" i="2"/>
  <c r="F34" i="19"/>
  <c r="M101" i="2"/>
  <c r="F38" i="19"/>
  <c r="M105" i="2"/>
  <c r="F42" i="19"/>
  <c r="M113" i="2"/>
  <c r="F50" i="19"/>
  <c r="F120" i="2"/>
  <c r="F54" i="19"/>
  <c r="M121" i="2"/>
  <c r="F58" i="19"/>
  <c r="M125" i="2"/>
  <c r="F62" i="19"/>
  <c r="M129" i="2"/>
  <c r="F66" i="19"/>
  <c r="M133" i="2"/>
  <c r="F70" i="19"/>
  <c r="K78" i="2"/>
  <c r="M86" i="2"/>
  <c r="F23" i="19"/>
  <c r="M94" i="2"/>
  <c r="F31" i="19"/>
  <c r="M110" i="2"/>
  <c r="F47" i="19"/>
  <c r="M118" i="2"/>
  <c r="F55" i="19"/>
  <c r="M126" i="2"/>
  <c r="F63" i="19"/>
  <c r="F136" i="2"/>
  <c r="F438" i="2"/>
  <c r="F112" i="2"/>
  <c r="M411" i="2"/>
  <c r="F446" i="2"/>
  <c r="F104" i="2"/>
  <c r="F128" i="2"/>
  <c r="M436" i="2"/>
  <c r="M443" i="2"/>
  <c r="F96" i="2"/>
  <c r="F124" i="2"/>
  <c r="F390" i="2"/>
  <c r="D447" i="2"/>
  <c r="F398" i="2"/>
  <c r="F328" i="2"/>
  <c r="F332" i="2"/>
  <c r="F336" i="2"/>
  <c r="F340" i="2"/>
  <c r="F344" i="2"/>
  <c r="F348" i="2"/>
  <c r="F352" i="2"/>
  <c r="F356" i="2"/>
  <c r="F360" i="2"/>
  <c r="F364" i="2"/>
  <c r="F368" i="2"/>
  <c r="F372" i="2"/>
  <c r="F376" i="2"/>
  <c r="F380" i="2"/>
  <c r="F384" i="2"/>
  <c r="F92" i="2"/>
  <c r="F406" i="2"/>
  <c r="F84" i="2"/>
  <c r="D137" i="2"/>
  <c r="M85" i="2"/>
  <c r="M102" i="2"/>
  <c r="F116" i="2"/>
  <c r="M117" i="2"/>
  <c r="M134" i="2"/>
  <c r="K388" i="2"/>
  <c r="M396" i="2"/>
  <c r="F430" i="2"/>
  <c r="F236" i="2"/>
  <c r="F244" i="2"/>
  <c r="C137" i="2"/>
  <c r="F80" i="2"/>
  <c r="B137" i="2"/>
  <c r="E137" i="2"/>
  <c r="F108" i="2"/>
  <c r="M109" i="2"/>
  <c r="F422" i="2"/>
  <c r="F100" i="2"/>
  <c r="F132" i="2"/>
  <c r="C447" i="2"/>
  <c r="B447" i="2"/>
  <c r="E447" i="2"/>
  <c r="F402" i="2"/>
  <c r="M400" i="2"/>
  <c r="F418" i="2"/>
  <c r="M416" i="2"/>
  <c r="F434" i="2"/>
  <c r="F394" i="2"/>
  <c r="L447" i="2"/>
  <c r="F410" i="2"/>
  <c r="M408" i="2"/>
  <c r="F426" i="2"/>
  <c r="F442" i="2"/>
  <c r="K440" i="2"/>
  <c r="G430" i="2"/>
  <c r="M430" i="2" s="1"/>
  <c r="G406" i="2"/>
  <c r="M406" i="2" s="1"/>
  <c r="G422" i="2"/>
  <c r="M422" i="2" s="1"/>
  <c r="L137" i="2"/>
  <c r="M122" i="2"/>
  <c r="M130" i="2"/>
  <c r="M82" i="2"/>
  <c r="M90" i="2"/>
  <c r="M98" i="2"/>
  <c r="M106" i="2"/>
  <c r="M114" i="2"/>
  <c r="M326" i="2"/>
  <c r="M334" i="2"/>
  <c r="K342" i="2"/>
  <c r="M350" i="2"/>
  <c r="M358" i="2"/>
  <c r="M366" i="2"/>
  <c r="K374" i="2"/>
  <c r="M382" i="2"/>
  <c r="G328" i="2"/>
  <c r="M328" i="2" s="1"/>
  <c r="M330" i="2"/>
  <c r="K338" i="2"/>
  <c r="M346" i="2"/>
  <c r="M354" i="2"/>
  <c r="M362" i="2"/>
  <c r="K370" i="2"/>
  <c r="M378" i="2"/>
  <c r="F318" i="2"/>
  <c r="E323" i="2"/>
  <c r="M242" i="2"/>
  <c r="B323" i="2"/>
  <c r="F204" i="2"/>
  <c r="F310" i="2"/>
  <c r="F314" i="2"/>
  <c r="M311" i="2"/>
  <c r="G278" i="2"/>
  <c r="M278" i="2" s="1"/>
  <c r="G294" i="2"/>
  <c r="M294" i="2" s="1"/>
  <c r="M202" i="2"/>
  <c r="K234" i="2"/>
  <c r="C323" i="2"/>
  <c r="F266" i="2"/>
  <c r="F274" i="2"/>
  <c r="F282" i="2"/>
  <c r="F290" i="2"/>
  <c r="F298" i="2"/>
  <c r="F306" i="2"/>
  <c r="K316" i="2"/>
  <c r="F322" i="2"/>
  <c r="F212" i="2"/>
  <c r="L323" i="2"/>
  <c r="F270" i="2"/>
  <c r="F278" i="2"/>
  <c r="F286" i="2"/>
  <c r="F294" i="2"/>
  <c r="F302" i="2"/>
  <c r="G270" i="2"/>
  <c r="M270" i="2" s="1"/>
  <c r="G286" i="2"/>
  <c r="M286" i="2" s="1"/>
  <c r="G302" i="2"/>
  <c r="M302" i="2" s="1"/>
  <c r="F260" i="2"/>
  <c r="D323" i="2"/>
  <c r="K308" i="2"/>
  <c r="G266" i="2"/>
  <c r="M266" i="2" s="1"/>
  <c r="G274" i="2"/>
  <c r="M274" i="2" s="1"/>
  <c r="G282" i="2"/>
  <c r="M282" i="2" s="1"/>
  <c r="G290" i="2"/>
  <c r="M290" i="2" s="1"/>
  <c r="G298" i="2"/>
  <c r="M298" i="2" s="1"/>
  <c r="G306" i="2"/>
  <c r="M306" i="2" s="1"/>
  <c r="G322" i="2"/>
  <c r="M322" i="2" s="1"/>
  <c r="D261" i="2"/>
  <c r="M257" i="2"/>
  <c r="F220" i="2"/>
  <c r="F228" i="2"/>
  <c r="F252" i="2"/>
  <c r="L261" i="2"/>
  <c r="F224" i="2"/>
  <c r="K222" i="2"/>
  <c r="F240" i="2"/>
  <c r="K238" i="2"/>
  <c r="F256" i="2"/>
  <c r="K254" i="2"/>
  <c r="G212" i="2"/>
  <c r="M212" i="2" s="1"/>
  <c r="G228" i="2"/>
  <c r="M228" i="2" s="1"/>
  <c r="F208" i="2"/>
  <c r="M206" i="2"/>
  <c r="C261" i="2"/>
  <c r="B261" i="2"/>
  <c r="E261" i="2"/>
  <c r="F216" i="2"/>
  <c r="M214" i="2"/>
  <c r="F232" i="2"/>
  <c r="M230" i="2"/>
  <c r="F248" i="2"/>
  <c r="M246" i="2"/>
  <c r="G220" i="2"/>
  <c r="M220" i="2" s="1"/>
  <c r="G252" i="2"/>
  <c r="M252" i="2" s="1"/>
  <c r="B199" i="2"/>
  <c r="F194" i="2"/>
  <c r="L199" i="2"/>
  <c r="F198" i="2"/>
  <c r="F150" i="2"/>
  <c r="F166" i="2"/>
  <c r="F182" i="2"/>
  <c r="C199" i="2"/>
  <c r="F142" i="2"/>
  <c r="F158" i="2"/>
  <c r="F174" i="2"/>
  <c r="F190" i="2"/>
  <c r="G154" i="2"/>
  <c r="M154" i="2" s="1"/>
  <c r="G170" i="2"/>
  <c r="M170" i="2" s="1"/>
  <c r="G186" i="2"/>
  <c r="M186" i="2" s="1"/>
  <c r="G146" i="2"/>
  <c r="M146" i="2" s="1"/>
  <c r="G162" i="2"/>
  <c r="M162" i="2" s="1"/>
  <c r="G178" i="2"/>
  <c r="M178" i="2" s="1"/>
  <c r="F26" i="2"/>
  <c r="F34" i="2"/>
  <c r="F46" i="2"/>
  <c r="F146" i="2"/>
  <c r="F154" i="2"/>
  <c r="F162" i="2"/>
  <c r="F170" i="2"/>
  <c r="F178" i="2"/>
  <c r="F186" i="2"/>
  <c r="M195" i="2"/>
  <c r="F62" i="2"/>
  <c r="D199" i="2"/>
  <c r="F30" i="2"/>
  <c r="F38" i="2"/>
  <c r="F42" i="2"/>
  <c r="F50" i="2"/>
  <c r="F58" i="2"/>
  <c r="E199" i="2"/>
  <c r="G142" i="2"/>
  <c r="M142" i="2" s="1"/>
  <c r="G150" i="2"/>
  <c r="M150" i="2" s="1"/>
  <c r="G158" i="2"/>
  <c r="M158" i="2" s="1"/>
  <c r="G166" i="2"/>
  <c r="M166" i="2" s="1"/>
  <c r="G174" i="2"/>
  <c r="M174" i="2" s="1"/>
  <c r="G182" i="2"/>
  <c r="M182" i="2" s="1"/>
  <c r="G190" i="2"/>
  <c r="M190" i="2" s="1"/>
  <c r="F66" i="2"/>
  <c r="F70" i="2"/>
  <c r="F74" i="2"/>
  <c r="F54" i="2"/>
  <c r="L69" i="19" l="1"/>
  <c r="L53" i="19"/>
  <c r="L25" i="19"/>
  <c r="L65" i="19"/>
  <c r="L37" i="19"/>
  <c r="L61" i="19"/>
  <c r="L45" i="19"/>
  <c r="L29" i="19"/>
  <c r="L49" i="19"/>
  <c r="L33" i="19"/>
  <c r="L73" i="19"/>
  <c r="L57" i="19"/>
  <c r="L41" i="19"/>
  <c r="K278" i="2"/>
  <c r="K190" i="2"/>
  <c r="M72" i="2"/>
  <c r="K72" i="2"/>
  <c r="K40" i="2"/>
  <c r="M40" i="2"/>
  <c r="K32" i="2"/>
  <c r="M32" i="2"/>
  <c r="K48" i="2"/>
  <c r="M48" i="2"/>
  <c r="K68" i="2"/>
  <c r="M68" i="2"/>
  <c r="K67" i="2"/>
  <c r="M67" i="2"/>
  <c r="M51" i="2"/>
  <c r="K51" i="2"/>
  <c r="M35" i="2"/>
  <c r="K35" i="2"/>
  <c r="K52" i="2"/>
  <c r="M52" i="2"/>
  <c r="M63" i="2"/>
  <c r="K63" i="2"/>
  <c r="M47" i="2"/>
  <c r="K47" i="2"/>
  <c r="M31" i="2"/>
  <c r="K31" i="2"/>
  <c r="K294" i="2"/>
  <c r="K24" i="2"/>
  <c r="M24" i="2"/>
  <c r="K59" i="2"/>
  <c r="M59" i="2"/>
  <c r="M43" i="2"/>
  <c r="K43" i="2"/>
  <c r="M27" i="2"/>
  <c r="K27" i="2"/>
  <c r="K274" i="2"/>
  <c r="K36" i="2"/>
  <c r="M36" i="2"/>
  <c r="M56" i="2"/>
  <c r="K56" i="2"/>
  <c r="K28" i="2"/>
  <c r="M28" i="2"/>
  <c r="M44" i="2"/>
  <c r="K44" i="2"/>
  <c r="M64" i="2"/>
  <c r="K64" i="2"/>
  <c r="K66" i="2" s="1"/>
  <c r="K60" i="2"/>
  <c r="M60" i="2"/>
  <c r="M71" i="2"/>
  <c r="K71" i="2"/>
  <c r="M55" i="2"/>
  <c r="K55" i="2"/>
  <c r="M39" i="2"/>
  <c r="K39" i="2"/>
  <c r="M23" i="2"/>
  <c r="K23" i="2"/>
  <c r="K26" i="2" s="1"/>
  <c r="K97" i="2"/>
  <c r="K129" i="2"/>
  <c r="K86" i="2"/>
  <c r="K214" i="2"/>
  <c r="K216" i="2" s="1"/>
  <c r="K228" i="2"/>
  <c r="K406" i="2"/>
  <c r="K430" i="2"/>
  <c r="K436" i="2"/>
  <c r="K438" i="2" s="1"/>
  <c r="K422" i="2"/>
  <c r="K270" i="2"/>
  <c r="K230" i="2"/>
  <c r="K232" i="2" s="1"/>
  <c r="K257" i="2"/>
  <c r="K260" i="2" s="1"/>
  <c r="G216" i="2"/>
  <c r="M216" i="2" s="1"/>
  <c r="G244" i="2"/>
  <c r="M244" i="2" s="1"/>
  <c r="K186" i="2"/>
  <c r="K142" i="2"/>
  <c r="K182" i="2"/>
  <c r="K178" i="2"/>
  <c r="K89" i="2"/>
  <c r="H26" i="19" s="1"/>
  <c r="K105" i="2"/>
  <c r="K121" i="2"/>
  <c r="G434" i="2"/>
  <c r="M434" i="2" s="1"/>
  <c r="M432" i="2"/>
  <c r="K432" i="2"/>
  <c r="K434" i="2" s="1"/>
  <c r="G426" i="2"/>
  <c r="M426" i="2" s="1"/>
  <c r="M424" i="2"/>
  <c r="K416" i="2"/>
  <c r="K418" i="2" s="1"/>
  <c r="K408" i="2"/>
  <c r="K410" i="2" s="1"/>
  <c r="K442" i="2"/>
  <c r="K443" i="2"/>
  <c r="K446" i="2" s="1"/>
  <c r="K411" i="2"/>
  <c r="K414" i="2" s="1"/>
  <c r="K424" i="2"/>
  <c r="K426" i="2" s="1"/>
  <c r="G394" i="2"/>
  <c r="M394" i="2" s="1"/>
  <c r="M392" i="2"/>
  <c r="G442" i="2"/>
  <c r="M442" i="2" s="1"/>
  <c r="M440" i="2"/>
  <c r="G390" i="2"/>
  <c r="M390" i="2" s="1"/>
  <c r="M388" i="2"/>
  <c r="K390" i="2"/>
  <c r="K392" i="2"/>
  <c r="K394" i="2" s="1"/>
  <c r="K396" i="2"/>
  <c r="K398" i="2" s="1"/>
  <c r="K400" i="2"/>
  <c r="K402" i="2" s="1"/>
  <c r="K334" i="2"/>
  <c r="K336" i="2" s="1"/>
  <c r="K366" i="2"/>
  <c r="K368" i="2" s="1"/>
  <c r="K344" i="2"/>
  <c r="K378" i="2"/>
  <c r="K380" i="2" s="1"/>
  <c r="K376" i="2"/>
  <c r="K354" i="2"/>
  <c r="K356" i="2" s="1"/>
  <c r="K382" i="2"/>
  <c r="K384" i="2" s="1"/>
  <c r="K346" i="2"/>
  <c r="K348" i="2" s="1"/>
  <c r="K350" i="2"/>
  <c r="K352" i="2" s="1"/>
  <c r="G372" i="2"/>
  <c r="M372" i="2" s="1"/>
  <c r="M370" i="2"/>
  <c r="G340" i="2"/>
  <c r="M340" i="2" s="1"/>
  <c r="M338" i="2"/>
  <c r="G376" i="2"/>
  <c r="M376" i="2" s="1"/>
  <c r="M374" i="2"/>
  <c r="G344" i="2"/>
  <c r="M344" i="2" s="1"/>
  <c r="M342" i="2"/>
  <c r="K326" i="2"/>
  <c r="K328" i="2" s="1"/>
  <c r="K358" i="2"/>
  <c r="K360" i="2" s="1"/>
  <c r="K330" i="2"/>
  <c r="K332" i="2" s="1"/>
  <c r="K362" i="2"/>
  <c r="K364" i="2" s="1"/>
  <c r="K340" i="2"/>
  <c r="K372" i="2"/>
  <c r="K286" i="2"/>
  <c r="K311" i="2"/>
  <c r="K314" i="2" s="1"/>
  <c r="K282" i="2"/>
  <c r="K298" i="2"/>
  <c r="G318" i="2"/>
  <c r="M318" i="2" s="1"/>
  <c r="M316" i="2"/>
  <c r="K266" i="2"/>
  <c r="K306" i="2"/>
  <c r="K322" i="2"/>
  <c r="K302" i="2"/>
  <c r="G310" i="2"/>
  <c r="M310" i="2" s="1"/>
  <c r="M308" i="2"/>
  <c r="K318" i="2"/>
  <c r="K310" i="2"/>
  <c r="K224" i="2"/>
  <c r="K202" i="2"/>
  <c r="K204" i="2" s="1"/>
  <c r="K236" i="2"/>
  <c r="K206" i="2"/>
  <c r="K208" i="2" s="1"/>
  <c r="K246" i="2"/>
  <c r="K248" i="2" s="1"/>
  <c r="K242" i="2"/>
  <c r="K244" i="2" s="1"/>
  <c r="G240" i="2"/>
  <c r="M240" i="2" s="1"/>
  <c r="M238" i="2"/>
  <c r="K240" i="2"/>
  <c r="G256" i="2"/>
  <c r="M256" i="2" s="1"/>
  <c r="M254" i="2"/>
  <c r="G224" i="2"/>
  <c r="M224" i="2" s="1"/>
  <c r="M222" i="2"/>
  <c r="G236" i="2"/>
  <c r="M236" i="2" s="1"/>
  <c r="M234" i="2"/>
  <c r="K212" i="2"/>
  <c r="K256" i="2"/>
  <c r="K220" i="2"/>
  <c r="K195" i="2"/>
  <c r="K198" i="2" s="1"/>
  <c r="K174" i="2"/>
  <c r="K154" i="2"/>
  <c r="K158" i="2"/>
  <c r="G194" i="2"/>
  <c r="M194" i="2" s="1"/>
  <c r="M192" i="2"/>
  <c r="K150" i="2"/>
  <c r="K170" i="2"/>
  <c r="K162" i="2"/>
  <c r="K192" i="2"/>
  <c r="K194" i="2" s="1"/>
  <c r="K166" i="2"/>
  <c r="K146" i="2"/>
  <c r="K118" i="2"/>
  <c r="G128" i="2"/>
  <c r="M128" i="2" s="1"/>
  <c r="K110" i="2"/>
  <c r="K102" i="2"/>
  <c r="K134" i="2"/>
  <c r="K94" i="2"/>
  <c r="K126" i="2"/>
  <c r="K98" i="2"/>
  <c r="K130" i="2"/>
  <c r="K81" i="2"/>
  <c r="M81" i="2"/>
  <c r="K77" i="2"/>
  <c r="K80" i="2" s="1"/>
  <c r="K114" i="2"/>
  <c r="K106" i="2"/>
  <c r="K90" i="2"/>
  <c r="K101" i="2"/>
  <c r="K104" i="2" s="1"/>
  <c r="K133" i="2"/>
  <c r="G80" i="2"/>
  <c r="M80" i="2" s="1"/>
  <c r="M78" i="2"/>
  <c r="G96" i="2"/>
  <c r="M96" i="2" s="1"/>
  <c r="M93" i="2"/>
  <c r="K93" i="2"/>
  <c r="K96" i="2" s="1"/>
  <c r="K85" i="2"/>
  <c r="K117" i="2"/>
  <c r="K122" i="2"/>
  <c r="K109" i="2"/>
  <c r="K125" i="2"/>
  <c r="K128" i="2" s="1"/>
  <c r="K113" i="2"/>
  <c r="K82" i="2"/>
  <c r="G42" i="19"/>
  <c r="J42" i="19" s="1"/>
  <c r="G34" i="19"/>
  <c r="J34" i="19" s="1"/>
  <c r="G26" i="19"/>
  <c r="J26" i="19" s="1"/>
  <c r="G66" i="19"/>
  <c r="J66" i="19" s="1"/>
  <c r="G58" i="19"/>
  <c r="J58" i="19" s="1"/>
  <c r="G50" i="19"/>
  <c r="J50" i="19" s="1"/>
  <c r="G51" i="19"/>
  <c r="J51" i="19" s="1"/>
  <c r="F73" i="19"/>
  <c r="F25" i="19"/>
  <c r="G43" i="19"/>
  <c r="J43" i="19" s="1"/>
  <c r="F65" i="19"/>
  <c r="F49" i="19"/>
  <c r="G35" i="19"/>
  <c r="J35" i="19" s="1"/>
  <c r="F37" i="19"/>
  <c r="F29" i="19"/>
  <c r="F33" i="19"/>
  <c r="F41" i="19"/>
  <c r="F69" i="19"/>
  <c r="F45" i="19"/>
  <c r="G70" i="19"/>
  <c r="J70" i="19" s="1"/>
  <c r="F57" i="19"/>
  <c r="F61" i="19"/>
  <c r="F53" i="19"/>
  <c r="G124" i="2"/>
  <c r="M124" i="2" s="1"/>
  <c r="G59" i="19"/>
  <c r="J59" i="19" s="1"/>
  <c r="G39" i="19"/>
  <c r="J39" i="19" s="1"/>
  <c r="G55" i="19"/>
  <c r="J55" i="19" s="1"/>
  <c r="G31" i="19"/>
  <c r="J31" i="19" s="1"/>
  <c r="G38" i="19"/>
  <c r="J38" i="19" s="1"/>
  <c r="G30" i="19"/>
  <c r="J30" i="19" s="1"/>
  <c r="G132" i="2"/>
  <c r="M132" i="2" s="1"/>
  <c r="G67" i="19"/>
  <c r="J67" i="19" s="1"/>
  <c r="G46" i="19"/>
  <c r="J46" i="19" s="1"/>
  <c r="G71" i="19"/>
  <c r="J71" i="19" s="1"/>
  <c r="G22" i="19"/>
  <c r="J22" i="19" s="1"/>
  <c r="G92" i="2"/>
  <c r="M92" i="2" s="1"/>
  <c r="G27" i="19"/>
  <c r="J27" i="19" s="1"/>
  <c r="G54" i="19"/>
  <c r="J54" i="19" s="1"/>
  <c r="G63" i="19"/>
  <c r="J63" i="19" s="1"/>
  <c r="G47" i="19"/>
  <c r="J47" i="19" s="1"/>
  <c r="G23" i="19"/>
  <c r="J23" i="19" s="1"/>
  <c r="G62" i="19"/>
  <c r="J62" i="19" s="1"/>
  <c r="G42" i="2"/>
  <c r="M42" i="2" s="1"/>
  <c r="G104" i="2"/>
  <c r="M104" i="2" s="1"/>
  <c r="F137" i="2"/>
  <c r="G438" i="2"/>
  <c r="M438" i="2" s="1"/>
  <c r="G414" i="2"/>
  <c r="M414" i="2" s="1"/>
  <c r="G446" i="2"/>
  <c r="M446" i="2" s="1"/>
  <c r="F385" i="2"/>
  <c r="G136" i="2"/>
  <c r="M136" i="2" s="1"/>
  <c r="G112" i="2"/>
  <c r="M112" i="2" s="1"/>
  <c r="F447" i="2"/>
  <c r="G120" i="2"/>
  <c r="M120" i="2" s="1"/>
  <c r="G88" i="2"/>
  <c r="M88" i="2" s="1"/>
  <c r="G398" i="2"/>
  <c r="M398" i="2" s="1"/>
  <c r="G410" i="2"/>
  <c r="M410" i="2" s="1"/>
  <c r="G418" i="2"/>
  <c r="M418" i="2" s="1"/>
  <c r="G402" i="2"/>
  <c r="M402" i="2" s="1"/>
  <c r="G100" i="2"/>
  <c r="M100" i="2" s="1"/>
  <c r="G108" i="2"/>
  <c r="M108" i="2" s="1"/>
  <c r="G116" i="2"/>
  <c r="M116" i="2" s="1"/>
  <c r="G84" i="2"/>
  <c r="M84" i="2" s="1"/>
  <c r="G360" i="2"/>
  <c r="M360" i="2" s="1"/>
  <c r="G356" i="2"/>
  <c r="M356" i="2" s="1"/>
  <c r="G384" i="2"/>
  <c r="M384" i="2" s="1"/>
  <c r="G380" i="2"/>
  <c r="M380" i="2" s="1"/>
  <c r="G368" i="2"/>
  <c r="M368" i="2" s="1"/>
  <c r="G364" i="2"/>
  <c r="M364" i="2" s="1"/>
  <c r="G352" i="2"/>
  <c r="M352" i="2" s="1"/>
  <c r="G348" i="2"/>
  <c r="M348" i="2" s="1"/>
  <c r="G336" i="2"/>
  <c r="M336" i="2" s="1"/>
  <c r="G332" i="2"/>
  <c r="M332" i="2" s="1"/>
  <c r="F261" i="2"/>
  <c r="G314" i="2"/>
  <c r="M314" i="2" s="1"/>
  <c r="G260" i="2"/>
  <c r="M260" i="2" s="1"/>
  <c r="G204" i="2"/>
  <c r="M204" i="2" s="1"/>
  <c r="F323" i="2"/>
  <c r="G208" i="2"/>
  <c r="M208" i="2" s="1"/>
  <c r="G232" i="2"/>
  <c r="M232" i="2" s="1"/>
  <c r="G248" i="2"/>
  <c r="M248" i="2" s="1"/>
  <c r="G198" i="2"/>
  <c r="M198" i="2" s="1"/>
  <c r="F199" i="2"/>
  <c r="G62" i="2"/>
  <c r="M62" i="2" s="1"/>
  <c r="G74" i="2"/>
  <c r="M74" i="2" s="1"/>
  <c r="G70" i="2"/>
  <c r="M70" i="2" s="1"/>
  <c r="G66" i="2"/>
  <c r="M66" i="2" s="1"/>
  <c r="G58" i="2"/>
  <c r="M58" i="2" s="1"/>
  <c r="G54" i="2"/>
  <c r="M54" i="2" s="1"/>
  <c r="G50" i="2"/>
  <c r="M50" i="2" s="1"/>
  <c r="G46" i="2"/>
  <c r="M46" i="2" s="1"/>
  <c r="G38" i="2"/>
  <c r="M38" i="2" s="1"/>
  <c r="G34" i="2"/>
  <c r="M34" i="2" s="1"/>
  <c r="G30" i="2"/>
  <c r="M30" i="2" s="1"/>
  <c r="G26" i="2"/>
  <c r="M26" i="2" s="1"/>
  <c r="K58" i="2" l="1"/>
  <c r="H50" i="19"/>
  <c r="H54" i="19"/>
  <c r="K74" i="2"/>
  <c r="K34" i="2"/>
  <c r="H33" i="19" s="1"/>
  <c r="K88" i="2"/>
  <c r="K92" i="2"/>
  <c r="K108" i="2"/>
  <c r="H66" i="19"/>
  <c r="K42" i="2"/>
  <c r="K38" i="2"/>
  <c r="K62" i="2"/>
  <c r="K100" i="2"/>
  <c r="K46" i="2"/>
  <c r="H58" i="19"/>
  <c r="H34" i="19"/>
  <c r="H30" i="19"/>
  <c r="H42" i="19"/>
  <c r="K50" i="2"/>
  <c r="K54" i="2"/>
  <c r="K30" i="2"/>
  <c r="H29" i="19" s="1"/>
  <c r="K70" i="2"/>
  <c r="K132" i="2"/>
  <c r="G33" i="19"/>
  <c r="J33" i="19" s="1"/>
  <c r="K124" i="2"/>
  <c r="K136" i="2"/>
  <c r="G199" i="2"/>
  <c r="M199" i="2" s="1"/>
  <c r="K112" i="2"/>
  <c r="K84" i="2"/>
  <c r="K116" i="2"/>
  <c r="K120" i="2"/>
  <c r="H57" i="19" s="1"/>
  <c r="H31" i="19"/>
  <c r="H70" i="19"/>
  <c r="H38" i="19"/>
  <c r="G65" i="19"/>
  <c r="H71" i="19"/>
  <c r="H23" i="19"/>
  <c r="H63" i="19"/>
  <c r="H62" i="19"/>
  <c r="H47" i="19"/>
  <c r="H27" i="19"/>
  <c r="H55" i="19"/>
  <c r="G53" i="19"/>
  <c r="G57" i="19"/>
  <c r="G41" i="19"/>
  <c r="G45" i="19"/>
  <c r="H51" i="19"/>
  <c r="H35" i="19"/>
  <c r="G25" i="19"/>
  <c r="H39" i="19"/>
  <c r="G29" i="19"/>
  <c r="G69" i="19"/>
  <c r="H43" i="19"/>
  <c r="H22" i="19"/>
  <c r="G49" i="19"/>
  <c r="H67" i="19"/>
  <c r="G37" i="19"/>
  <c r="H59" i="19"/>
  <c r="H46" i="19"/>
  <c r="G73" i="19"/>
  <c r="G61" i="19"/>
  <c r="G447" i="2"/>
  <c r="M447" i="2" s="1"/>
  <c r="K447" i="2"/>
  <c r="G137" i="2"/>
  <c r="M137" i="2" s="1"/>
  <c r="G385" i="2"/>
  <c r="M385" i="2" s="1"/>
  <c r="K385" i="2"/>
  <c r="G323" i="2"/>
  <c r="M323" i="2" s="1"/>
  <c r="K323" i="2"/>
  <c r="G261" i="2"/>
  <c r="M261" i="2" s="1"/>
  <c r="K261" i="2"/>
  <c r="K199" i="2"/>
  <c r="K137" i="2" l="1"/>
  <c r="K33" i="19"/>
  <c r="H53" i="19"/>
  <c r="H65" i="19"/>
  <c r="H49" i="19"/>
  <c r="J49" i="19"/>
  <c r="K49" i="19"/>
  <c r="J29" i="19"/>
  <c r="K29" i="19"/>
  <c r="J53" i="19"/>
  <c r="K53" i="19"/>
  <c r="J73" i="19"/>
  <c r="K73" i="19"/>
  <c r="J37" i="19"/>
  <c r="K37" i="19"/>
  <c r="J69" i="19"/>
  <c r="K69" i="19"/>
  <c r="H73" i="19"/>
  <c r="J25" i="19"/>
  <c r="K25" i="19"/>
  <c r="H69" i="19"/>
  <c r="H45" i="19"/>
  <c r="J41" i="19"/>
  <c r="K41" i="19"/>
  <c r="J61" i="19"/>
  <c r="K61" i="19"/>
  <c r="H61" i="19"/>
  <c r="H25" i="19"/>
  <c r="H41" i="19"/>
  <c r="H37" i="19"/>
  <c r="J45" i="19"/>
  <c r="K45" i="19"/>
  <c r="J57" i="19"/>
  <c r="K57" i="19"/>
  <c r="J65" i="19"/>
  <c r="K65" i="19"/>
  <c r="E3" i="19"/>
  <c r="E2" i="19"/>
  <c r="E1" i="19"/>
  <c r="I21" i="19"/>
  <c r="I17" i="19"/>
  <c r="B22" i="2"/>
  <c r="B21" i="19" s="1"/>
  <c r="C22" i="2"/>
  <c r="C21" i="19" s="1"/>
  <c r="D22" i="2"/>
  <c r="D21" i="19" s="1"/>
  <c r="E22" i="2"/>
  <c r="E21" i="19" s="1"/>
  <c r="B18" i="2"/>
  <c r="B17" i="19" s="1"/>
  <c r="C18" i="2"/>
  <c r="D18" i="2"/>
  <c r="D17" i="19" s="1"/>
  <c r="E18" i="2"/>
  <c r="E17" i="19" s="1"/>
  <c r="F19" i="19"/>
  <c r="F18" i="19"/>
  <c r="E3" i="2"/>
  <c r="E2" i="2"/>
  <c r="E1" i="2"/>
  <c r="L21" i="19" l="1"/>
  <c r="C17" i="19"/>
  <c r="L17" i="19" s="1"/>
  <c r="C75" i="2"/>
  <c r="C448" i="2" s="1"/>
  <c r="C74" i="19" s="1"/>
  <c r="E75" i="2"/>
  <c r="E448" i="2" s="1"/>
  <c r="E74" i="19" s="1"/>
  <c r="B75" i="2"/>
  <c r="B448" i="2" s="1"/>
  <c r="B74" i="19" s="1"/>
  <c r="L75" i="2"/>
  <c r="L448" i="2" s="1"/>
  <c r="I74" i="19" s="1"/>
  <c r="D75" i="2"/>
  <c r="D448" i="2" s="1"/>
  <c r="D74" i="19" s="1"/>
  <c r="F22" i="2"/>
  <c r="F21" i="19" s="1"/>
  <c r="F15" i="19"/>
  <c r="F14" i="19"/>
  <c r="G22" i="2" l="1"/>
  <c r="G21" i="19" s="1"/>
  <c r="J21" i="19" s="1"/>
  <c r="G19" i="19"/>
  <c r="J19" i="19" s="1"/>
  <c r="K20" i="2"/>
  <c r="H19" i="19" s="1"/>
  <c r="M20" i="2"/>
  <c r="G18" i="19"/>
  <c r="J18" i="19" s="1"/>
  <c r="M19" i="2"/>
  <c r="K19" i="2"/>
  <c r="F18" i="2"/>
  <c r="F17" i="19" s="1"/>
  <c r="M22" i="2" l="1"/>
  <c r="G15" i="19"/>
  <c r="J15" i="19" s="1"/>
  <c r="K16" i="2"/>
  <c r="H15" i="19" s="1"/>
  <c r="M16" i="2"/>
  <c r="G14" i="19"/>
  <c r="J14" i="19" s="1"/>
  <c r="M15" i="2"/>
  <c r="K15" i="2"/>
  <c r="K21" i="19"/>
  <c r="K22" i="2"/>
  <c r="H21" i="19" s="1"/>
  <c r="H18" i="19"/>
  <c r="G18" i="2"/>
  <c r="G75" i="2" s="1"/>
  <c r="F75" i="2"/>
  <c r="F448" i="2" s="1"/>
  <c r="F74" i="19" s="1"/>
  <c r="G17" i="19" l="1"/>
  <c r="K17" i="19" s="1"/>
  <c r="M18" i="2"/>
  <c r="K18" i="2"/>
  <c r="H14" i="19"/>
  <c r="M75" i="2"/>
  <c r="G448" i="2"/>
  <c r="G74" i="19" s="1"/>
  <c r="J17" i="19" l="1"/>
  <c r="K75" i="2"/>
  <c r="K448" i="2" s="1"/>
  <c r="H74" i="19" s="1"/>
  <c r="H17" i="19"/>
  <c r="M448" i="2"/>
  <c r="J74" i="19" l="1"/>
  <c r="K74" i="19"/>
</calcChain>
</file>

<file path=xl/sharedStrings.xml><?xml version="1.0" encoding="utf-8"?>
<sst xmlns="http://schemas.openxmlformats.org/spreadsheetml/2006/main" count="335" uniqueCount="193">
  <si>
    <t>STUDY</t>
  </si>
  <si>
    <t>DESIGN</t>
  </si>
  <si>
    <t>PROTOTYPING</t>
  </si>
  <si>
    <t>TESTING QUALIFICATION</t>
  </si>
  <si>
    <t xml:space="preserve">CERTIFICATION </t>
  </si>
  <si>
    <t>LIFECYCLE TECHNOLOGIES</t>
  </si>
  <si>
    <t>A. Direct personnel costs</t>
  </si>
  <si>
    <t>E. Other direct costs</t>
  </si>
  <si>
    <t>E.1 Equipment</t>
  </si>
  <si>
    <t>E.2 Other goods and services</t>
  </si>
  <si>
    <r>
      <t>EU contribution</t>
    </r>
    <r>
      <rPr>
        <b/>
        <vertAlign val="superscript"/>
        <sz val="14"/>
        <rFont val="Calibri"/>
        <family val="2"/>
        <scheme val="minor"/>
      </rPr>
      <t>2</t>
    </r>
  </si>
  <si>
    <t>Additional information</t>
  </si>
  <si>
    <t>B. Direct travel and subsistence costs</t>
  </si>
  <si>
    <r>
      <t>F. Indirect costs</t>
    </r>
    <r>
      <rPr>
        <b/>
        <vertAlign val="superscript"/>
        <sz val="14"/>
        <rFont val="Calibri"/>
        <family val="2"/>
      </rPr>
      <t xml:space="preserve">3 </t>
    </r>
  </si>
  <si>
    <t>Estimated costs of associated partners</t>
  </si>
  <si>
    <t>A.1  Employees (or equivalent)</t>
  </si>
  <si>
    <t>A.2 Natural persons under direct contract and seconded persons</t>
  </si>
  <si>
    <t>Cost form</t>
  </si>
  <si>
    <t>Actual</t>
  </si>
  <si>
    <t xml:space="preserve">Actual </t>
  </si>
  <si>
    <t>a</t>
  </si>
  <si>
    <t>c</t>
  </si>
  <si>
    <t>e</t>
  </si>
  <si>
    <t>i = g * h</t>
  </si>
  <si>
    <t>j</t>
  </si>
  <si>
    <t>(i)</t>
  </si>
  <si>
    <t>Studies</t>
  </si>
  <si>
    <t>1 [short name beneficiary]</t>
  </si>
  <si>
    <t>[short name linked third party]</t>
  </si>
  <si>
    <t>[short name associated partner]</t>
  </si>
  <si>
    <t>2 [short name beneficiary]</t>
  </si>
  <si>
    <t>Design</t>
  </si>
  <si>
    <t>Total design</t>
  </si>
  <si>
    <t>Prototyping</t>
  </si>
  <si>
    <t>Total prototyping</t>
  </si>
  <si>
    <t>Testing</t>
  </si>
  <si>
    <t>Total testing</t>
  </si>
  <si>
    <t>Qualification</t>
  </si>
  <si>
    <t>Total qualification</t>
  </si>
  <si>
    <t>Certification</t>
  </si>
  <si>
    <t>Total certification</t>
  </si>
  <si>
    <t>Lifecycle technologies</t>
  </si>
  <si>
    <t>Total lifecycle technologies</t>
  </si>
  <si>
    <t>The following Articles refer to the Model Grant Agreement (MGA):</t>
  </si>
  <si>
    <r>
      <rPr>
        <vertAlign val="superscript"/>
        <sz val="14"/>
        <rFont val="Calibri"/>
        <family val="2"/>
        <scheme val="minor"/>
      </rPr>
      <t>1</t>
    </r>
    <r>
      <rPr>
        <sz val="11"/>
        <rFont val="Calibri"/>
        <family val="2"/>
        <scheme val="minor"/>
      </rPr>
      <t xml:space="preserve"> See Article 7 for the eligibility conditions. All amounts must be expressed in EUR (see Article 26 for the conversion rules).</t>
    </r>
  </si>
  <si>
    <r>
      <rPr>
        <vertAlign val="superscript"/>
        <sz val="14"/>
        <rFont val="Calibri"/>
        <family val="2"/>
        <scheme val="minor"/>
      </rPr>
      <t>3</t>
    </r>
    <r>
      <rPr>
        <sz val="11"/>
        <rFont val="Calibri"/>
        <family val="2"/>
        <scheme val="minor"/>
      </rPr>
      <t xml:space="preserve"> Indirect costs already covered by an operating grant (receive</t>
    </r>
    <r>
      <rPr>
        <sz val="11"/>
        <rFont val="Calibri"/>
        <family val="2"/>
      </rPr>
      <t>d under any EU or Euratom funding programme) are ineligible (see Article 7.3). Therefore, a beneficiary/linked third party that receives an operating grant during the action duration cannot declare indirect costs for the year(s)/reporting period(s) covered by the operating grant, unless they can demonstrate that the operating grant does not cover any costs of the action (see Article 7.2.F). This requires specific accounting tools. Please immediately contact us for details.</t>
    </r>
  </si>
  <si>
    <t>A.3. SME owners and natural person beneficiaries</t>
  </si>
  <si>
    <t>European Defence Industrial Development Programme</t>
  </si>
  <si>
    <t>Topic identifier:</t>
  </si>
  <si>
    <t>Proposal acronym:</t>
  </si>
  <si>
    <t>Annexe 2 to the submission form</t>
  </si>
  <si>
    <t>Call identifier:</t>
  </si>
  <si>
    <t>Total studies</t>
  </si>
  <si>
    <t>Baseline funding rate</t>
  </si>
  <si>
    <t>Studies: 90%</t>
  </si>
  <si>
    <t>Design, testing, qualification, certification, life-cycle technologies: 65%</t>
  </si>
  <si>
    <t>Prototyping: 20%</t>
  </si>
  <si>
    <t>h = h0 + h1</t>
  </si>
  <si>
    <t>Total eligible costs</t>
  </si>
  <si>
    <t>Cannot exceed 100%</t>
  </si>
  <si>
    <t>Cannot exceed 35%</t>
  </si>
  <si>
    <t>h0 = values as above</t>
  </si>
  <si>
    <t>Increased funding rate (applicable bonuses)</t>
  </si>
  <si>
    <t>h1 = values as calculated in Annexe 1 to the submission form</t>
  </si>
  <si>
    <r>
      <t>Maximum requestable funding rate %</t>
    </r>
    <r>
      <rPr>
        <b/>
        <vertAlign val="superscript"/>
        <sz val="14"/>
        <rFont val="Calibri"/>
        <family val="2"/>
        <scheme val="minor"/>
      </rPr>
      <t>4</t>
    </r>
  </si>
  <si>
    <r>
      <t>Maximum requestable EU contribution</t>
    </r>
    <r>
      <rPr>
        <b/>
        <vertAlign val="superscript"/>
        <sz val="14"/>
        <rFont val="Calibri"/>
        <family val="2"/>
      </rPr>
      <t>5</t>
    </r>
    <r>
      <rPr>
        <b/>
        <sz val="11"/>
        <rFont val="Calibri"/>
        <family val="2"/>
      </rPr>
      <t xml:space="preserve"> </t>
    </r>
  </si>
  <si>
    <t>Provided for information</t>
  </si>
  <si>
    <t>l</t>
  </si>
  <si>
    <t>k = j / g</t>
  </si>
  <si>
    <t>3 [short name beneficiary]</t>
  </si>
  <si>
    <t>4 [short name beneficiary]</t>
  </si>
  <si>
    <t>5 [short name beneficiary]</t>
  </si>
  <si>
    <t>6 [short name beneficiary]</t>
  </si>
  <si>
    <t>7 [short name beneficiary]</t>
  </si>
  <si>
    <t>8 [short name beneficiary]</t>
  </si>
  <si>
    <t>9 [short name beneficiary]</t>
  </si>
  <si>
    <t>10 [short name beneficiary]</t>
  </si>
  <si>
    <t>11 [short name beneficiary]</t>
  </si>
  <si>
    <t>12 [short name beneficiary]</t>
  </si>
  <si>
    <t>13 [short name beneficiary]</t>
  </si>
  <si>
    <t>14 [short name beneficiary]</t>
  </si>
  <si>
    <t>EU contribution</t>
  </si>
  <si>
    <t>15 [short name beneficiary]</t>
  </si>
  <si>
    <r>
      <t>Estimated eligible</t>
    </r>
    <r>
      <rPr>
        <b/>
        <vertAlign val="superscript"/>
        <sz val="14"/>
        <rFont val="Calibri"/>
        <family val="2"/>
      </rPr>
      <t>1</t>
    </r>
    <r>
      <rPr>
        <b/>
        <sz val="14"/>
        <rFont val="Calibri"/>
        <family val="2"/>
      </rPr>
      <t xml:space="preserve"> </t>
    </r>
    <r>
      <rPr>
        <b/>
        <sz val="11"/>
        <rFont val="Calibri"/>
        <family val="2"/>
      </rPr>
      <t>costs (per budget category)</t>
    </r>
  </si>
  <si>
    <t>A. DIRECT PERSONNEL COSTS</t>
  </si>
  <si>
    <t>Daily rate</t>
  </si>
  <si>
    <t>Description of tasks subcontracted</t>
  </si>
  <si>
    <t>E. OTHER DIRECT COSTS</t>
  </si>
  <si>
    <t>TOTAL DIRECT COSTS</t>
  </si>
  <si>
    <t>BENEFICIARY 1</t>
  </si>
  <si>
    <t>Position</t>
  </si>
  <si>
    <t>Personnel cost</t>
  </si>
  <si>
    <t>Country coefficient</t>
  </si>
  <si>
    <t>Cost equivalent amount</t>
  </si>
  <si>
    <t>A. TOTAL DIRECT PERSONNEL COSTS FOR THE ACTION</t>
  </si>
  <si>
    <t xml:space="preserve">Direct days used in the action </t>
  </si>
  <si>
    <t>Direct days used in the action</t>
  </si>
  <si>
    <t>Number of trips</t>
  </si>
  <si>
    <t>Transportation costs/person/trip</t>
  </si>
  <si>
    <t>Hotel costs+daily allowance/person/trip</t>
  </si>
  <si>
    <t>Staff per trip</t>
  </si>
  <si>
    <r>
      <t xml:space="preserve">Period of use in the action 
</t>
    </r>
    <r>
      <rPr>
        <sz val="11"/>
        <color theme="2" tint="-0.499984740745262"/>
        <rFont val="Calibri"/>
        <family val="2"/>
        <scheme val="minor"/>
      </rPr>
      <t>(in months)</t>
    </r>
  </si>
  <si>
    <r>
      <t xml:space="preserve">Service life 
</t>
    </r>
    <r>
      <rPr>
        <sz val="11"/>
        <color theme="2" tint="-0.499984740745262"/>
        <rFont val="Calibri"/>
        <family val="2"/>
        <scheme val="minor"/>
      </rPr>
      <t>(in months)</t>
    </r>
  </si>
  <si>
    <r>
      <t xml:space="preserve">Usage rate for the action 
</t>
    </r>
    <r>
      <rPr>
        <sz val="11"/>
        <color theme="2" tint="-0.499984740745262"/>
        <rFont val="Calibri"/>
        <family val="2"/>
        <scheme val="minor"/>
      </rPr>
      <t>(100% or less if also used for other purposes)</t>
    </r>
  </si>
  <si>
    <t>Unit cost</t>
  </si>
  <si>
    <t>Quantity</t>
  </si>
  <si>
    <t>Other goods and services costs for the action</t>
  </si>
  <si>
    <t>3) Please refer to section 5.2.1 of the guide for applicants for further guidance on how to fill in the table.</t>
  </si>
  <si>
    <r>
      <t>Estimated eligible</t>
    </r>
    <r>
      <rPr>
        <b/>
        <sz val="14"/>
        <rFont val="Calibri"/>
        <family val="2"/>
      </rPr>
      <t xml:space="preserve"> </t>
    </r>
    <r>
      <rPr>
        <b/>
        <sz val="11"/>
        <rFont val="Calibri"/>
        <family val="2"/>
      </rPr>
      <t>costs (per budget category)</t>
    </r>
  </si>
  <si>
    <t>Flat-rate</t>
  </si>
  <si>
    <r>
      <t>F. Indirect costs</t>
    </r>
    <r>
      <rPr>
        <b/>
        <vertAlign val="superscript"/>
        <sz val="14"/>
        <rFont val="Calibri"/>
        <family val="2"/>
      </rPr>
      <t xml:space="preserve"> </t>
    </r>
  </si>
  <si>
    <t>Maximum requestable EU contribution</t>
  </si>
  <si>
    <t>General instructions</t>
  </si>
  <si>
    <t>Instructions for the sheet "Summary per applicant"</t>
  </si>
  <si>
    <t>Instructions for the sheet "Direct costs of beneficiary X"</t>
  </si>
  <si>
    <t>1) Please create as many of these sheets as beneficiaries in the consortium.</t>
  </si>
  <si>
    <r>
      <rPr>
        <vertAlign val="superscript"/>
        <sz val="14"/>
        <rFont val="Calibri"/>
        <family val="2"/>
        <scheme val="minor"/>
      </rPr>
      <t>2</t>
    </r>
    <r>
      <rPr>
        <sz val="11"/>
        <rFont val="Calibri"/>
        <family val="2"/>
        <scheme val="minor"/>
      </rPr>
      <t xml:space="preserve"> The consortium remains free to decide on a different internal distribution of the EU funding (via the consortium agreement; see Article 9). </t>
    </r>
  </si>
  <si>
    <r>
      <rPr>
        <vertAlign val="superscript"/>
        <sz val="14"/>
        <rFont val="Calibri"/>
        <family val="2"/>
      </rPr>
      <t xml:space="preserve">4 </t>
    </r>
    <r>
      <rPr>
        <sz val="11"/>
        <rFont val="Calibri"/>
        <family val="2"/>
      </rPr>
      <t>These maximum requestable reimbursement rate(s) take into account the basline funding rate increased by the applicable bonuses. These rates are caped to 55% for prototyping and 100% for other activities.</t>
    </r>
  </si>
  <si>
    <r>
      <t>Requested EU contribution</t>
    </r>
    <r>
      <rPr>
        <b/>
        <vertAlign val="superscript"/>
        <sz val="14"/>
        <rFont val="Calibri"/>
        <family val="2"/>
      </rPr>
      <t>6</t>
    </r>
  </si>
  <si>
    <r>
      <rPr>
        <vertAlign val="superscript"/>
        <sz val="14"/>
        <rFont val="Calibri"/>
        <family val="2"/>
        <scheme val="minor"/>
      </rPr>
      <t xml:space="preserve">5 </t>
    </r>
    <r>
      <rPr>
        <sz val="11"/>
        <rFont val="Calibri"/>
        <family val="2"/>
        <scheme val="minor"/>
      </rPr>
      <t>This is the</t>
    </r>
    <r>
      <rPr>
        <i/>
        <sz val="11"/>
        <rFont val="Calibri"/>
        <family val="2"/>
      </rPr>
      <t xml:space="preserve"> theoretical</t>
    </r>
    <r>
      <rPr>
        <sz val="11"/>
        <rFont val="Calibri"/>
        <family val="2"/>
      </rPr>
      <t xml:space="preserve"> amount of the EU contribution (when the maximum requestable funding rate is applied to all the budgeted eligible costs). This value is computed automatically and can be superior to the indicative budget of the call.</t>
    </r>
  </si>
  <si>
    <r>
      <rPr>
        <vertAlign val="superscript"/>
        <sz val="14"/>
        <rFont val="Calibri"/>
        <family val="2"/>
      </rPr>
      <t>6</t>
    </r>
    <r>
      <rPr>
        <sz val="11"/>
        <rFont val="Calibri"/>
        <family val="2"/>
      </rPr>
      <t xml:space="preserve"> The 'Requested EU contribution'' is the maximum grant amount requested by the applicants. It must be less than the 'Maximum requestable EU contribution' and less than the indicative budget of the call.</t>
    </r>
  </si>
  <si>
    <t>7 Indirect costs will be reimbursed at the flat rate of 25% of the eligible direct costs.</t>
  </si>
  <si>
    <r>
      <t>Flat-rate</t>
    </r>
    <r>
      <rPr>
        <b/>
        <vertAlign val="superscript"/>
        <sz val="14"/>
        <rFont val="Calibri"/>
        <family val="2"/>
      </rPr>
      <t>7</t>
    </r>
  </si>
  <si>
    <t>Requested EU contribution</t>
  </si>
  <si>
    <t xml:space="preserve">Requested EU funding rate </t>
  </si>
  <si>
    <t>If direct cost of travel + subsistance + other direct costs represent more than 15% of direct personnel costs, you must report values in the table of section 5.4 of the submission form and provide a justification</t>
  </si>
  <si>
    <t>Total for the whole action</t>
  </si>
  <si>
    <t>You must report these values in Section 5.3 of the submission form.
Where subcontracting costs represent more than 30% of total eligible costs, you must in adition provide a justification in Section 5.3 of the submission form</t>
  </si>
  <si>
    <t xml:space="preserve">Percentage of subcontracting </t>
  </si>
  <si>
    <t>Percentage of other direct costs</t>
  </si>
  <si>
    <t>l = c/g</t>
  </si>
  <si>
    <t>Subcontracting and other direct costs checks</t>
  </si>
  <si>
    <t>1) Applicants do not need to provide information in this sheet: all values are automatically calculated from the information fed by the applicants in the sheet "Summary per activity".</t>
  </si>
  <si>
    <t>2) Applicants must report relevant information of this sheet in section 5.2, 5.3 and 5.4 of the submission form, as appropriate.</t>
  </si>
  <si>
    <t>Staff category</t>
  </si>
  <si>
    <t>Annual staff costs</t>
  </si>
  <si>
    <t>Actual annual productive time (days)</t>
  </si>
  <si>
    <t>A.1 Employees (or equivalent)</t>
  </si>
  <si>
    <t xml:space="preserve">A.3 SME owners and natural person beneficiaries </t>
  </si>
  <si>
    <t>Equivalent staff category</t>
  </si>
  <si>
    <r>
      <t xml:space="preserve">Description of costs (project meetings, technical meetings, national or international, conference, </t>
    </r>
    <r>
      <rPr>
        <i/>
        <sz val="11"/>
        <color theme="1"/>
        <rFont val="Calibri"/>
        <family val="2"/>
        <scheme val="minor"/>
      </rPr>
      <t>etc.</t>
    </r>
    <r>
      <rPr>
        <sz val="11"/>
        <color theme="1"/>
        <rFont val="Calibri"/>
        <family val="2"/>
        <scheme val="minor"/>
      </rPr>
      <t>)</t>
    </r>
  </si>
  <si>
    <t>Sub-contractor name</t>
  </si>
  <si>
    <t>Costs for subcontracting</t>
  </si>
  <si>
    <t>C. TOTAL DIRECT COSTS FOR SUBCONTRACTING</t>
  </si>
  <si>
    <t>C. DIRECT COSTS FOR SUBCONTRACTING</t>
  </si>
  <si>
    <t>C. Direct costs for subcontracting</t>
  </si>
  <si>
    <t>Units: Actual months of work in the action</t>
  </si>
  <si>
    <t>Annexe 2 - Budget table - Actual costs</t>
  </si>
  <si>
    <t>Total cost of equipment</t>
  </si>
  <si>
    <t>Description of equipment</t>
  </si>
  <si>
    <t>Description of goods and services</t>
  </si>
  <si>
    <t>E. TOTAL OTHER DIRECT COSTS</t>
  </si>
  <si>
    <t>A.2 Total natural persons under direct contract and seconded persons</t>
  </si>
  <si>
    <t>A.3 Total SME owners and natural person beneficiaries</t>
  </si>
  <si>
    <t>Travel and subsistence costs</t>
  </si>
  <si>
    <t>B. TOTAL TRAVEL AND SUBSISTENCE COSTS</t>
  </si>
  <si>
    <t>B. TRAVEL COSTS AND SUBSISTENCE COSTS</t>
  </si>
  <si>
    <t>Total amount payable for depreciation (for the action)</t>
  </si>
  <si>
    <t>E.2 Total other goods and services</t>
  </si>
  <si>
    <t>E.1 Total equipment</t>
  </si>
  <si>
    <t>A.1 Total employees (or equivalent)</t>
  </si>
  <si>
    <t>b</t>
  </si>
  <si>
    <r>
      <t xml:space="preserve">f = 
flat-rate * (a + b </t>
    </r>
    <r>
      <rPr>
        <sz val="10"/>
        <rFont val="Calibri"/>
        <family val="2"/>
        <scheme val="minor"/>
      </rPr>
      <t>+ e)</t>
    </r>
  </si>
  <si>
    <t>g = 
a+ b + c + e + f</t>
  </si>
  <si>
    <t>m = (b + e)/a</t>
  </si>
  <si>
    <t>LINKED THIRD PARTY</t>
  </si>
  <si>
    <t>3) These sheets are not connected with the sheet "Summary per applicant" but the name and cost figures of beneficiaries and linked third-parties must be consistent in both sheets.</t>
  </si>
  <si>
    <t xml:space="preserve">1) Only the blue cells of the tables in this annexe (all sheets) must be filled in by the applicants as part of section 5 (Budget) of the submission form. </t>
  </si>
  <si>
    <t>2) The aim of these sheets is to provide the Commission and expert evaluators with additional information on the direct costs of each beneficiary of the consortium and each of its linked third-party.</t>
  </si>
  <si>
    <r>
      <rPr>
        <b/>
        <sz val="12"/>
        <color rgb="FFFF0000"/>
        <rFont val="Calibri"/>
        <family val="2"/>
        <scheme val="minor"/>
      </rPr>
      <t xml:space="preserve">4) Important: </t>
    </r>
    <r>
      <rPr>
        <sz val="12"/>
        <color rgb="FFFF0000"/>
        <rFont val="Calibri"/>
        <family val="2"/>
        <scheme val="minor"/>
      </rPr>
      <t>you must provide this file (including all sheets) duly completed both in pdf and excel formats.</t>
    </r>
  </si>
  <si>
    <t>4) If an applicant does not participate in a certain activity, please add zeros to all costs for that applicant.</t>
  </si>
  <si>
    <t>5) For the applicable bonus, please introduce the values obtained in Annexe 1.</t>
  </si>
  <si>
    <t>6) Applicants must report relevant information of this sheet in section 5.1 of the submission form, as appropriate.</t>
  </si>
  <si>
    <t>2) Associated partners must be attached to the beneficiary with whom they cooperate. If an associated partner cooperates with a "subcontractor involved in the action" (see section 2.4 of the submission form), it shall be considered as attached to the beneficiary contracting (directly or indirectly) with this "subcontractor involved in the action".</t>
  </si>
  <si>
    <t>Cannot exceed i
Total cannot exceed the budget indicated in the call</t>
  </si>
  <si>
    <t>Cannot exceed i
Cannot exceed the budget indicated in the call</t>
  </si>
  <si>
    <r>
      <t xml:space="preserve">1) Please provide all names of beneficiaries, linked third-parties and associated partners in column A of the "studies" section, even though some of them are not involved in the "studies" part of the action. These names will automatically be replicated in the sections corresponding to the other activities ("design, "prototyping", </t>
    </r>
    <r>
      <rPr>
        <i/>
        <sz val="12"/>
        <color theme="1"/>
        <rFont val="Calibri"/>
        <family val="2"/>
        <scheme val="minor"/>
      </rPr>
      <t>etc.</t>
    </r>
    <r>
      <rPr>
        <sz val="12"/>
        <color theme="1"/>
        <rFont val="Calibri"/>
        <family val="2"/>
        <scheme val="minor"/>
      </rPr>
      <t>) and in the sheet "Summary per applicant".</t>
    </r>
  </si>
  <si>
    <t>2) The sheets "Summary per activity" and "Summary per applicant" are protected. If you need to modify the structure of these sheets please contact the Commission at:</t>
  </si>
  <si>
    <t>EC-EDIDP-proposals@ec.europa.eu</t>
  </si>
  <si>
    <r>
      <t xml:space="preserve">Work package(s) for which these costs are incurred 
</t>
    </r>
    <r>
      <rPr>
        <sz val="11"/>
        <color theme="1"/>
        <rFont val="Calibri"/>
        <family val="2"/>
        <scheme val="minor"/>
      </rPr>
      <t>(use same numbering as in Sections 6 and 8 of the submission form)</t>
    </r>
  </si>
  <si>
    <t>Version</t>
  </si>
  <si>
    <t>Publication Date</t>
  </si>
  <si>
    <t>Change</t>
  </si>
  <si>
    <t>Page</t>
  </si>
  <si>
    <t>New version for 2020 calls taking into account feedbacks from 2019</t>
  </si>
  <si>
    <t>2.1</t>
  </si>
  <si>
    <t>may-2020</t>
  </si>
  <si>
    <t>v2.1 – May2020</t>
  </si>
  <si>
    <t>3) Work performed under WP1 (General management and coordination of the project) must be considered as "studies" and therefore estimated resources for WP1 must be included in the "studies" section of the table.</t>
  </si>
  <si>
    <t>v2.1 – May 2020</t>
  </si>
  <si>
    <t>Instructions for the sheet "Summary per activity"</t>
  </si>
  <si>
    <t>Expension of rows was prevented due to protection of the sheet. This has been corrected
Typos + formatting</t>
  </si>
  <si>
    <t>Summary per activity
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</si>
</sst>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quot;_-;\-* #,##0.00\ &quot;€&quot;_-;_-* &quot;-&quot;??\ &quot;€&quot;_-;_-@_-"/>
    <numFmt numFmtId="165" formatCode="_-* #,##0\ _€_-;\-* #,##0\ _€_-;_-* &quot;-&quot;??\ _€_-;_-@_-"/>
    <numFmt numFmtId="166" formatCode="#,##0.00\ &quot;€&quot;"/>
    <numFmt numFmtId="167" formatCode="#,##0\ &quot;€&quot;"/>
  </numFmts>
  <fonts count="43" x14ac:knownFonts="1">
    <font>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b/>
      <sz val="11"/>
      <name val="Calibri"/>
      <family val="2"/>
      <scheme val="minor"/>
    </font>
    <font>
      <sz val="10"/>
      <name val="Calibri"/>
      <family val="2"/>
      <scheme val="minor"/>
    </font>
    <font>
      <sz val="12"/>
      <color theme="1"/>
      <name val="Calibri"/>
      <family val="2"/>
      <scheme val="minor"/>
    </font>
    <font>
      <sz val="11"/>
      <name val="Calibri"/>
      <family val="2"/>
      <scheme val="minor"/>
    </font>
    <font>
      <b/>
      <sz val="12"/>
      <name val="Times New Roman"/>
      <family val="1"/>
    </font>
    <font>
      <b/>
      <vertAlign val="superscript"/>
      <sz val="14"/>
      <name val="Calibri"/>
      <family val="2"/>
    </font>
    <font>
      <b/>
      <sz val="14"/>
      <name val="Calibri"/>
      <family val="2"/>
    </font>
    <font>
      <b/>
      <sz val="11"/>
      <name val="Calibri"/>
      <family val="2"/>
    </font>
    <font>
      <b/>
      <vertAlign val="superscript"/>
      <sz val="14"/>
      <name val="Calibri"/>
      <family val="2"/>
      <scheme val="minor"/>
    </font>
    <font>
      <i/>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u/>
      <sz val="16"/>
      <name val="Calibri"/>
      <family val="2"/>
      <scheme val="minor"/>
    </font>
    <font>
      <vertAlign val="superscript"/>
      <sz val="14"/>
      <name val="Calibri"/>
      <family val="2"/>
      <scheme val="minor"/>
    </font>
    <font>
      <sz val="11"/>
      <name val="Calibri"/>
      <family val="2"/>
    </font>
    <font>
      <vertAlign val="superscript"/>
      <sz val="14"/>
      <name val="Calibri"/>
      <family val="2"/>
    </font>
    <font>
      <i/>
      <sz val="11"/>
      <name val="Calibri"/>
      <family val="2"/>
    </font>
    <font>
      <sz val="11"/>
      <color rgb="FF000000"/>
      <name val="Calibri"/>
      <family val="2"/>
      <scheme val="minor"/>
    </font>
    <font>
      <b/>
      <i/>
      <sz val="11"/>
      <name val="Calibri"/>
      <family val="2"/>
      <scheme val="minor"/>
    </font>
    <font>
      <b/>
      <i/>
      <sz val="12"/>
      <color theme="1"/>
      <name val="Times New Roman"/>
      <family val="1"/>
    </font>
    <font>
      <b/>
      <sz val="20"/>
      <color theme="1"/>
      <name val="Calibri"/>
      <family val="2"/>
      <scheme val="minor"/>
    </font>
    <font>
      <i/>
      <sz val="11"/>
      <color rgb="FF000000"/>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i/>
      <sz val="11"/>
      <color theme="1"/>
      <name val="Calibri"/>
      <family val="2"/>
      <scheme val="minor"/>
    </font>
    <font>
      <b/>
      <sz val="12"/>
      <color theme="1"/>
      <name val="Calibri"/>
      <family val="2"/>
      <scheme val="minor"/>
    </font>
    <font>
      <sz val="11"/>
      <color theme="2" tint="-0.499984740745262"/>
      <name val="Calibri"/>
      <family val="2"/>
      <scheme val="minor"/>
    </font>
    <font>
      <sz val="10"/>
      <color theme="1"/>
      <name val="Calibri"/>
      <family val="2"/>
      <scheme val="minor"/>
    </font>
    <font>
      <sz val="12"/>
      <color rgb="FFFF0000"/>
      <name val="Calibri"/>
      <family val="2"/>
      <scheme val="minor"/>
    </font>
    <font>
      <b/>
      <sz val="12"/>
      <color rgb="FFFF0000"/>
      <name val="Calibri"/>
      <family val="2"/>
      <scheme val="minor"/>
    </font>
    <font>
      <i/>
      <sz val="12"/>
      <color theme="1"/>
      <name val="Calibri"/>
      <family val="2"/>
      <scheme val="minor"/>
    </font>
    <font>
      <u/>
      <sz val="11"/>
      <color theme="10"/>
      <name val="Calibri"/>
      <family val="2"/>
      <scheme val="minor"/>
    </font>
    <font>
      <u/>
      <sz val="12"/>
      <color theme="10"/>
      <name val="Calibri"/>
      <family val="2"/>
      <scheme val="minor"/>
    </font>
    <font>
      <sz val="12"/>
      <color theme="1"/>
      <name val="Times New Roman"/>
      <family val="1"/>
    </font>
    <font>
      <b/>
      <sz val="11"/>
      <color rgb="FF000000"/>
      <name val="Times New Roman"/>
      <family val="1"/>
    </font>
    <font>
      <sz val="9"/>
      <color rgb="FF000000"/>
      <name val="Times New Roman"/>
      <family val="1"/>
    </font>
    <font>
      <b/>
      <sz val="9"/>
      <color rgb="FF00000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style="medium">
        <color theme="0"/>
      </top>
      <bottom style="medium">
        <color theme="0"/>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theme="0"/>
      </top>
      <bottom style="thin">
        <color indexed="64"/>
      </bottom>
      <diagonal/>
    </border>
    <border>
      <left style="thin">
        <color theme="0"/>
      </left>
      <right/>
      <top/>
      <bottom/>
      <diagonal/>
    </border>
    <border>
      <left style="medium">
        <color indexed="64"/>
      </left>
      <right style="thin">
        <color indexed="64"/>
      </right>
      <top/>
      <bottom style="medium">
        <color theme="0"/>
      </bottom>
      <diagonal/>
    </border>
    <border>
      <left style="thin">
        <color indexed="64"/>
      </left>
      <right style="thin">
        <color indexed="64"/>
      </right>
      <top/>
      <bottom style="medium">
        <color theme="0"/>
      </bottom>
      <diagonal/>
    </border>
    <border>
      <left/>
      <right/>
      <top/>
      <bottom style="medium">
        <color theme="0"/>
      </bottom>
      <diagonal/>
    </border>
    <border>
      <left style="medium">
        <color indexed="64"/>
      </left>
      <right style="medium">
        <color indexed="64"/>
      </right>
      <top/>
      <bottom style="medium">
        <color theme="0"/>
      </bottom>
      <diagonal/>
    </border>
    <border>
      <left/>
      <right style="medium">
        <color indexed="64"/>
      </right>
      <top/>
      <bottom style="medium">
        <color theme="0"/>
      </bottom>
      <diagonal/>
    </border>
    <border>
      <left style="medium">
        <color indexed="64"/>
      </left>
      <right style="thin">
        <color indexed="64"/>
      </right>
      <top style="medium">
        <color theme="0"/>
      </top>
      <bottom style="medium">
        <color indexed="64"/>
      </bottom>
      <diagonal/>
    </border>
    <border>
      <left style="thin">
        <color indexed="64"/>
      </left>
      <right style="thin">
        <color indexed="64"/>
      </right>
      <top style="medium">
        <color theme="0"/>
      </top>
      <bottom style="medium">
        <color indexed="64"/>
      </bottom>
      <diagonal/>
    </border>
    <border>
      <left/>
      <right/>
      <top style="medium">
        <color theme="0"/>
      </top>
      <bottom/>
      <diagonal/>
    </border>
    <border>
      <left style="medium">
        <color indexed="64"/>
      </left>
      <right style="medium">
        <color indexed="64"/>
      </right>
      <top style="medium">
        <color theme="0"/>
      </top>
      <bottom/>
      <diagonal/>
    </border>
    <border>
      <left/>
      <right style="medium">
        <color indexed="64"/>
      </right>
      <top style="medium">
        <color theme="0"/>
      </top>
      <bottom/>
      <diagonal/>
    </border>
    <border>
      <left style="medium">
        <color indexed="64"/>
      </left>
      <right style="medium">
        <color indexed="64"/>
      </right>
      <top style="medium">
        <color theme="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theme="0" tint="-0.24994659260841701"/>
      </diagonal>
    </border>
    <border diagonalUp="1">
      <left style="thin">
        <color indexed="64"/>
      </left>
      <right/>
      <top style="thin">
        <color indexed="64"/>
      </top>
      <bottom style="thin">
        <color indexed="64"/>
      </bottom>
      <diagonal style="thin">
        <color theme="0" tint="-0.24994659260841701"/>
      </diagonal>
    </border>
    <border diagonalUp="1">
      <left style="medium">
        <color indexed="64"/>
      </left>
      <right style="medium">
        <color indexed="64"/>
      </right>
      <top style="thin">
        <color indexed="64"/>
      </top>
      <bottom style="thin">
        <color indexed="64"/>
      </bottom>
      <diagonal style="thin">
        <color theme="0" tint="-0.24994659260841701"/>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medium">
        <color indexed="64"/>
      </bottom>
      <diagonal/>
    </border>
    <border>
      <left/>
      <right/>
      <top style="thin">
        <color indexed="64"/>
      </top>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theme="0" tint="-0.24994659260841701"/>
      </diagonal>
    </border>
    <border>
      <left style="medium">
        <color indexed="64"/>
      </left>
      <right style="medium">
        <color indexed="64"/>
      </right>
      <top/>
      <bottom style="medium">
        <color indexed="64"/>
      </bottom>
      <diagonal/>
    </border>
    <border>
      <left style="medium">
        <color indexed="64"/>
      </left>
      <right style="thin">
        <color indexed="64"/>
      </right>
      <top style="medium">
        <color theme="0"/>
      </top>
      <bottom/>
      <diagonal/>
    </border>
    <border>
      <left style="thin">
        <color indexed="64"/>
      </left>
      <right style="thin">
        <color indexed="64"/>
      </right>
      <top style="medium">
        <color theme="0"/>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
      <left/>
      <right/>
      <top/>
      <bottom style="medium">
        <color indexed="64"/>
      </bottom>
      <diagonal/>
    </border>
    <border diagonalUp="1">
      <left style="medium">
        <color indexed="64"/>
      </left>
      <right/>
      <top style="medium">
        <color indexed="64"/>
      </top>
      <bottom style="thin">
        <color indexed="64"/>
      </bottom>
      <diagonal style="thin">
        <color theme="0" tint="-0.24994659260841701"/>
      </diagonal>
    </border>
    <border diagonalUp="1">
      <left style="medium">
        <color indexed="64"/>
      </left>
      <right/>
      <top style="thin">
        <color indexed="64"/>
      </top>
      <bottom style="thin">
        <color indexed="64"/>
      </bottom>
      <diagonal style="thin">
        <color theme="0" tint="-0.24994659260841701"/>
      </diagonal>
    </border>
    <border>
      <left style="medium">
        <color indexed="64"/>
      </left>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theme="0" tint="-0.24994659260841701"/>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9" fontId="28" fillId="0" borderId="0" applyFont="0" applyFill="0" applyBorder="0" applyAlignment="0" applyProtection="0"/>
    <xf numFmtId="0" fontId="37" fillId="0" borderId="0" applyNumberFormat="0" applyFill="0" applyBorder="0" applyAlignment="0" applyProtection="0"/>
  </cellStyleXfs>
  <cellXfs count="387">
    <xf numFmtId="0" fontId="0" fillId="0" borderId="0" xfId="0"/>
    <xf numFmtId="0" fontId="0" fillId="0" borderId="0" xfId="0" applyAlignment="1">
      <alignment vertical="center"/>
    </xf>
    <xf numFmtId="0" fontId="1" fillId="0" borderId="0" xfId="0" applyFont="1" applyFill="1" applyBorder="1" applyAlignment="1">
      <alignment vertical="center" wrapText="1"/>
    </xf>
    <xf numFmtId="0" fontId="22" fillId="0" borderId="0" xfId="0" applyFont="1" applyFill="1" applyAlignment="1">
      <alignment horizontal="justify" vertical="center"/>
    </xf>
    <xf numFmtId="0" fontId="0" fillId="0" borderId="0" xfId="0" applyFill="1" applyBorder="1" applyAlignment="1">
      <alignment vertical="center"/>
    </xf>
    <xf numFmtId="0" fontId="0" fillId="0" borderId="0" xfId="0" applyFont="1" applyFill="1" applyAlignment="1">
      <alignment vertical="center"/>
    </xf>
    <xf numFmtId="0" fontId="0" fillId="0" borderId="0" xfId="0" applyFill="1" applyAlignment="1">
      <alignment vertical="center"/>
    </xf>
    <xf numFmtId="10" fontId="0" fillId="0" borderId="0" xfId="0" applyNumberFormat="1" applyFill="1" applyBorder="1" applyAlignment="1">
      <alignment vertical="center"/>
    </xf>
    <xf numFmtId="0" fontId="0" fillId="0" borderId="16" xfId="0" applyFill="1" applyBorder="1" applyAlignment="1">
      <alignment horizontal="center" vertical="center"/>
    </xf>
    <xf numFmtId="0" fontId="14" fillId="0" borderId="49" xfId="0" applyFont="1" applyFill="1" applyBorder="1" applyAlignment="1">
      <alignment horizontal="right" vertical="center" wrapText="1"/>
    </xf>
    <xf numFmtId="0" fontId="0" fillId="0" borderId="16" xfId="0" applyFill="1" applyBorder="1" applyAlignment="1">
      <alignment vertical="center"/>
    </xf>
    <xf numFmtId="0" fontId="14" fillId="0" borderId="49" xfId="0" applyFont="1" applyFill="1" applyBorder="1" applyAlignment="1">
      <alignment vertical="center" wrapText="1"/>
    </xf>
    <xf numFmtId="0" fontId="14" fillId="0" borderId="57" xfId="0" applyFont="1" applyFill="1" applyBorder="1" applyAlignment="1">
      <alignment horizontal="right" vertical="center" wrapText="1"/>
    </xf>
    <xf numFmtId="0" fontId="14" fillId="0" borderId="57" xfId="0" applyFont="1" applyFill="1" applyBorder="1" applyAlignment="1">
      <alignment vertical="center" wrapText="1"/>
    </xf>
    <xf numFmtId="0" fontId="14" fillId="0" borderId="17" xfId="0" applyFont="1" applyFill="1" applyBorder="1" applyAlignment="1">
      <alignment vertical="center" wrapText="1"/>
    </xf>
    <xf numFmtId="164" fontId="0" fillId="0" borderId="48" xfId="0" applyNumberFormat="1" applyFill="1" applyBorder="1" applyAlignment="1">
      <alignment horizontal="center" vertical="center"/>
    </xf>
    <xf numFmtId="164" fontId="0" fillId="0" borderId="28" xfId="0" applyNumberFormat="1" applyFill="1" applyBorder="1" applyAlignment="1">
      <alignment horizontal="center" vertical="center"/>
    </xf>
    <xf numFmtId="164" fontId="0" fillId="0" borderId="50" xfId="0" applyNumberFormat="1" applyFill="1" applyBorder="1" applyAlignment="1">
      <alignment vertical="center"/>
    </xf>
    <xf numFmtId="164" fontId="0" fillId="0" borderId="53" xfId="0" applyNumberFormat="1" applyFill="1" applyBorder="1" applyAlignment="1">
      <alignment vertical="center"/>
    </xf>
    <xf numFmtId="164" fontId="0" fillId="0" borderId="54" xfId="0" applyNumberFormat="1" applyFill="1" applyBorder="1" applyAlignment="1">
      <alignment vertical="center"/>
    </xf>
    <xf numFmtId="164" fontId="0" fillId="0" borderId="55"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51" xfId="0" applyNumberFormat="1" applyFill="1" applyBorder="1" applyAlignment="1">
      <alignment horizontal="center" vertical="center"/>
    </xf>
    <xf numFmtId="164" fontId="0" fillId="0" borderId="6" xfId="0" applyNumberFormat="1" applyFill="1" applyBorder="1" applyAlignment="1">
      <alignment vertical="center"/>
    </xf>
    <xf numFmtId="164" fontId="0" fillId="0" borderId="3" xfId="0" applyNumberFormat="1" applyFill="1" applyBorder="1" applyAlignment="1">
      <alignment vertical="center"/>
    </xf>
    <xf numFmtId="164" fontId="0" fillId="0" borderId="18" xfId="0" applyNumberFormat="1" applyFill="1" applyBorder="1" applyAlignment="1">
      <alignment vertical="center"/>
    </xf>
    <xf numFmtId="164" fontId="0" fillId="0" borderId="9" xfId="0" applyNumberFormat="1" applyFill="1" applyBorder="1" applyAlignment="1">
      <alignment horizontal="center" vertical="center"/>
    </xf>
    <xf numFmtId="164" fontId="0" fillId="0" borderId="0" xfId="0" applyNumberFormat="1" applyFill="1" applyBorder="1" applyAlignment="1">
      <alignment vertical="center"/>
    </xf>
    <xf numFmtId="164" fontId="22" fillId="0" borderId="0" xfId="0" applyNumberFormat="1" applyFont="1" applyFill="1" applyAlignment="1">
      <alignment horizontal="justify" vertical="center"/>
    </xf>
    <xf numFmtId="164" fontId="0" fillId="0" borderId="0" xfId="0" applyNumberFormat="1" applyFill="1" applyAlignment="1">
      <alignment vertical="center"/>
    </xf>
    <xf numFmtId="164" fontId="0" fillId="0" borderId="2" xfId="0" applyNumberFormat="1" applyFill="1" applyBorder="1" applyAlignment="1">
      <alignment horizontal="center" vertical="center"/>
    </xf>
    <xf numFmtId="164" fontId="0" fillId="0" borderId="0" xfId="0" applyNumberFormat="1" applyFill="1" applyBorder="1" applyAlignment="1">
      <alignment vertical="center" wrapText="1"/>
    </xf>
    <xf numFmtId="10" fontId="0" fillId="0" borderId="5" xfId="0" applyNumberFormat="1" applyFill="1" applyBorder="1" applyAlignment="1">
      <alignment vertical="center"/>
    </xf>
    <xf numFmtId="10" fontId="0" fillId="0" borderId="4" xfId="0" applyNumberFormat="1" applyFill="1" applyBorder="1" applyAlignment="1">
      <alignment vertical="center"/>
    </xf>
    <xf numFmtId="0" fontId="0" fillId="0" borderId="4" xfId="0" applyFill="1" applyBorder="1" applyAlignment="1">
      <alignment vertical="center"/>
    </xf>
    <xf numFmtId="164" fontId="0" fillId="0" borderId="4" xfId="0" applyNumberFormat="1" applyFill="1" applyBorder="1" applyAlignment="1">
      <alignment vertical="center"/>
    </xf>
    <xf numFmtId="164" fontId="0" fillId="0" borderId="8"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52" xfId="0" applyNumberForma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0" fillId="0" borderId="0" xfId="0" applyNumberFormat="1" applyFill="1" applyAlignment="1">
      <alignment vertical="center"/>
    </xf>
    <xf numFmtId="0" fontId="4" fillId="0" borderId="16" xfId="0" applyNumberFormat="1" applyFont="1" applyFill="1" applyBorder="1" applyAlignment="1">
      <alignment vertical="center"/>
    </xf>
    <xf numFmtId="0" fontId="5" fillId="0" borderId="5" xfId="0" applyNumberFormat="1" applyFont="1" applyFill="1" applyBorder="1" applyAlignment="1">
      <alignment horizontal="left" vertical="center" wrapText="1"/>
    </xf>
    <xf numFmtId="0" fontId="5" fillId="0" borderId="19" xfId="0" applyNumberFormat="1" applyFont="1" applyFill="1" applyBorder="1" applyAlignment="1">
      <alignment vertical="center" wrapText="1"/>
    </xf>
    <xf numFmtId="0" fontId="7" fillId="0" borderId="4" xfId="0" applyNumberFormat="1" applyFont="1" applyFill="1" applyBorder="1" applyAlignment="1">
      <alignment vertical="center"/>
    </xf>
    <xf numFmtId="0" fontId="5" fillId="0" borderId="4" xfId="0" applyNumberFormat="1" applyFont="1" applyFill="1" applyBorder="1" applyAlignment="1">
      <alignment vertical="center" wrapText="1"/>
    </xf>
    <xf numFmtId="0" fontId="14" fillId="0" borderId="0" xfId="0" applyNumberFormat="1" applyFont="1" applyFill="1" applyBorder="1" applyAlignment="1">
      <alignment vertical="center" wrapText="1"/>
    </xf>
    <xf numFmtId="0" fontId="14" fillId="0" borderId="20" xfId="0" applyNumberFormat="1" applyFont="1" applyFill="1" applyBorder="1" applyAlignment="1">
      <alignment horizontal="center" vertical="center" wrapText="1"/>
    </xf>
    <xf numFmtId="0" fontId="5" fillId="0" borderId="21" xfId="0" applyNumberFormat="1" applyFont="1" applyFill="1" applyBorder="1" applyAlignment="1">
      <alignment horizontal="left" vertical="center" wrapText="1"/>
    </xf>
    <xf numFmtId="0" fontId="5" fillId="0" borderId="1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14" fillId="0" borderId="16" xfId="0" applyNumberFormat="1" applyFont="1" applyFill="1" applyBorder="1" applyAlignment="1">
      <alignment horizontal="center" vertical="center" wrapText="1"/>
    </xf>
    <xf numFmtId="0" fontId="5" fillId="0" borderId="16"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0" fillId="0" borderId="0" xfId="0" applyNumberFormat="1" applyFill="1" applyAlignment="1">
      <alignment horizontal="center" vertical="center"/>
    </xf>
    <xf numFmtId="0" fontId="15" fillId="0" borderId="32" xfId="0" applyNumberFormat="1" applyFont="1" applyFill="1" applyBorder="1" applyAlignment="1">
      <alignment horizontal="center" vertical="center" wrapText="1"/>
    </xf>
    <xf numFmtId="0" fontId="0" fillId="0" borderId="16" xfId="0" applyNumberFormat="1" applyFill="1" applyBorder="1" applyAlignment="1">
      <alignment horizontal="center" vertical="center"/>
    </xf>
    <xf numFmtId="164" fontId="0" fillId="2" borderId="56" xfId="0" applyNumberFormat="1" applyFill="1" applyBorder="1" applyAlignment="1">
      <alignment vertical="center"/>
    </xf>
    <xf numFmtId="164" fontId="0" fillId="0" borderId="51" xfId="0" applyNumberFormat="1" applyFill="1" applyBorder="1" applyAlignment="1">
      <alignment vertical="center"/>
    </xf>
    <xf numFmtId="0" fontId="24" fillId="0" borderId="0" xfId="0" applyNumberFormat="1" applyFont="1" applyFill="1" applyAlignment="1">
      <alignment vertical="center" wrapText="1"/>
    </xf>
    <xf numFmtId="0" fontId="0" fillId="0" borderId="0" xfId="0" applyNumberFormat="1" applyFill="1" applyBorder="1" applyAlignment="1">
      <alignment vertical="center"/>
    </xf>
    <xf numFmtId="10" fontId="0" fillId="0" borderId="10" xfId="0" applyNumberFormat="1" applyFill="1" applyBorder="1" applyAlignment="1">
      <alignment vertical="center"/>
    </xf>
    <xf numFmtId="0" fontId="0" fillId="0" borderId="10" xfId="0" applyFill="1" applyBorder="1" applyAlignment="1">
      <alignment vertical="center"/>
    </xf>
    <xf numFmtId="164" fontId="0" fillId="0" borderId="10" xfId="0" applyNumberFormat="1" applyFill="1" applyBorder="1" applyAlignment="1">
      <alignment vertical="center"/>
    </xf>
    <xf numFmtId="164" fontId="0" fillId="0" borderId="10" xfId="0" applyNumberFormat="1" applyFill="1" applyBorder="1" applyAlignment="1">
      <alignment vertical="center" wrapText="1"/>
    </xf>
    <xf numFmtId="10" fontId="22" fillId="0" borderId="0" xfId="0" applyNumberFormat="1" applyFont="1" applyFill="1" applyBorder="1" applyAlignment="1">
      <alignment horizontal="justify" vertical="center"/>
    </xf>
    <xf numFmtId="0" fontId="22" fillId="0" borderId="0" xfId="0" applyFont="1" applyFill="1" applyBorder="1" applyAlignment="1">
      <alignment horizontal="justify" vertical="center"/>
    </xf>
    <xf numFmtId="164" fontId="22" fillId="0" borderId="0" xfId="0" applyNumberFormat="1" applyFont="1" applyFill="1" applyBorder="1" applyAlignment="1">
      <alignment horizontal="justify" vertical="center"/>
    </xf>
    <xf numFmtId="10" fontId="3" fillId="0" borderId="0" xfId="0" applyNumberFormat="1" applyFont="1" applyFill="1" applyBorder="1" applyAlignment="1">
      <alignment vertical="center"/>
    </xf>
    <xf numFmtId="10" fontId="3" fillId="0" borderId="10" xfId="0" applyNumberFormat="1" applyFont="1" applyFill="1" applyBorder="1" applyAlignment="1">
      <alignment vertical="center" wrapText="1"/>
    </xf>
    <xf numFmtId="10" fontId="26" fillId="0" borderId="0" xfId="0" applyNumberFormat="1" applyFont="1" applyFill="1" applyBorder="1" applyAlignment="1">
      <alignment horizontal="justify" vertical="center"/>
    </xf>
    <xf numFmtId="10" fontId="3" fillId="0" borderId="0" xfId="0" applyNumberFormat="1" applyFont="1" applyFill="1" applyBorder="1" applyAlignment="1">
      <alignment vertical="center" wrapText="1"/>
    </xf>
    <xf numFmtId="10" fontId="23" fillId="0" borderId="15" xfId="0" applyNumberFormat="1" applyFont="1" applyFill="1" applyBorder="1" applyAlignment="1">
      <alignment horizontal="center" vertical="center" wrapText="1"/>
    </xf>
    <xf numFmtId="10" fontId="3" fillId="0" borderId="15" xfId="0" applyNumberFormat="1" applyFont="1" applyFill="1" applyBorder="1" applyAlignment="1">
      <alignment horizontal="center" vertical="center"/>
    </xf>
    <xf numFmtId="164" fontId="16" fillId="0" borderId="50" xfId="0" applyNumberFormat="1" applyFont="1" applyFill="1" applyBorder="1" applyAlignment="1">
      <alignment horizontal="center" vertical="center" wrapText="1"/>
    </xf>
    <xf numFmtId="164" fontId="0" fillId="0" borderId="5" xfId="0" applyNumberFormat="1" applyFill="1" applyBorder="1" applyAlignment="1">
      <alignment vertical="center" wrapText="1"/>
    </xf>
    <xf numFmtId="164" fontId="0" fillId="0" borderId="4" xfId="0" applyNumberFormat="1" applyFill="1" applyBorder="1" applyAlignment="1">
      <alignment vertical="center" wrapText="1"/>
    </xf>
    <xf numFmtId="10" fontId="0" fillId="0" borderId="65" xfId="0" applyNumberFormat="1" applyFill="1" applyBorder="1" applyAlignment="1">
      <alignment horizontal="center" vertical="center"/>
    </xf>
    <xf numFmtId="10" fontId="0" fillId="0" borderId="66" xfId="0" applyNumberFormat="1" applyFill="1" applyBorder="1" applyAlignment="1">
      <alignment horizontal="center" vertical="center"/>
    </xf>
    <xf numFmtId="0" fontId="0" fillId="0" borderId="67" xfId="0" applyFill="1" applyBorder="1" applyAlignment="1">
      <alignment horizontal="center" vertical="center" wrapText="1" shrinkToFit="1"/>
    </xf>
    <xf numFmtId="10" fontId="3" fillId="0" borderId="58" xfId="0" applyNumberFormat="1" applyFont="1" applyFill="1" applyBorder="1" applyAlignment="1">
      <alignment vertical="center"/>
    </xf>
    <xf numFmtId="164" fontId="0" fillId="0" borderId="75" xfId="0" applyNumberFormat="1" applyFill="1" applyBorder="1" applyAlignment="1">
      <alignment horizontal="center" vertical="center"/>
    </xf>
    <xf numFmtId="164" fontId="0" fillId="0" borderId="76" xfId="0" applyNumberFormat="1" applyFill="1" applyBorder="1" applyAlignment="1">
      <alignment horizontal="center" vertical="center"/>
    </xf>
    <xf numFmtId="164" fontId="0" fillId="0" borderId="74" xfId="0" applyNumberFormat="1" applyFill="1" applyBorder="1" applyAlignment="1">
      <alignment horizontal="center" vertical="center"/>
    </xf>
    <xf numFmtId="0" fontId="14" fillId="0" borderId="77" xfId="0" applyFont="1" applyFill="1" applyBorder="1" applyAlignment="1">
      <alignment horizontal="right" vertical="center" wrapText="1"/>
    </xf>
    <xf numFmtId="164" fontId="0" fillId="0" borderId="78" xfId="0" applyNumberFormat="1" applyFill="1" applyBorder="1" applyAlignment="1">
      <alignment horizontal="center" vertical="center"/>
    </xf>
    <xf numFmtId="164" fontId="0" fillId="0" borderId="69" xfId="0" applyNumberFormat="1" applyFill="1" applyBorder="1" applyAlignment="1">
      <alignment horizontal="center" vertical="center"/>
    </xf>
    <xf numFmtId="164" fontId="0" fillId="0" borderId="62" xfId="0" applyNumberFormat="1" applyFill="1" applyBorder="1" applyAlignment="1">
      <alignment horizontal="center" vertical="center"/>
    </xf>
    <xf numFmtId="10" fontId="3" fillId="0" borderId="10" xfId="0" applyNumberFormat="1" applyFont="1" applyFill="1" applyBorder="1" applyAlignment="1">
      <alignment vertical="center"/>
    </xf>
    <xf numFmtId="10" fontId="3" fillId="0" borderId="64" xfId="0" applyNumberFormat="1" applyFont="1" applyFill="1" applyBorder="1" applyAlignment="1">
      <alignment vertical="center"/>
    </xf>
    <xf numFmtId="164" fontId="16" fillId="0" borderId="54" xfId="0" applyNumberFormat="1" applyFont="1" applyFill="1" applyBorder="1" applyAlignment="1">
      <alignment horizontal="center" vertical="center" wrapText="1"/>
    </xf>
    <xf numFmtId="10" fontId="3" fillId="0" borderId="80" xfId="0" applyNumberFormat="1" applyFont="1" applyFill="1" applyBorder="1" applyAlignment="1">
      <alignment vertical="center"/>
    </xf>
    <xf numFmtId="164" fontId="0" fillId="0" borderId="73" xfId="0" applyNumberFormat="1" applyFill="1" applyBorder="1" applyAlignment="1">
      <alignment horizontal="center" vertical="center"/>
    </xf>
    <xf numFmtId="164" fontId="0" fillId="0" borderId="24" xfId="0" applyNumberFormat="1" applyFill="1" applyBorder="1" applyAlignment="1">
      <alignment vertical="center"/>
    </xf>
    <xf numFmtId="164" fontId="0" fillId="0" borderId="1" xfId="0" applyNumberFormat="1" applyFill="1" applyBorder="1" applyAlignment="1">
      <alignment vertical="center"/>
    </xf>
    <xf numFmtId="164" fontId="16" fillId="0" borderId="1" xfId="0" applyNumberFormat="1" applyFont="1" applyFill="1" applyBorder="1" applyAlignment="1">
      <alignment horizontal="center" vertical="center" wrapText="1"/>
    </xf>
    <xf numFmtId="164" fontId="0" fillId="0" borderId="73" xfId="0" applyNumberFormat="1" applyFill="1" applyBorder="1" applyAlignment="1">
      <alignment vertical="center"/>
    </xf>
    <xf numFmtId="164" fontId="0" fillId="0" borderId="74" xfId="0" applyNumberFormat="1" applyFill="1" applyBorder="1" applyAlignment="1">
      <alignment vertical="center"/>
    </xf>
    <xf numFmtId="164" fontId="0" fillId="0" borderId="72" xfId="0" applyNumberFormat="1" applyFill="1" applyBorder="1" applyAlignment="1">
      <alignment horizontal="center" vertical="center"/>
    </xf>
    <xf numFmtId="164" fontId="0" fillId="0" borderId="68" xfId="0" applyNumberFormat="1" applyFill="1" applyBorder="1" applyAlignment="1">
      <alignment horizontal="center" vertical="center"/>
    </xf>
    <xf numFmtId="164" fontId="0" fillId="0" borderId="16" xfId="0" applyNumberFormat="1" applyFill="1" applyBorder="1" applyAlignment="1">
      <alignment horizontal="center" vertical="center"/>
    </xf>
    <xf numFmtId="0" fontId="14" fillId="0" borderId="14" xfId="0" applyFont="1" applyFill="1" applyBorder="1" applyAlignment="1">
      <alignment horizontal="right" vertical="center" wrapText="1"/>
    </xf>
    <xf numFmtId="10" fontId="3" fillId="0" borderId="63" xfId="0" applyNumberFormat="1" applyFont="1" applyFill="1" applyBorder="1" applyAlignment="1">
      <alignment vertical="center"/>
    </xf>
    <xf numFmtId="0" fontId="14" fillId="0" borderId="29" xfId="0" applyFont="1" applyFill="1" applyBorder="1" applyAlignment="1">
      <alignment vertical="center" wrapText="1"/>
    </xf>
    <xf numFmtId="0" fontId="14" fillId="0" borderId="72" xfId="0" applyFont="1" applyFill="1" applyBorder="1" applyAlignment="1">
      <alignment vertical="center" wrapText="1"/>
    </xf>
    <xf numFmtId="0" fontId="0" fillId="0" borderId="12" xfId="0" applyFont="1" applyFill="1" applyBorder="1" applyAlignment="1">
      <alignment horizontal="center" vertical="center" wrapText="1"/>
    </xf>
    <xf numFmtId="164" fontId="0" fillId="0" borderId="91" xfId="0" applyNumberFormat="1" applyFill="1" applyBorder="1" applyAlignment="1">
      <alignment horizontal="center" vertical="center"/>
    </xf>
    <xf numFmtId="164" fontId="0" fillId="0" borderId="92" xfId="0" applyNumberFormat="1" applyFill="1" applyBorder="1" applyAlignment="1">
      <alignment horizontal="center" vertical="center"/>
    </xf>
    <xf numFmtId="164" fontId="0" fillId="0" borderId="94" xfId="0" applyNumberFormat="1" applyFill="1" applyBorder="1" applyAlignment="1">
      <alignment horizontal="center" vertical="center"/>
    </xf>
    <xf numFmtId="164" fontId="33" fillId="2" borderId="8" xfId="0" applyNumberFormat="1" applyFont="1" applyFill="1" applyBorder="1" applyAlignment="1">
      <alignment horizontal="center" vertical="center" wrapText="1"/>
    </xf>
    <xf numFmtId="164" fontId="33" fillId="2" borderId="1" xfId="0" applyNumberFormat="1" applyFont="1" applyFill="1" applyBorder="1" applyAlignment="1">
      <alignment horizontal="center" vertical="center" wrapText="1"/>
    </xf>
    <xf numFmtId="164" fontId="33" fillId="0" borderId="50" xfId="0" applyNumberFormat="1" applyFont="1" applyFill="1" applyBorder="1" applyAlignment="1">
      <alignment horizontal="center" vertical="center" wrapText="1"/>
    </xf>
    <xf numFmtId="164" fontId="0" fillId="0" borderId="8" xfId="0" applyNumberFormat="1" applyFont="1" applyFill="1" applyBorder="1" applyAlignment="1">
      <alignment horizontal="center" vertical="center"/>
    </xf>
    <xf numFmtId="10" fontId="23" fillId="0" borderId="7" xfId="0" applyNumberFormat="1" applyFont="1" applyFill="1" applyBorder="1" applyAlignment="1">
      <alignment horizontal="center" vertical="center" wrapText="1"/>
    </xf>
    <xf numFmtId="0" fontId="4" fillId="0" borderId="63" xfId="0" applyNumberFormat="1" applyFont="1" applyFill="1" applyBorder="1" applyAlignment="1">
      <alignment horizontal="center" vertical="center" wrapText="1"/>
    </xf>
    <xf numFmtId="0" fontId="8" fillId="0" borderId="0" xfId="0" applyNumberFormat="1" applyFont="1" applyFill="1" applyBorder="1" applyAlignment="1">
      <alignment vertical="center"/>
    </xf>
    <xf numFmtId="0" fontId="0" fillId="0" borderId="49" xfId="0" applyBorder="1" applyAlignment="1">
      <alignment horizontal="center" vertical="center" wrapText="1"/>
    </xf>
    <xf numFmtId="0" fontId="0" fillId="0" borderId="0" xfId="0" applyFont="1" applyBorder="1" applyAlignment="1">
      <alignment horizontal="center" vertical="center" wrapText="1"/>
    </xf>
    <xf numFmtId="0" fontId="0" fillId="0" borderId="0" xfId="0" applyNumberFormat="1" applyFill="1" applyAlignment="1">
      <alignment vertical="center" wrapText="1"/>
    </xf>
    <xf numFmtId="0" fontId="0" fillId="0" borderId="12" xfId="0" applyNumberFormat="1" applyFill="1" applyBorder="1" applyAlignment="1">
      <alignment vertical="center" wrapText="1"/>
    </xf>
    <xf numFmtId="0" fontId="2" fillId="0" borderId="12"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22" fillId="0" borderId="0" xfId="0" applyFont="1" applyFill="1" applyAlignment="1">
      <alignment horizontal="justify" vertical="center" wrapText="1"/>
    </xf>
    <xf numFmtId="0" fontId="0" fillId="0" borderId="0" xfId="0" applyFill="1" applyAlignment="1">
      <alignment vertical="center" wrapText="1"/>
    </xf>
    <xf numFmtId="0" fontId="0" fillId="0" borderId="0" xfId="0" applyAlignment="1">
      <alignment vertical="center" wrapText="1"/>
    </xf>
    <xf numFmtId="10" fontId="0" fillId="0" borderId="0" xfId="0" applyNumberFormat="1" applyAlignment="1">
      <alignment vertical="center"/>
    </xf>
    <xf numFmtId="9" fontId="0" fillId="0" borderId="93" xfId="1" applyFont="1" applyBorder="1" applyAlignment="1">
      <alignment vertical="center"/>
    </xf>
    <xf numFmtId="164" fontId="0" fillId="0" borderId="3" xfId="0" applyNumberFormat="1" applyBorder="1" applyAlignment="1">
      <alignment vertical="center"/>
    </xf>
    <xf numFmtId="164" fontId="0" fillId="0" borderId="18" xfId="0" applyNumberFormat="1" applyBorder="1" applyAlignment="1">
      <alignment vertical="center"/>
    </xf>
    <xf numFmtId="164" fontId="0" fillId="0" borderId="9" xfId="0" applyNumberFormat="1" applyBorder="1" applyAlignment="1">
      <alignment vertical="center"/>
    </xf>
    <xf numFmtId="164" fontId="0" fillId="0" borderId="7" xfId="0" applyNumberFormat="1" applyBorder="1" applyAlignment="1">
      <alignment vertical="center"/>
    </xf>
    <xf numFmtId="9" fontId="0" fillId="0" borderId="9" xfId="1" applyFont="1" applyBorder="1" applyAlignment="1">
      <alignment vertical="center"/>
    </xf>
    <xf numFmtId="0" fontId="6" fillId="0" borderId="0" xfId="0" applyNumberFormat="1" applyFont="1" applyFill="1" applyAlignment="1">
      <alignment horizontal="center" vertical="center" wrapText="1"/>
    </xf>
    <xf numFmtId="0" fontId="6" fillId="0" borderId="0" xfId="0" applyFont="1" applyAlignment="1">
      <alignment horizontal="center" vertical="center" wrapText="1"/>
    </xf>
    <xf numFmtId="0" fontId="29" fillId="0" borderId="87"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84" xfId="0" applyFont="1" applyBorder="1" applyAlignment="1">
      <alignment vertical="center" wrapText="1"/>
    </xf>
    <xf numFmtId="0" fontId="0" fillId="0" borderId="0" xfId="0" applyFont="1" applyBorder="1" applyAlignment="1">
      <alignment vertical="center" wrapText="1"/>
    </xf>
    <xf numFmtId="0" fontId="0" fillId="0" borderId="12" xfId="0" applyFont="1" applyBorder="1" applyAlignment="1">
      <alignment vertical="center" wrapText="1"/>
    </xf>
    <xf numFmtId="0" fontId="0" fillId="0" borderId="84" xfId="0" applyBorder="1" applyAlignment="1">
      <alignment vertical="center" wrapText="1"/>
    </xf>
    <xf numFmtId="0" fontId="0" fillId="0" borderId="0" xfId="0" applyBorder="1" applyAlignment="1">
      <alignment vertical="center" wrapText="1"/>
    </xf>
    <xf numFmtId="167" fontId="0" fillId="0" borderId="12" xfId="0" applyNumberFormat="1" applyFont="1" applyBorder="1" applyAlignment="1">
      <alignment horizontal="right" vertical="center" wrapText="1"/>
    </xf>
    <xf numFmtId="166" fontId="0" fillId="0" borderId="0" xfId="0" applyNumberFormat="1" applyFont="1" applyBorder="1" applyAlignment="1">
      <alignment horizontal="right" vertical="center" wrapText="1"/>
    </xf>
    <xf numFmtId="0" fontId="30" fillId="0" borderId="0" xfId="0" applyFont="1" applyBorder="1" applyAlignment="1">
      <alignment horizontal="center" vertical="center" wrapText="1"/>
    </xf>
    <xf numFmtId="167" fontId="30" fillId="0" borderId="12" xfId="0" applyNumberFormat="1" applyFont="1" applyBorder="1" applyAlignment="1">
      <alignment horizontal="right" vertical="center" wrapText="1"/>
    </xf>
    <xf numFmtId="0" fontId="0" fillId="0" borderId="0" xfId="0" applyFont="1" applyBorder="1" applyAlignment="1">
      <alignment horizontal="right" vertical="center" wrapText="1"/>
    </xf>
    <xf numFmtId="0" fontId="0" fillId="0" borderId="12" xfId="0" applyFont="1" applyBorder="1" applyAlignment="1">
      <alignment horizontal="right" vertical="center" wrapText="1"/>
    </xf>
    <xf numFmtId="167" fontId="27" fillId="0" borderId="89" xfId="0" applyNumberFormat="1" applyFont="1" applyBorder="1" applyAlignment="1">
      <alignment horizontal="right" vertical="center" wrapText="1"/>
    </xf>
    <xf numFmtId="0" fontId="0" fillId="0" borderId="84" xfId="0" applyFont="1" applyFill="1" applyBorder="1" applyAlignment="1">
      <alignment vertical="center" wrapText="1"/>
    </xf>
    <xf numFmtId="0" fontId="0" fillId="0" borderId="0" xfId="0" applyFont="1" applyFill="1" applyBorder="1" applyAlignment="1">
      <alignment vertical="center" wrapText="1"/>
    </xf>
    <xf numFmtId="167" fontId="0" fillId="0" borderId="12" xfId="0" applyNumberFormat="1" applyFont="1" applyFill="1" applyBorder="1" applyAlignment="1">
      <alignment horizontal="center" vertical="center" wrapText="1"/>
    </xf>
    <xf numFmtId="167" fontId="27" fillId="0" borderId="89" xfId="0" applyNumberFormat="1" applyFont="1" applyFill="1" applyBorder="1" applyAlignment="1">
      <alignment horizontal="right" vertical="center" wrapText="1"/>
    </xf>
    <xf numFmtId="0" fontId="0" fillId="0" borderId="1" xfId="0" applyNumberFormat="1" applyFont="1" applyBorder="1" applyAlignment="1">
      <alignment horizontal="right" vertical="center" wrapText="1"/>
    </xf>
    <xf numFmtId="166" fontId="0" fillId="0" borderId="1" xfId="0" applyNumberFormat="1" applyFont="1" applyBorder="1" applyAlignment="1">
      <alignment horizontal="right" vertical="center" wrapText="1"/>
    </xf>
    <xf numFmtId="1" fontId="3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0" fillId="0" borderId="1" xfId="0" applyFont="1" applyBorder="1" applyAlignment="1">
      <alignment horizontal="center" vertical="center" wrapText="1"/>
    </xf>
    <xf numFmtId="166"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52" xfId="0" applyFont="1" applyBorder="1" applyAlignment="1">
      <alignment horizontal="center" vertical="center" wrapText="1"/>
    </xf>
    <xf numFmtId="167" fontId="0" fillId="0" borderId="52" xfId="0" applyNumberFormat="1" applyFont="1" applyBorder="1" applyAlignment="1">
      <alignment horizontal="right" vertical="center" wrapText="1"/>
    </xf>
    <xf numFmtId="167" fontId="30" fillId="0" borderId="52" xfId="0" applyNumberFormat="1" applyFont="1" applyBorder="1" applyAlignment="1">
      <alignment horizontal="right" vertical="center" wrapText="1"/>
    </xf>
    <xf numFmtId="0" fontId="0" fillId="0" borderId="49" xfId="0" applyFont="1" applyBorder="1" applyAlignment="1">
      <alignment horizontal="center" vertical="center" wrapText="1"/>
    </xf>
    <xf numFmtId="0" fontId="0" fillId="0" borderId="52" xfId="0" applyFont="1" applyFill="1" applyBorder="1" applyAlignment="1">
      <alignment horizontal="center" vertical="center" wrapText="1"/>
    </xf>
    <xf numFmtId="167" fontId="0" fillId="0" borderId="52" xfId="0" applyNumberFormat="1" applyFont="1" applyFill="1" applyBorder="1" applyAlignment="1">
      <alignment horizontal="right" vertical="center" wrapText="1"/>
    </xf>
    <xf numFmtId="167" fontId="31" fillId="0" borderId="95" xfId="0" applyNumberFormat="1" applyFont="1" applyBorder="1" applyAlignment="1">
      <alignment horizontal="right" vertical="center" wrapText="1"/>
    </xf>
    <xf numFmtId="167" fontId="30" fillId="0" borderId="52" xfId="0" applyNumberFormat="1" applyFont="1" applyFill="1" applyBorder="1" applyAlignment="1">
      <alignment horizontal="right" vertical="center" wrapText="1"/>
    </xf>
    <xf numFmtId="0" fontId="6" fillId="0" borderId="0" xfId="0" applyNumberFormat="1" applyFont="1" applyFill="1" applyAlignment="1">
      <alignment horizontal="center" vertical="center"/>
    </xf>
    <xf numFmtId="0" fontId="4" fillId="0" borderId="6"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18" xfId="0" applyNumberFormat="1" applyFont="1" applyFill="1" applyBorder="1" applyAlignment="1">
      <alignment horizontal="center" vertical="center" wrapText="1"/>
    </xf>
    <xf numFmtId="0" fontId="6" fillId="2" borderId="0" xfId="0" applyFont="1" applyFill="1" applyAlignment="1" applyProtection="1">
      <alignment horizontal="center" vertical="center"/>
      <protection locked="0"/>
    </xf>
    <xf numFmtId="4" fontId="6" fillId="0" borderId="0" xfId="0" applyNumberFormat="1" applyFont="1" applyAlignment="1" applyProtection="1">
      <alignment horizontal="center" vertical="center"/>
    </xf>
    <xf numFmtId="0" fontId="24" fillId="0" borderId="0" xfId="0" applyFont="1" applyAlignment="1" applyProtection="1">
      <alignment vertical="center" wrapText="1"/>
    </xf>
    <xf numFmtId="0" fontId="6" fillId="0" borderId="0" xfId="0" applyFont="1" applyAlignment="1" applyProtection="1">
      <alignment horizontal="center" vertical="center"/>
    </xf>
    <xf numFmtId="0" fontId="0" fillId="0" borderId="0" xfId="0" applyAlignment="1" applyProtection="1">
      <alignment vertical="center"/>
    </xf>
    <xf numFmtId="0" fontId="25" fillId="0" borderId="0" xfId="0" applyFont="1" applyAlignment="1" applyProtection="1">
      <alignment vertical="center"/>
    </xf>
    <xf numFmtId="0" fontId="0" fillId="0" borderId="0" xfId="0" applyFill="1" applyAlignment="1" applyProtection="1">
      <alignment vertical="center"/>
    </xf>
    <xf numFmtId="0" fontId="14" fillId="2" borderId="29" xfId="0" applyFont="1" applyFill="1" applyBorder="1" applyAlignment="1" applyProtection="1">
      <alignment vertical="center" wrapText="1"/>
      <protection locked="0"/>
    </xf>
    <xf numFmtId="164" fontId="0" fillId="2" borderId="47" xfId="0" applyNumberFormat="1" applyFill="1" applyBorder="1" applyAlignment="1" applyProtection="1">
      <alignment horizontal="center" vertical="center"/>
      <protection locked="0"/>
    </xf>
    <xf numFmtId="164" fontId="0" fillId="2" borderId="8" xfId="0" applyNumberFormat="1" applyFill="1" applyBorder="1" applyAlignment="1" applyProtection="1">
      <alignment horizontal="center" vertical="center"/>
      <protection locked="0"/>
    </xf>
    <xf numFmtId="0" fontId="14" fillId="2" borderId="49" xfId="0" applyFont="1" applyFill="1" applyBorder="1" applyAlignment="1" applyProtection="1">
      <alignment horizontal="right" vertical="center" wrapText="1"/>
      <protection locked="0"/>
    </xf>
    <xf numFmtId="164" fontId="0" fillId="2" borderId="24" xfId="0" applyNumberFormat="1"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0" fontId="14" fillId="2" borderId="49" xfId="0" applyFont="1" applyFill="1" applyBorder="1" applyAlignment="1" applyProtection="1">
      <alignment vertical="center" wrapText="1"/>
      <protection locked="0"/>
    </xf>
    <xf numFmtId="164" fontId="33" fillId="2" borderId="8" xfId="0" applyNumberFormat="1" applyFont="1" applyFill="1" applyBorder="1" applyAlignment="1" applyProtection="1">
      <alignment horizontal="center" vertical="center" wrapText="1"/>
      <protection locked="0"/>
    </xf>
    <xf numFmtId="164" fontId="33" fillId="2" borderId="1" xfId="0" applyNumberFormat="1" applyFont="1" applyFill="1" applyBorder="1" applyAlignment="1" applyProtection="1">
      <alignment horizontal="center" vertical="center" wrapText="1"/>
      <protection locked="0"/>
    </xf>
    <xf numFmtId="164" fontId="0" fillId="2" borderId="56" xfId="0" applyNumberFormat="1" applyFill="1" applyBorder="1" applyAlignment="1" applyProtection="1">
      <alignment vertical="center"/>
      <protection locked="0"/>
    </xf>
    <xf numFmtId="164" fontId="0" fillId="0" borderId="8" xfId="0" applyNumberFormat="1" applyFont="1" applyFill="1" applyBorder="1" applyAlignment="1" applyProtection="1">
      <alignment horizontal="center" vertical="center"/>
    </xf>
    <xf numFmtId="164" fontId="0" fillId="0" borderId="55" xfId="0" applyNumberFormat="1" applyFill="1" applyBorder="1" applyAlignment="1" applyProtection="1">
      <alignment horizontal="center" vertical="center"/>
    </xf>
    <xf numFmtId="0" fontId="0" fillId="2" borderId="49"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165" fontId="0" fillId="2" borderId="1" xfId="0" applyNumberFormat="1" applyFont="1" applyFill="1" applyBorder="1" applyAlignment="1" applyProtection="1">
      <alignment horizontal="center" vertical="center" wrapText="1"/>
      <protection locked="0"/>
    </xf>
    <xf numFmtId="1" fontId="0" fillId="2" borderId="1" xfId="0" applyNumberFormat="1" applyFont="1" applyFill="1" applyBorder="1" applyAlignment="1" applyProtection="1">
      <alignment horizontal="center" vertical="center" wrapText="1"/>
      <protection locked="0"/>
    </xf>
    <xf numFmtId="0" fontId="0" fillId="2" borderId="49"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vertical="center" wrapText="1"/>
      <protection locked="0"/>
    </xf>
    <xf numFmtId="0" fontId="27" fillId="2" borderId="1" xfId="0" applyFont="1" applyFill="1" applyBorder="1" applyAlignment="1" applyProtection="1">
      <alignment vertical="center" wrapText="1"/>
      <protection locked="0"/>
    </xf>
    <xf numFmtId="166" fontId="0" fillId="2" borderId="1" xfId="0" applyNumberFormat="1" applyFont="1" applyFill="1" applyBorder="1" applyAlignment="1" applyProtection="1">
      <alignment horizontal="center" vertical="center" wrapText="1"/>
      <protection locked="0"/>
    </xf>
    <xf numFmtId="9" fontId="0" fillId="2" borderId="1" xfId="0" applyNumberFormat="1" applyFont="1" applyFill="1" applyBorder="1" applyAlignment="1" applyProtection="1">
      <alignment horizontal="center" vertical="center" wrapText="1"/>
      <protection locked="0"/>
    </xf>
    <xf numFmtId="166" fontId="0" fillId="2" borderId="1" xfId="0" applyNumberFormat="1" applyFont="1" applyFill="1" applyBorder="1" applyAlignment="1" applyProtection="1">
      <alignment vertical="center" wrapText="1"/>
      <protection locked="0"/>
    </xf>
    <xf numFmtId="166" fontId="0" fillId="2" borderId="52" xfId="0" applyNumberFormat="1" applyFont="1" applyFill="1" applyBorder="1" applyAlignment="1" applyProtection="1">
      <alignment horizontal="right" vertical="center" wrapText="1"/>
      <protection locked="0"/>
    </xf>
    <xf numFmtId="0" fontId="0" fillId="0" borderId="49" xfId="0" applyBorder="1" applyAlignment="1">
      <alignment horizontal="center" vertical="center" wrapText="1"/>
    </xf>
    <xf numFmtId="0" fontId="0" fillId="0" borderId="1" xfId="0" applyFont="1" applyBorder="1" applyAlignment="1">
      <alignment horizontal="center" vertical="center" wrapText="1"/>
    </xf>
    <xf numFmtId="0" fontId="0" fillId="2" borderId="49" xfId="0" applyFont="1" applyFill="1" applyBorder="1" applyAlignment="1" applyProtection="1">
      <alignment horizontal="left" vertical="center" wrapText="1"/>
      <protection locked="0"/>
    </xf>
    <xf numFmtId="0" fontId="0" fillId="0" borderId="49"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82" xfId="1" applyNumberFormat="1" applyFont="1" applyBorder="1" applyAlignment="1">
      <alignment vertical="center"/>
    </xf>
    <xf numFmtId="0" fontId="0" fillId="0" borderId="0" xfId="0" applyAlignment="1">
      <alignment horizontal="center" vertical="center" wrapText="1"/>
    </xf>
    <xf numFmtId="0" fontId="0" fillId="0" borderId="16" xfId="0" applyBorder="1" applyAlignment="1">
      <alignment horizontal="center" vertical="center" wrapText="1"/>
    </xf>
    <xf numFmtId="167" fontId="0" fillId="0" borderId="96" xfId="0" applyNumberFormat="1" applyFont="1" applyBorder="1" applyAlignment="1">
      <alignment horizontal="right" vertical="center" wrapText="1"/>
    </xf>
    <xf numFmtId="10" fontId="0" fillId="0" borderId="0" xfId="0" applyNumberFormat="1" applyAlignment="1">
      <alignment horizontal="center" vertical="center" wrapText="1"/>
    </xf>
    <xf numFmtId="0" fontId="0" fillId="2" borderId="1" xfId="0" applyFill="1" applyBorder="1" applyAlignment="1">
      <alignment horizontal="center" vertical="center" wrapText="1"/>
    </xf>
    <xf numFmtId="0" fontId="0" fillId="0" borderId="69" xfId="0" applyBorder="1" applyAlignment="1">
      <alignment horizontal="center" vertical="center" wrapText="1"/>
    </xf>
    <xf numFmtId="0" fontId="39" fillId="0" borderId="0" xfId="0" applyFont="1" applyAlignment="1">
      <alignment horizontal="justify" vertical="center" wrapText="1"/>
    </xf>
    <xf numFmtId="0" fontId="40" fillId="0" borderId="9" xfId="0" applyFont="1" applyBorder="1" applyAlignment="1">
      <alignment horizontal="center" vertical="center" wrapText="1"/>
    </xf>
    <xf numFmtId="0" fontId="40" fillId="0" borderId="15" xfId="0" applyFont="1" applyBorder="1" applyAlignment="1">
      <alignment horizontal="center" vertical="center" wrapText="1"/>
    </xf>
    <xf numFmtId="0" fontId="41" fillId="0" borderId="69" xfId="0" applyFont="1" applyBorder="1" applyAlignment="1">
      <alignment horizontal="center" vertical="center" wrapText="1"/>
    </xf>
    <xf numFmtId="17" fontId="41" fillId="0" borderId="97" xfId="0" applyNumberFormat="1" applyFont="1" applyBorder="1" applyAlignment="1">
      <alignment horizontal="center" vertical="center" wrapText="1"/>
    </xf>
    <xf numFmtId="0" fontId="42" fillId="0" borderId="97" xfId="0" applyFont="1" applyBorder="1" applyAlignment="1">
      <alignment horizontal="center" vertical="center" wrapText="1"/>
    </xf>
    <xf numFmtId="0" fontId="41" fillId="0" borderId="97" xfId="0" applyFont="1" applyBorder="1" applyAlignment="1">
      <alignment vertical="center" wrapText="1"/>
    </xf>
    <xf numFmtId="0" fontId="41" fillId="0" borderId="97" xfId="0" applyFont="1" applyBorder="1" applyAlignment="1">
      <alignment horizontal="center" vertical="center" wrapText="1"/>
    </xf>
    <xf numFmtId="0" fontId="6" fillId="0" borderId="0" xfId="0" applyFont="1" applyFill="1" applyAlignment="1" applyProtection="1">
      <alignment vertical="center"/>
    </xf>
    <xf numFmtId="0" fontId="6" fillId="0" borderId="49"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52" xfId="0" applyFont="1" applyBorder="1" applyAlignment="1" applyProtection="1">
      <alignment horizontal="left" vertical="center" wrapText="1"/>
    </xf>
    <xf numFmtId="0" fontId="6" fillId="0" borderId="77" xfId="0" applyFont="1" applyBorder="1" applyAlignment="1" applyProtection="1">
      <alignment horizontal="left" vertical="center" wrapText="1"/>
    </xf>
    <xf numFmtId="0" fontId="6" fillId="0" borderId="78" xfId="0" applyFont="1" applyBorder="1" applyAlignment="1" applyProtection="1">
      <alignment horizontal="left" vertical="center" wrapText="1"/>
    </xf>
    <xf numFmtId="0" fontId="6" fillId="0" borderId="82" xfId="0" applyFont="1" applyBorder="1" applyAlignment="1" applyProtection="1">
      <alignment horizontal="left" vertical="center" wrapText="1"/>
    </xf>
    <xf numFmtId="0" fontId="29" fillId="3" borderId="49"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xf>
    <xf numFmtId="0" fontId="29" fillId="3" borderId="52" xfId="0" applyFont="1" applyFill="1" applyBorder="1" applyAlignment="1" applyProtection="1">
      <alignment horizontal="center" vertical="center" wrapText="1"/>
    </xf>
    <xf numFmtId="0" fontId="6" fillId="0" borderId="59" xfId="0" applyFont="1" applyBorder="1" applyAlignment="1" applyProtection="1">
      <alignment horizontal="left" vertical="center" wrapText="1"/>
    </xf>
    <xf numFmtId="0" fontId="6" fillId="0" borderId="60" xfId="0" applyFont="1" applyBorder="1" applyAlignment="1" applyProtection="1">
      <alignment horizontal="left" vertical="center" wrapText="1"/>
    </xf>
    <xf numFmtId="0" fontId="6" fillId="0" borderId="61" xfId="0" applyFont="1" applyBorder="1" applyAlignment="1" applyProtection="1">
      <alignment horizontal="left" vertical="center" wrapText="1"/>
    </xf>
    <xf numFmtId="0" fontId="34" fillId="0" borderId="59" xfId="0" applyFont="1" applyBorder="1" applyAlignment="1" applyProtection="1">
      <alignment horizontal="left" vertical="center" wrapText="1"/>
    </xf>
    <xf numFmtId="0" fontId="24" fillId="0" borderId="0" xfId="0" applyFont="1" applyAlignment="1" applyProtection="1">
      <alignment horizontal="center" vertical="center" wrapText="1"/>
    </xf>
    <xf numFmtId="0" fontId="25" fillId="0" borderId="14"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15" xfId="0" applyFont="1" applyBorder="1" applyAlignment="1" applyProtection="1">
      <alignment horizontal="center" vertical="center" wrapText="1"/>
    </xf>
    <xf numFmtId="0" fontId="29" fillId="3" borderId="72" xfId="0" applyFont="1" applyFill="1" applyBorder="1" applyAlignment="1" applyProtection="1">
      <alignment horizontal="center" vertical="center" wrapText="1"/>
    </xf>
    <xf numFmtId="0" fontId="29" fillId="3" borderId="74" xfId="0" applyFont="1" applyFill="1" applyBorder="1" applyAlignment="1" applyProtection="1">
      <alignment horizontal="center" vertical="center" wrapText="1"/>
    </xf>
    <xf numFmtId="0" fontId="29" fillId="3" borderId="81" xfId="0" applyFont="1" applyFill="1" applyBorder="1" applyAlignment="1" applyProtection="1">
      <alignment horizontal="center" vertical="center" wrapText="1"/>
    </xf>
    <xf numFmtId="0" fontId="38" fillId="0" borderId="59" xfId="2" applyFont="1" applyBorder="1" applyAlignment="1" applyProtection="1">
      <alignment horizontal="left" vertical="center" wrapText="1"/>
    </xf>
    <xf numFmtId="0" fontId="38" fillId="0" borderId="60" xfId="2" applyFont="1" applyBorder="1" applyAlignment="1" applyProtection="1">
      <alignment horizontal="left" vertical="center" wrapText="1"/>
    </xf>
    <xf numFmtId="0" fontId="38" fillId="0" borderId="61" xfId="2" applyFont="1" applyBorder="1" applyAlignment="1" applyProtection="1">
      <alignment horizontal="left" vertical="center" wrapText="1"/>
    </xf>
    <xf numFmtId="0" fontId="6" fillId="0" borderId="0" xfId="0" applyNumberFormat="1" applyFont="1" applyFill="1" applyAlignment="1">
      <alignment horizontal="center" vertical="center"/>
    </xf>
    <xf numFmtId="10" fontId="0" fillId="0" borderId="57" xfId="0" applyNumberFormat="1" applyFill="1" applyBorder="1" applyAlignment="1">
      <alignment horizontal="center" vertical="center"/>
    </xf>
    <xf numFmtId="10" fontId="0" fillId="0" borderId="13" xfId="0" applyNumberFormat="1" applyFill="1" applyBorder="1" applyAlignment="1">
      <alignment horizontal="center" vertical="center"/>
    </xf>
    <xf numFmtId="10" fontId="0" fillId="0" borderId="29" xfId="0" applyNumberFormat="1" applyFill="1" applyBorder="1" applyAlignment="1">
      <alignment horizontal="center" vertical="center"/>
    </xf>
    <xf numFmtId="10" fontId="0" fillId="2" borderId="2" xfId="0" applyNumberFormat="1" applyFill="1" applyBorder="1" applyAlignment="1" applyProtection="1">
      <alignment horizontal="center" vertical="center"/>
      <protection locked="0"/>
    </xf>
    <xf numFmtId="10" fontId="0" fillId="2" borderId="4" xfId="0" applyNumberFormat="1" applyFill="1" applyBorder="1" applyAlignment="1" applyProtection="1">
      <alignment horizontal="center" vertical="center"/>
      <protection locked="0"/>
    </xf>
    <xf numFmtId="10" fontId="0" fillId="2" borderId="8" xfId="0" applyNumberFormat="1" applyFill="1" applyBorder="1" applyAlignment="1" applyProtection="1">
      <alignment horizontal="center" vertical="center"/>
      <protection locked="0"/>
    </xf>
    <xf numFmtId="0" fontId="14" fillId="0" borderId="5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61" xfId="0"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40"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0" borderId="39" xfId="0" applyNumberFormat="1" applyFont="1" applyFill="1" applyBorder="1" applyAlignment="1">
      <alignment horizontal="center" vertical="center" wrapText="1"/>
    </xf>
    <xf numFmtId="10" fontId="13" fillId="0" borderId="37" xfId="0" applyNumberFormat="1" applyFont="1" applyFill="1" applyBorder="1" applyAlignment="1">
      <alignment horizontal="center" vertical="center" wrapText="1"/>
    </xf>
    <xf numFmtId="10" fontId="13" fillId="0" borderId="42" xfId="0" applyNumberFormat="1" applyFont="1" applyFill="1" applyBorder="1" applyAlignment="1">
      <alignment horizontal="center" vertical="center" wrapText="1"/>
    </xf>
    <xf numFmtId="0" fontId="5" fillId="0" borderId="33" xfId="0" applyNumberFormat="1" applyFont="1" applyFill="1" applyBorder="1" applyAlignment="1">
      <alignment horizontal="center" vertical="center" wrapText="1"/>
    </xf>
    <xf numFmtId="0" fontId="5" fillId="0" borderId="38" xfId="0" applyNumberFormat="1" applyFont="1" applyFill="1" applyBorder="1" applyAlignment="1">
      <alignment horizontal="center" vertical="center" wrapText="1"/>
    </xf>
    <xf numFmtId="10" fontId="0" fillId="0" borderId="86" xfId="0" applyNumberFormat="1" applyFill="1" applyBorder="1" applyAlignment="1">
      <alignment horizontal="center" vertical="center"/>
    </xf>
    <xf numFmtId="10" fontId="0" fillId="0" borderId="5" xfId="0" applyNumberFormat="1" applyFill="1" applyBorder="1" applyAlignment="1">
      <alignment horizontal="center" vertical="center"/>
    </xf>
    <xf numFmtId="10" fontId="0" fillId="0" borderId="47" xfId="0" applyNumberFormat="1" applyFill="1" applyBorder="1" applyAlignment="1">
      <alignment horizontal="center" vertical="center"/>
    </xf>
    <xf numFmtId="10" fontId="0" fillId="0" borderId="2" xfId="0" applyNumberFormat="1" applyFill="1" applyBorder="1" applyAlignment="1">
      <alignment horizontal="center" vertical="center"/>
    </xf>
    <xf numFmtId="10" fontId="0" fillId="0" borderId="4" xfId="0" applyNumberFormat="1" applyFill="1" applyBorder="1" applyAlignment="1">
      <alignment horizontal="center" vertical="center"/>
    </xf>
    <xf numFmtId="10" fontId="0" fillId="0" borderId="8" xfId="0" applyNumberFormat="1" applyFill="1" applyBorder="1" applyAlignment="1">
      <alignment horizontal="center" vertical="center"/>
    </xf>
    <xf numFmtId="0" fontId="19"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10" fontId="0" fillId="0" borderId="83" xfId="0" applyNumberFormat="1" applyFill="1" applyBorder="1" applyAlignment="1">
      <alignment horizontal="center" vertical="center"/>
    </xf>
    <xf numFmtId="10" fontId="0" fillId="0" borderId="84" xfId="0" applyNumberFormat="1" applyFill="1" applyBorder="1" applyAlignment="1">
      <alignment horizontal="center" vertical="center"/>
    </xf>
    <xf numFmtId="10" fontId="0" fillId="0" borderId="85" xfId="0" applyNumberForma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43"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27"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62" xfId="0" applyNumberFormat="1" applyFont="1" applyFill="1" applyBorder="1" applyAlignment="1">
      <alignment horizontal="center" vertical="center" wrapText="1"/>
    </xf>
    <xf numFmtId="0" fontId="16" fillId="0" borderId="36" xfId="0" applyNumberFormat="1" applyFont="1" applyFill="1" applyBorder="1" applyAlignment="1">
      <alignment horizontal="center" vertical="center" wrapText="1"/>
    </xf>
    <xf numFmtId="0" fontId="16" fillId="0" borderId="41" xfId="0" applyNumberFormat="1" applyFont="1" applyFill="1" applyBorder="1" applyAlignment="1">
      <alignment horizontal="center" vertical="center" wrapText="1"/>
    </xf>
    <xf numFmtId="10" fontId="13" fillId="0" borderId="11" xfId="0" applyNumberFormat="1" applyFont="1" applyFill="1" applyBorder="1" applyAlignment="1">
      <alignment horizontal="center" vertical="center" wrapText="1"/>
    </xf>
    <xf numFmtId="10" fontId="13" fillId="0" borderId="12" xfId="0" applyNumberFormat="1" applyFont="1" applyFill="1" applyBorder="1" applyAlignment="1">
      <alignment horizontal="center" vertical="center" wrapText="1"/>
    </xf>
    <xf numFmtId="10" fontId="13" fillId="0" borderId="30" xfId="0" applyNumberFormat="1" applyFont="1" applyFill="1" applyBorder="1" applyAlignment="1">
      <alignment horizontal="center" vertical="center" wrapText="1"/>
    </xf>
    <xf numFmtId="0" fontId="15" fillId="0" borderId="16" xfId="0" applyNumberFormat="1" applyFont="1" applyFill="1" applyBorder="1" applyAlignment="1">
      <alignment horizontal="center" vertical="center" wrapText="1"/>
    </xf>
    <xf numFmtId="0" fontId="14" fillId="0" borderId="44" xfId="0" applyNumberFormat="1" applyFont="1" applyFill="1" applyBorder="1" applyAlignment="1">
      <alignment horizontal="left" vertical="center" wrapText="1"/>
    </xf>
    <xf numFmtId="0" fontId="14" fillId="0" borderId="45" xfId="0" applyNumberFormat="1" applyFont="1" applyFill="1" applyBorder="1" applyAlignment="1">
      <alignment horizontal="left" vertical="center" wrapText="1"/>
    </xf>
    <xf numFmtId="0" fontId="14" fillId="0" borderId="46" xfId="0" applyNumberFormat="1" applyFont="1" applyFill="1" applyBorder="1" applyAlignment="1">
      <alignment horizontal="left" vertical="center" wrapText="1"/>
    </xf>
    <xf numFmtId="0" fontId="15" fillId="0" borderId="22" xfId="0" applyNumberFormat="1" applyFont="1" applyFill="1" applyBorder="1" applyAlignment="1">
      <alignment horizontal="center" vertical="center" wrapText="1"/>
    </xf>
    <xf numFmtId="0" fontId="15" fillId="0" borderId="23" xfId="0" applyNumberFormat="1" applyFont="1" applyFill="1" applyBorder="1" applyAlignment="1">
      <alignment horizontal="center" vertical="center" wrapText="1"/>
    </xf>
    <xf numFmtId="0" fontId="15" fillId="0" borderId="31" xfId="0" applyNumberFormat="1" applyFont="1" applyFill="1" applyBorder="1" applyAlignment="1">
      <alignment horizontal="center" vertical="center" wrapText="1"/>
    </xf>
    <xf numFmtId="0" fontId="24" fillId="0" borderId="0" xfId="0" applyNumberFormat="1" applyFont="1" applyFill="1" applyAlignment="1">
      <alignment horizontal="center" vertical="center" wrapText="1"/>
    </xf>
    <xf numFmtId="0" fontId="14" fillId="0" borderId="21" xfId="0" applyNumberFormat="1" applyFont="1" applyFill="1" applyBorder="1" applyAlignment="1">
      <alignment horizontal="center" vertical="center" wrapText="1"/>
    </xf>
    <xf numFmtId="0" fontId="14" fillId="0" borderId="26"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18" xfId="0" applyNumberFormat="1" applyFont="1" applyFill="1" applyBorder="1" applyAlignment="1">
      <alignment horizontal="center" vertical="center"/>
    </xf>
    <xf numFmtId="0" fontId="4" fillId="0" borderId="63" xfId="0" applyNumberFormat="1" applyFont="1" applyFill="1" applyBorder="1" applyAlignment="1">
      <alignment horizontal="center" vertical="center"/>
    </xf>
    <xf numFmtId="0" fontId="5" fillId="0" borderId="57" xfId="0" applyNumberFormat="1" applyFont="1" applyFill="1" applyBorder="1" applyAlignment="1">
      <alignment horizontal="center" vertical="center" wrapText="1"/>
    </xf>
    <xf numFmtId="0" fontId="5" fillId="0" borderId="26" xfId="0" applyNumberFormat="1" applyFont="1" applyFill="1" applyBorder="1" applyAlignment="1">
      <alignment horizontal="center" vertical="center" wrapText="1"/>
    </xf>
    <xf numFmtId="0" fontId="27" fillId="0" borderId="17" xfId="0" applyFont="1" applyBorder="1" applyAlignment="1">
      <alignment horizontal="center" vertical="center"/>
    </xf>
    <xf numFmtId="0" fontId="27" fillId="0" borderId="63" xfId="0" applyFont="1" applyBorder="1" applyAlignment="1">
      <alignment horizontal="center" vertical="center"/>
    </xf>
    <xf numFmtId="10" fontId="13" fillId="0" borderId="10" xfId="0" applyNumberFormat="1" applyFont="1" applyFill="1" applyBorder="1" applyAlignment="1">
      <alignment horizontal="center" vertical="center" wrapText="1"/>
    </xf>
    <xf numFmtId="10" fontId="13" fillId="0" borderId="0" xfId="0" applyNumberFormat="1" applyFont="1" applyFill="1" applyBorder="1" applyAlignment="1">
      <alignment horizontal="center" vertical="center" wrapText="1"/>
    </xf>
    <xf numFmtId="10" fontId="13" fillId="0" borderId="79"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49" xfId="0" applyBorder="1" applyAlignment="1">
      <alignment horizontal="center" vertical="center" wrapText="1"/>
    </xf>
    <xf numFmtId="0" fontId="0" fillId="0" borderId="27" xfId="0" applyBorder="1" applyAlignment="1">
      <alignment horizontal="center" vertical="center" wrapText="1"/>
    </xf>
    <xf numFmtId="0" fontId="0" fillId="0" borderId="52" xfId="0"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71" xfId="0" applyNumberFormat="1" applyFont="1" applyFill="1" applyBorder="1" applyAlignment="1">
      <alignment horizontal="center" vertical="center" wrapText="1"/>
    </xf>
    <xf numFmtId="10" fontId="13" fillId="0" borderId="35" xfId="0" applyNumberFormat="1" applyFont="1" applyFill="1" applyBorder="1" applyAlignment="1">
      <alignment horizontal="center" vertical="center" wrapText="1"/>
    </xf>
    <xf numFmtId="10" fontId="13" fillId="0" borderId="40" xfId="0" applyNumberFormat="1" applyFont="1" applyFill="1" applyBorder="1" applyAlignment="1">
      <alignment horizontal="center" vertical="center" wrapText="1"/>
    </xf>
    <xf numFmtId="0" fontId="0" fillId="0" borderId="49"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25" xfId="0" applyBorder="1" applyAlignment="1">
      <alignment horizontal="center" vertical="center"/>
    </xf>
    <xf numFmtId="0" fontId="5" fillId="0" borderId="70" xfId="0" applyNumberFormat="1" applyFont="1" applyFill="1" applyBorder="1" applyAlignment="1">
      <alignment horizontal="center" vertical="center" wrapText="1"/>
    </xf>
    <xf numFmtId="0" fontId="27" fillId="0" borderId="20" xfId="0" applyFont="1" applyBorder="1" applyAlignment="1">
      <alignment horizontal="center" vertical="center" wrapText="1"/>
    </xf>
    <xf numFmtId="0" fontId="27" fillId="0" borderId="16" xfId="0" applyFont="1" applyBorder="1" applyAlignment="1">
      <alignment horizontal="center" vertical="center" wrapText="1"/>
    </xf>
    <xf numFmtId="0" fontId="0" fillId="0" borderId="4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2" borderId="49"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30" fillId="0" borderId="84" xfId="0" applyFont="1" applyFill="1" applyBorder="1" applyAlignment="1">
      <alignment horizontal="right" vertical="center" wrapText="1"/>
    </xf>
    <xf numFmtId="0" fontId="30" fillId="0" borderId="0" xfId="0" applyFont="1" applyFill="1" applyBorder="1" applyAlignment="1">
      <alignment horizontal="right" vertical="center" wrapText="1"/>
    </xf>
    <xf numFmtId="0" fontId="30" fillId="0" borderId="5" xfId="0" applyFont="1" applyFill="1" applyBorder="1" applyAlignment="1">
      <alignment horizontal="right" vertical="center" wrapText="1"/>
    </xf>
    <xf numFmtId="0" fontId="27" fillId="0" borderId="84" xfId="0" applyFont="1" applyBorder="1" applyAlignment="1">
      <alignment horizontal="right" vertical="center" wrapText="1"/>
    </xf>
    <xf numFmtId="0" fontId="27" fillId="0" borderId="0" xfId="0" applyFont="1" applyBorder="1" applyAlignment="1">
      <alignment horizontal="right" vertical="center" wrapText="1"/>
    </xf>
    <xf numFmtId="0" fontId="31" fillId="0" borderId="88" xfId="0" applyFont="1" applyBorder="1" applyAlignment="1">
      <alignment horizontal="right" vertical="center" wrapText="1"/>
    </xf>
    <xf numFmtId="0" fontId="31" fillId="0" borderId="90" xfId="0" applyFont="1" applyBorder="1" applyAlignment="1">
      <alignment horizontal="right" vertical="center" wrapText="1"/>
    </xf>
    <xf numFmtId="0" fontId="7" fillId="2" borderId="59"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0" fillId="2" borderId="49"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7" fillId="2" borderId="59"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30" fillId="0" borderId="83" xfId="0" applyFont="1" applyBorder="1" applyAlignment="1">
      <alignment horizontal="right" vertical="center" wrapText="1"/>
    </xf>
    <xf numFmtId="0" fontId="30" fillId="0" borderId="64" xfId="0" applyFont="1" applyBorder="1" applyAlignment="1">
      <alignment horizontal="right" vertical="center" wrapText="1"/>
    </xf>
    <xf numFmtId="0" fontId="30" fillId="0" borderId="86" xfId="0" applyFont="1" applyBorder="1" applyAlignment="1">
      <alignment horizontal="right" vertical="center" wrapText="1"/>
    </xf>
    <xf numFmtId="0" fontId="23" fillId="0" borderId="84"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85" xfId="0" applyFont="1" applyFill="1" applyBorder="1" applyAlignment="1">
      <alignment horizontal="left" vertical="center" wrapText="1"/>
    </xf>
    <xf numFmtId="0" fontId="23" fillId="0" borderId="7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0" fillId="0" borderId="49" xfId="0" applyFont="1" applyBorder="1" applyAlignment="1">
      <alignment horizontal="center" vertical="center" wrapText="1"/>
    </xf>
    <xf numFmtId="0" fontId="0" fillId="0" borderId="1" xfId="0" applyFont="1" applyBorder="1" applyAlignment="1">
      <alignment horizontal="center" vertical="center" wrapText="1"/>
    </xf>
    <xf numFmtId="0" fontId="27" fillId="3" borderId="84"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85" xfId="0" applyFont="1" applyFill="1" applyBorder="1" applyAlignment="1">
      <alignment horizontal="center" vertical="center" wrapText="1"/>
    </xf>
    <xf numFmtId="0" fontId="27" fillId="3" borderId="79" xfId="0"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0" borderId="84"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0" fillId="0" borderId="49"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0" fillId="0" borderId="84" xfId="0" applyFont="1" applyBorder="1" applyAlignment="1">
      <alignment horizontal="left" vertical="center" wrapText="1"/>
    </xf>
    <xf numFmtId="0" fontId="30" fillId="0" borderId="0" xfId="0" applyFont="1" applyBorder="1" applyAlignment="1">
      <alignment horizontal="left" vertical="center" wrapText="1"/>
    </xf>
    <xf numFmtId="0" fontId="30" fillId="0" borderId="12" xfId="0" applyFont="1" applyBorder="1" applyAlignment="1">
      <alignment horizontal="left" vertical="center" wrapText="1"/>
    </xf>
    <xf numFmtId="0" fontId="30" fillId="0" borderId="84" xfId="0" applyFont="1" applyBorder="1" applyAlignment="1">
      <alignment horizontal="right" vertical="center" wrapText="1"/>
    </xf>
    <xf numFmtId="0" fontId="30" fillId="0" borderId="0" xfId="0" applyFont="1" applyBorder="1" applyAlignment="1">
      <alignment horizontal="right" vertical="center" wrapText="1"/>
    </xf>
    <xf numFmtId="0" fontId="30" fillId="0" borderId="5" xfId="0" applyFont="1" applyBorder="1" applyAlignment="1">
      <alignment horizontal="right" vertical="center" wrapText="1"/>
    </xf>
    <xf numFmtId="0" fontId="0" fillId="2" borderId="74" xfId="0" applyFont="1" applyFill="1" applyBorder="1" applyAlignment="1" applyProtection="1">
      <alignment horizontal="center" vertical="center" wrapText="1"/>
      <protection locked="0"/>
    </xf>
    <xf numFmtId="0" fontId="30" fillId="0" borderId="85" xfId="0" applyFont="1" applyBorder="1" applyAlignment="1">
      <alignment horizontal="left" vertical="center" wrapText="1"/>
    </xf>
    <xf numFmtId="0" fontId="30" fillId="0" borderId="79" xfId="0" applyFont="1" applyBorder="1" applyAlignment="1">
      <alignment horizontal="left" vertical="center" wrapText="1"/>
    </xf>
    <xf numFmtId="0" fontId="30" fillId="0" borderId="30" xfId="0" applyFont="1" applyBorder="1" applyAlignment="1">
      <alignment horizontal="left" vertical="center" wrapText="1"/>
    </xf>
  </cellXfs>
  <cellStyles count="3">
    <cellStyle name="Hiperłącze" xfId="2" builtinId="8"/>
    <cellStyle name="Normalny" xfId="0" builtinId="0"/>
    <cellStyle name="Procentowy" xfId="1" builtinId="5"/>
  </cellStyles>
  <dxfs count="2">
    <dxf>
      <fill>
        <patternFill>
          <bgColor rgb="FFFFC000"/>
        </patternFill>
      </fill>
    </dxf>
    <dxf>
      <fill>
        <patternFill>
          <bgColor rgb="FFFFC000"/>
        </patternFill>
      </fill>
    </dxf>
  </dxfs>
  <tableStyles count="0" defaultTableStyle="TableStyleMedium2" defaultPivotStyle="PivotStyleLight16"/>
  <colors>
    <mruColors>
      <color rgb="FFACC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EDIDP-proposals@ec.europa.eu" TargetMode="External"/><Relationship Id="rId1" Type="http://schemas.openxmlformats.org/officeDocument/2006/relationships/hyperlink" Target="mailto:%20EC-EDIDP-proposals@ec.europa.e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6"/>
  <sheetViews>
    <sheetView workbookViewId="0">
      <selection sqref="A1:A6"/>
    </sheetView>
  </sheetViews>
  <sheetFormatPr defaultRowHeight="14.4" x14ac:dyDescent="0.3"/>
  <cols>
    <col min="1" max="1" width="23.6640625" bestFit="1" customWidth="1"/>
  </cols>
  <sheetData>
    <row r="1" spans="1:1" x14ac:dyDescent="0.3">
      <c r="A1" t="s">
        <v>0</v>
      </c>
    </row>
    <row r="2" spans="1:1" x14ac:dyDescent="0.3">
      <c r="A2" t="s">
        <v>1</v>
      </c>
    </row>
    <row r="3" spans="1:1" x14ac:dyDescent="0.3">
      <c r="A3" t="s">
        <v>2</v>
      </c>
    </row>
    <row r="4" spans="1:1" x14ac:dyDescent="0.3">
      <c r="A4" t="s">
        <v>3</v>
      </c>
    </row>
    <row r="5" spans="1:1" x14ac:dyDescent="0.3">
      <c r="A5" t="s">
        <v>4</v>
      </c>
    </row>
    <row r="6" spans="1:1" x14ac:dyDescent="0.3">
      <c r="A6" t="s">
        <v>5</v>
      </c>
    </row>
  </sheetData>
  <customSheetViews>
    <customSheetView guid="{5B0FECD7-FF61-4264-89CB-2812185D7C6D}" state="hidden">
      <selection sqref="A1:A6"/>
      <pageMargins left="0.7" right="0.7" top="0.75" bottom="0.75" header="0.3" footer="0.3"/>
    </customSheetView>
    <customSheetView guid="{AFBE5AE1-1CA6-481D-81D7-5757B2A75701}" state="hidden">
      <selection sqref="A1:A6"/>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9"/>
  <sheetViews>
    <sheetView zoomScale="115" zoomScaleNormal="115" workbookViewId="0">
      <selection activeCell="A8" sqref="A8:I8"/>
    </sheetView>
  </sheetViews>
  <sheetFormatPr defaultColWidth="8.88671875" defaultRowHeight="14.4" x14ac:dyDescent="0.3"/>
  <cols>
    <col min="1" max="7" width="8.88671875" style="183"/>
    <col min="8" max="8" width="19.44140625" style="183" customWidth="1"/>
    <col min="9" max="9" width="30.44140625" style="183" customWidth="1"/>
    <col min="10" max="16384" width="8.88671875" style="183"/>
  </cols>
  <sheetData>
    <row r="1" spans="1:14" ht="16.2" x14ac:dyDescent="0.3">
      <c r="A1" s="245" t="s">
        <v>47</v>
      </c>
      <c r="B1" s="245"/>
      <c r="C1" s="245"/>
      <c r="D1" s="245"/>
      <c r="E1" s="245"/>
      <c r="F1" s="245"/>
      <c r="G1" s="180"/>
      <c r="H1" s="181" t="s">
        <v>51</v>
      </c>
      <c r="I1" s="179"/>
      <c r="J1" s="182"/>
      <c r="K1" s="182"/>
    </row>
    <row r="2" spans="1:14" ht="16.2" x14ac:dyDescent="0.3">
      <c r="A2" s="245" t="s">
        <v>50</v>
      </c>
      <c r="B2" s="245"/>
      <c r="C2" s="245"/>
      <c r="D2" s="245"/>
      <c r="E2" s="245"/>
      <c r="F2" s="245"/>
      <c r="G2" s="180"/>
      <c r="H2" s="181" t="s">
        <v>48</v>
      </c>
      <c r="I2" s="179"/>
      <c r="J2" s="182"/>
      <c r="K2" s="182"/>
    </row>
    <row r="3" spans="1:14" ht="16.2" x14ac:dyDescent="0.3">
      <c r="A3" s="245" t="s">
        <v>187</v>
      </c>
      <c r="B3" s="245"/>
      <c r="C3" s="245"/>
      <c r="D3" s="245"/>
      <c r="E3" s="245"/>
      <c r="F3" s="245"/>
      <c r="G3" s="180"/>
      <c r="H3" s="181" t="s">
        <v>49</v>
      </c>
      <c r="I3" s="179"/>
      <c r="J3" s="182"/>
      <c r="K3" s="182"/>
    </row>
    <row r="4" spans="1:14" ht="14.4" customHeight="1" thickBot="1" x14ac:dyDescent="0.35"/>
    <row r="5" spans="1:14" ht="26.4" thickBot="1" x14ac:dyDescent="0.35">
      <c r="A5" s="246" t="s">
        <v>147</v>
      </c>
      <c r="B5" s="247"/>
      <c r="C5" s="247"/>
      <c r="D5" s="247"/>
      <c r="E5" s="247"/>
      <c r="F5" s="247"/>
      <c r="G5" s="247"/>
      <c r="H5" s="247"/>
      <c r="I5" s="248"/>
      <c r="J5" s="184"/>
      <c r="K5" s="184"/>
    </row>
    <row r="6" spans="1:14" ht="18" x14ac:dyDescent="0.3">
      <c r="A6" s="249" t="s">
        <v>112</v>
      </c>
      <c r="B6" s="250"/>
      <c r="C6" s="250"/>
      <c r="D6" s="250"/>
      <c r="E6" s="250"/>
      <c r="F6" s="250"/>
      <c r="G6" s="250"/>
      <c r="H6" s="250"/>
      <c r="I6" s="251"/>
    </row>
    <row r="7" spans="1:14" ht="34.200000000000003" customHeight="1" x14ac:dyDescent="0.3">
      <c r="A7" s="232" t="s">
        <v>167</v>
      </c>
      <c r="B7" s="233"/>
      <c r="C7" s="233"/>
      <c r="D7" s="233"/>
      <c r="E7" s="233"/>
      <c r="F7" s="233"/>
      <c r="G7" s="233"/>
      <c r="H7" s="233"/>
      <c r="I7" s="234"/>
    </row>
    <row r="8" spans="1:14" ht="37.200000000000003" customHeight="1" x14ac:dyDescent="0.3">
      <c r="A8" s="232" t="s">
        <v>177</v>
      </c>
      <c r="B8" s="233"/>
      <c r="C8" s="233"/>
      <c r="D8" s="233"/>
      <c r="E8" s="233"/>
      <c r="F8" s="233"/>
      <c r="G8" s="233"/>
      <c r="H8" s="233"/>
      <c r="I8" s="234"/>
      <c r="J8" s="185"/>
      <c r="K8" s="185"/>
      <c r="L8" s="185"/>
      <c r="M8" s="185"/>
      <c r="N8" s="185"/>
    </row>
    <row r="9" spans="1:14" ht="15.6" x14ac:dyDescent="0.3">
      <c r="A9" s="252" t="s">
        <v>178</v>
      </c>
      <c r="B9" s="253"/>
      <c r="C9" s="253"/>
      <c r="D9" s="253"/>
      <c r="E9" s="253"/>
      <c r="F9" s="253"/>
      <c r="G9" s="253"/>
      <c r="H9" s="253"/>
      <c r="I9" s="254"/>
      <c r="J9" s="231"/>
      <c r="K9" s="185"/>
      <c r="L9" s="185"/>
      <c r="M9" s="185"/>
      <c r="N9" s="185"/>
    </row>
    <row r="10" spans="1:14" ht="15.6" x14ac:dyDescent="0.3">
      <c r="A10" s="232" t="s">
        <v>107</v>
      </c>
      <c r="B10" s="233"/>
      <c r="C10" s="233"/>
      <c r="D10" s="233"/>
      <c r="E10" s="233"/>
      <c r="F10" s="233"/>
      <c r="G10" s="233"/>
      <c r="H10" s="233"/>
      <c r="I10" s="234"/>
      <c r="J10" s="185"/>
      <c r="K10" s="185"/>
      <c r="L10" s="185"/>
      <c r="M10" s="185"/>
      <c r="N10" s="185"/>
    </row>
    <row r="11" spans="1:14" ht="18.600000000000001" customHeight="1" x14ac:dyDescent="0.3">
      <c r="A11" s="244" t="s">
        <v>169</v>
      </c>
      <c r="B11" s="242"/>
      <c r="C11" s="242"/>
      <c r="D11" s="242"/>
      <c r="E11" s="242"/>
      <c r="F11" s="242"/>
      <c r="G11" s="242"/>
      <c r="H11" s="242"/>
      <c r="I11" s="243"/>
      <c r="J11" s="185"/>
      <c r="K11" s="185"/>
      <c r="L11" s="185"/>
      <c r="M11" s="185"/>
      <c r="N11" s="185"/>
    </row>
    <row r="12" spans="1:14" ht="18" x14ac:dyDescent="0.3">
      <c r="A12" s="238" t="s">
        <v>190</v>
      </c>
      <c r="B12" s="239"/>
      <c r="C12" s="239"/>
      <c r="D12" s="239"/>
      <c r="E12" s="239"/>
      <c r="F12" s="239"/>
      <c r="G12" s="239"/>
      <c r="H12" s="239"/>
      <c r="I12" s="240"/>
    </row>
    <row r="13" spans="1:14" ht="54.6" customHeight="1" x14ac:dyDescent="0.3">
      <c r="A13" s="232" t="s">
        <v>176</v>
      </c>
      <c r="B13" s="233"/>
      <c r="C13" s="233"/>
      <c r="D13" s="233"/>
      <c r="E13" s="233"/>
      <c r="F13" s="233"/>
      <c r="G13" s="233"/>
      <c r="H13" s="233"/>
      <c r="I13" s="234"/>
    </row>
    <row r="14" spans="1:14" ht="52.2" customHeight="1" x14ac:dyDescent="0.3">
      <c r="A14" s="232" t="s">
        <v>173</v>
      </c>
      <c r="B14" s="233"/>
      <c r="C14" s="233"/>
      <c r="D14" s="233"/>
      <c r="E14" s="233"/>
      <c r="F14" s="233"/>
      <c r="G14" s="233"/>
      <c r="H14" s="233"/>
      <c r="I14" s="234"/>
    </row>
    <row r="15" spans="1:14" ht="29.4" customHeight="1" x14ac:dyDescent="0.3">
      <c r="A15" s="232" t="s">
        <v>188</v>
      </c>
      <c r="B15" s="233"/>
      <c r="C15" s="233"/>
      <c r="D15" s="233"/>
      <c r="E15" s="233"/>
      <c r="F15" s="233"/>
      <c r="G15" s="233"/>
      <c r="H15" s="233"/>
      <c r="I15" s="234"/>
    </row>
    <row r="16" spans="1:14" ht="15.6" x14ac:dyDescent="0.3">
      <c r="A16" s="232" t="s">
        <v>170</v>
      </c>
      <c r="B16" s="233"/>
      <c r="C16" s="233"/>
      <c r="D16" s="233"/>
      <c r="E16" s="233"/>
      <c r="F16" s="233"/>
      <c r="G16" s="233"/>
      <c r="H16" s="233"/>
      <c r="I16" s="234"/>
    </row>
    <row r="17" spans="1:9" ht="15.6" x14ac:dyDescent="0.3">
      <c r="A17" s="241" t="s">
        <v>171</v>
      </c>
      <c r="B17" s="242"/>
      <c r="C17" s="242"/>
      <c r="D17" s="242"/>
      <c r="E17" s="242"/>
      <c r="F17" s="242"/>
      <c r="G17" s="242"/>
      <c r="H17" s="242"/>
      <c r="I17" s="243"/>
    </row>
    <row r="18" spans="1:9" ht="15.6" x14ac:dyDescent="0.3">
      <c r="A18" s="241" t="s">
        <v>172</v>
      </c>
      <c r="B18" s="242"/>
      <c r="C18" s="242"/>
      <c r="D18" s="242"/>
      <c r="E18" s="242"/>
      <c r="F18" s="242"/>
      <c r="G18" s="242"/>
      <c r="H18" s="242"/>
      <c r="I18" s="243"/>
    </row>
    <row r="19" spans="1:9" ht="18" x14ac:dyDescent="0.3">
      <c r="A19" s="238" t="s">
        <v>113</v>
      </c>
      <c r="B19" s="239"/>
      <c r="C19" s="239"/>
      <c r="D19" s="239"/>
      <c r="E19" s="239"/>
      <c r="F19" s="239"/>
      <c r="G19" s="239"/>
      <c r="H19" s="239"/>
      <c r="I19" s="240"/>
    </row>
    <row r="20" spans="1:9" ht="37.200000000000003" customHeight="1" x14ac:dyDescent="0.3">
      <c r="A20" s="232" t="s">
        <v>132</v>
      </c>
      <c r="B20" s="233"/>
      <c r="C20" s="233"/>
      <c r="D20" s="233"/>
      <c r="E20" s="233"/>
      <c r="F20" s="233"/>
      <c r="G20" s="233"/>
      <c r="H20" s="233"/>
      <c r="I20" s="234"/>
    </row>
    <row r="21" spans="1:9" ht="40.200000000000003" customHeight="1" x14ac:dyDescent="0.3">
      <c r="A21" s="232" t="s">
        <v>133</v>
      </c>
      <c r="B21" s="233"/>
      <c r="C21" s="233"/>
      <c r="D21" s="233"/>
      <c r="E21" s="233"/>
      <c r="F21" s="233"/>
      <c r="G21" s="233"/>
      <c r="H21" s="233"/>
      <c r="I21" s="234"/>
    </row>
    <row r="22" spans="1:9" ht="18" x14ac:dyDescent="0.3">
      <c r="A22" s="238" t="s">
        <v>114</v>
      </c>
      <c r="B22" s="239"/>
      <c r="C22" s="239"/>
      <c r="D22" s="239"/>
      <c r="E22" s="239"/>
      <c r="F22" s="239"/>
      <c r="G22" s="239"/>
      <c r="H22" s="239"/>
      <c r="I22" s="240"/>
    </row>
    <row r="23" spans="1:9" ht="15.6" x14ac:dyDescent="0.3">
      <c r="A23" s="232" t="s">
        <v>115</v>
      </c>
      <c r="B23" s="233"/>
      <c r="C23" s="233"/>
      <c r="D23" s="233"/>
      <c r="E23" s="233"/>
      <c r="F23" s="233"/>
      <c r="G23" s="233"/>
      <c r="H23" s="233"/>
      <c r="I23" s="234"/>
    </row>
    <row r="24" spans="1:9" ht="36.6" customHeight="1" x14ac:dyDescent="0.3">
      <c r="A24" s="232" t="s">
        <v>168</v>
      </c>
      <c r="B24" s="233"/>
      <c r="C24" s="233"/>
      <c r="D24" s="233"/>
      <c r="E24" s="233"/>
      <c r="F24" s="233"/>
      <c r="G24" s="233"/>
      <c r="H24" s="233"/>
      <c r="I24" s="234"/>
    </row>
    <row r="25" spans="1:9" ht="34.200000000000003" customHeight="1" thickBot="1" x14ac:dyDescent="0.35">
      <c r="A25" s="235" t="s">
        <v>166</v>
      </c>
      <c r="B25" s="236"/>
      <c r="C25" s="236"/>
      <c r="D25" s="236"/>
      <c r="E25" s="236"/>
      <c r="F25" s="236"/>
      <c r="G25" s="236"/>
      <c r="H25" s="236"/>
      <c r="I25" s="237"/>
    </row>
    <row r="29" spans="1:9" hidden="1" x14ac:dyDescent="0.3"/>
  </sheetData>
  <sheetProtection algorithmName="SHA-512" hashValue="uB/DGXcE+CWbgKmDC6PizBA6D9+xvI3x1u8NO2MiFAeXmNTmsYhPrlB5lFSyHBoZLjgMjOf9ewSRUGNpVx1CXA==" saltValue="418S8XZnyEEOp57J7/6Trw==" spinCount="100000" sheet="1" objects="1" scenarios="1"/>
  <mergeCells count="24">
    <mergeCell ref="A1:F1"/>
    <mergeCell ref="A2:F2"/>
    <mergeCell ref="A3:F3"/>
    <mergeCell ref="A5:I5"/>
    <mergeCell ref="A14:I14"/>
    <mergeCell ref="A6:I6"/>
    <mergeCell ref="A7:I7"/>
    <mergeCell ref="A8:I8"/>
    <mergeCell ref="A12:I12"/>
    <mergeCell ref="A13:I13"/>
    <mergeCell ref="A9:I9"/>
    <mergeCell ref="A15:I15"/>
    <mergeCell ref="A25:I25"/>
    <mergeCell ref="A16:I16"/>
    <mergeCell ref="A10:I10"/>
    <mergeCell ref="A19:I19"/>
    <mergeCell ref="A20:I20"/>
    <mergeCell ref="A21:I21"/>
    <mergeCell ref="A22:I22"/>
    <mergeCell ref="A23:I23"/>
    <mergeCell ref="A24:I24"/>
    <mergeCell ref="A17:I17"/>
    <mergeCell ref="A18:I18"/>
    <mergeCell ref="A11:I11"/>
  </mergeCells>
  <hyperlinks>
    <hyperlink ref="A9:I9" r:id="rId1" display=" EC-EDIDP-proposals@ec.europa.eu"/>
    <hyperlink ref="A9" r:id="rId2"/>
  </hyperlinks>
  <pageMargins left="0.7" right="0.7" top="0.75" bottom="0.75" header="0.3" footer="0.3"/>
  <pageSetup paperSize="9" scale="88" fitToHeight="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704"/>
  <sheetViews>
    <sheetView zoomScale="70" zoomScaleNormal="70" workbookViewId="0">
      <pane ySplit="6" topLeftCell="A7" activePane="bottomLeft" state="frozen"/>
      <selection activeCell="A5" sqref="A5:I6"/>
      <selection pane="bottomLeft" activeCell="A3" sqref="A3:C3"/>
    </sheetView>
  </sheetViews>
  <sheetFormatPr defaultColWidth="8.88671875" defaultRowHeight="14.4" outlineLevelRow="1" x14ac:dyDescent="0.3"/>
  <cols>
    <col min="1" max="1" width="24" style="128" customWidth="1"/>
    <col min="2" max="2" width="17.6640625" style="29" customWidth="1"/>
    <col min="3" max="3" width="13.44140625" style="29" customWidth="1"/>
    <col min="4" max="4" width="20.33203125" style="29" customWidth="1"/>
    <col min="5" max="5" width="15.5546875" style="29" customWidth="1"/>
    <col min="6" max="6" width="21.6640625" style="29" customWidth="1"/>
    <col min="7" max="7" width="20.33203125" style="29" customWidth="1"/>
    <col min="8" max="8" width="20.33203125" style="32" customWidth="1"/>
    <col min="9" max="9" width="20.33203125" style="33" customWidth="1"/>
    <col min="10" max="10" width="15.6640625" style="34" customWidth="1"/>
    <col min="11" max="11" width="19.44140625" style="35" customWidth="1"/>
    <col min="12" max="12" width="19" style="81" customWidth="1"/>
    <col min="13" max="13" width="19" style="76" customWidth="1"/>
    <col min="14" max="14" width="5.33203125" style="6" customWidth="1"/>
    <col min="15" max="15" width="21.5546875" style="29" customWidth="1"/>
    <col min="16" max="16" width="6.33203125" style="6" customWidth="1"/>
    <col min="17" max="16384" width="8.88671875" style="6"/>
  </cols>
  <sheetData>
    <row r="1" spans="1:15" s="44" customFormat="1" ht="16.2" x14ac:dyDescent="0.3">
      <c r="A1" s="307" t="s">
        <v>47</v>
      </c>
      <c r="B1" s="307"/>
      <c r="C1" s="307"/>
      <c r="D1" s="64" t="s">
        <v>51</v>
      </c>
      <c r="E1" s="255">
        <f>Instructions!I1</f>
        <v>0</v>
      </c>
      <c r="F1" s="255"/>
      <c r="G1" s="175"/>
      <c r="H1" s="65"/>
      <c r="I1" s="65"/>
      <c r="J1" s="65"/>
      <c r="K1" s="65"/>
      <c r="L1" s="65"/>
      <c r="M1" s="73"/>
    </row>
    <row r="2" spans="1:15" s="44" customFormat="1" ht="16.2" x14ac:dyDescent="0.3">
      <c r="A2" s="307" t="s">
        <v>50</v>
      </c>
      <c r="B2" s="307"/>
      <c r="C2" s="307"/>
      <c r="D2" s="64" t="s">
        <v>48</v>
      </c>
      <c r="E2" s="255">
        <f>Instructions!I2</f>
        <v>0</v>
      </c>
      <c r="F2" s="255"/>
      <c r="G2" s="175"/>
      <c r="H2" s="65"/>
      <c r="I2" s="65"/>
      <c r="J2" s="65"/>
      <c r="K2" s="65"/>
      <c r="L2" s="65"/>
      <c r="M2" s="73"/>
    </row>
    <row r="3" spans="1:15" s="44" customFormat="1" ht="16.2" x14ac:dyDescent="0.3">
      <c r="A3" s="307" t="s">
        <v>189</v>
      </c>
      <c r="B3" s="307"/>
      <c r="C3" s="307"/>
      <c r="D3" s="64" t="s">
        <v>49</v>
      </c>
      <c r="E3" s="255">
        <f>Instructions!I3</f>
        <v>0</v>
      </c>
      <c r="F3" s="255"/>
      <c r="G3" s="175"/>
      <c r="H3" s="65"/>
      <c r="I3" s="65"/>
      <c r="J3" s="65"/>
      <c r="K3" s="65"/>
      <c r="L3" s="65"/>
      <c r="M3" s="73"/>
    </row>
    <row r="4" spans="1:15" s="44" customFormat="1" ht="16.2" thickBot="1" x14ac:dyDescent="0.35">
      <c r="A4" s="123"/>
      <c r="B4" s="120"/>
      <c r="C4" s="120"/>
      <c r="D4" s="120"/>
      <c r="E4" s="120"/>
      <c r="F4" s="120"/>
      <c r="G4" s="120"/>
      <c r="H4" s="120"/>
      <c r="I4" s="120"/>
      <c r="J4" s="120"/>
      <c r="K4" s="120"/>
      <c r="L4" s="120"/>
      <c r="M4" s="120"/>
      <c r="N4" s="120"/>
      <c r="O4" s="120"/>
    </row>
    <row r="5" spans="1:15" s="44" customFormat="1" ht="28.5" customHeight="1" thickBot="1" x14ac:dyDescent="0.35">
      <c r="A5" s="124"/>
      <c r="B5" s="310" t="s">
        <v>83</v>
      </c>
      <c r="C5" s="311"/>
      <c r="D5" s="311"/>
      <c r="E5" s="311"/>
      <c r="F5" s="311"/>
      <c r="G5" s="312"/>
      <c r="H5" s="176"/>
      <c r="I5" s="177"/>
      <c r="J5" s="313" t="s">
        <v>10</v>
      </c>
      <c r="K5" s="314"/>
      <c r="L5" s="315"/>
      <c r="M5" s="316"/>
      <c r="N5" s="45"/>
      <c r="O5" s="42" t="s">
        <v>11</v>
      </c>
    </row>
    <row r="6" spans="1:15" s="44" customFormat="1" ht="67.5" customHeight="1" thickBot="1" x14ac:dyDescent="0.35">
      <c r="A6" s="124"/>
      <c r="B6" s="40" t="s">
        <v>6</v>
      </c>
      <c r="C6" s="178" t="s">
        <v>12</v>
      </c>
      <c r="D6" s="39" t="s">
        <v>145</v>
      </c>
      <c r="E6" s="39" t="s">
        <v>7</v>
      </c>
      <c r="F6" s="41" t="s">
        <v>13</v>
      </c>
      <c r="G6" s="42" t="s">
        <v>58</v>
      </c>
      <c r="H6" s="40" t="s">
        <v>53</v>
      </c>
      <c r="I6" s="39" t="s">
        <v>62</v>
      </c>
      <c r="J6" s="39" t="s">
        <v>64</v>
      </c>
      <c r="K6" s="39" t="s">
        <v>65</v>
      </c>
      <c r="L6" s="39" t="s">
        <v>118</v>
      </c>
      <c r="M6" s="77" t="s">
        <v>124</v>
      </c>
      <c r="N6" s="43"/>
      <c r="O6" s="42" t="s">
        <v>14</v>
      </c>
    </row>
    <row r="7" spans="1:15" s="44" customFormat="1" ht="34.5" customHeight="1" thickBot="1" x14ac:dyDescent="0.35">
      <c r="A7" s="124"/>
      <c r="B7" s="46" t="s">
        <v>15</v>
      </c>
      <c r="C7" s="47"/>
      <c r="D7" s="48"/>
      <c r="E7" s="49" t="s">
        <v>8</v>
      </c>
      <c r="F7" s="50"/>
      <c r="G7" s="51"/>
      <c r="H7" s="52" t="s">
        <v>54</v>
      </c>
      <c r="I7" s="292" t="s">
        <v>60</v>
      </c>
      <c r="J7" s="292" t="s">
        <v>59</v>
      </c>
      <c r="K7" s="292"/>
      <c r="L7" s="292" t="s">
        <v>175</v>
      </c>
      <c r="M7" s="297" t="s">
        <v>66</v>
      </c>
      <c r="N7" s="300"/>
      <c r="O7" s="304"/>
    </row>
    <row r="8" spans="1:15" s="44" customFormat="1" ht="57" customHeight="1" thickBot="1" x14ac:dyDescent="0.35">
      <c r="A8" s="125"/>
      <c r="B8" s="53" t="s">
        <v>16</v>
      </c>
      <c r="C8" s="54"/>
      <c r="D8" s="49"/>
      <c r="E8" s="49" t="s">
        <v>9</v>
      </c>
      <c r="F8" s="50"/>
      <c r="G8" s="55"/>
      <c r="H8" s="53" t="s">
        <v>55</v>
      </c>
      <c r="I8" s="293"/>
      <c r="J8" s="293"/>
      <c r="K8" s="293"/>
      <c r="L8" s="293"/>
      <c r="M8" s="298"/>
      <c r="N8" s="300"/>
      <c r="O8" s="305"/>
    </row>
    <row r="9" spans="1:15" s="44" customFormat="1" ht="48.75" customHeight="1" thickBot="1" x14ac:dyDescent="0.35">
      <c r="A9" s="126"/>
      <c r="B9" s="53" t="s">
        <v>46</v>
      </c>
      <c r="C9" s="54"/>
      <c r="D9" s="49"/>
      <c r="E9" s="49"/>
      <c r="F9" s="50"/>
      <c r="G9" s="55"/>
      <c r="H9" s="53" t="s">
        <v>56</v>
      </c>
      <c r="I9" s="293"/>
      <c r="J9" s="293"/>
      <c r="K9" s="293"/>
      <c r="L9" s="293"/>
      <c r="M9" s="298"/>
      <c r="N9" s="300"/>
      <c r="O9" s="305"/>
    </row>
    <row r="10" spans="1:15" s="44" customFormat="1" ht="21.6" customHeight="1" thickBot="1" x14ac:dyDescent="0.35">
      <c r="A10" s="308" t="s">
        <v>17</v>
      </c>
      <c r="B10" s="287" t="s">
        <v>18</v>
      </c>
      <c r="C10" s="287" t="s">
        <v>19</v>
      </c>
      <c r="D10" s="287" t="s">
        <v>19</v>
      </c>
      <c r="E10" s="287" t="s">
        <v>19</v>
      </c>
      <c r="F10" s="290" t="s">
        <v>122</v>
      </c>
      <c r="G10" s="56"/>
      <c r="H10" s="53"/>
      <c r="I10" s="293"/>
      <c r="J10" s="293"/>
      <c r="K10" s="293"/>
      <c r="L10" s="293"/>
      <c r="M10" s="298"/>
      <c r="N10" s="300"/>
      <c r="O10" s="305"/>
    </row>
    <row r="11" spans="1:15" s="59" customFormat="1" ht="15" thickBot="1" x14ac:dyDescent="0.35">
      <c r="A11" s="309"/>
      <c r="B11" s="288"/>
      <c r="C11" s="288"/>
      <c r="D11" s="288"/>
      <c r="E11" s="288"/>
      <c r="F11" s="291"/>
      <c r="G11" s="57"/>
      <c r="H11" s="58"/>
      <c r="I11" s="288"/>
      <c r="J11" s="288"/>
      <c r="K11" s="288"/>
      <c r="L11" s="288"/>
      <c r="M11" s="299"/>
      <c r="N11" s="300"/>
      <c r="O11" s="306"/>
    </row>
    <row r="12" spans="1:15" s="44" customFormat="1" ht="25.2" customHeight="1" thickBot="1" x14ac:dyDescent="0.35">
      <c r="A12" s="60"/>
      <c r="B12" s="273" t="s">
        <v>20</v>
      </c>
      <c r="C12" s="269" t="s">
        <v>161</v>
      </c>
      <c r="D12" s="269" t="s">
        <v>21</v>
      </c>
      <c r="E12" s="269" t="s">
        <v>22</v>
      </c>
      <c r="F12" s="265" t="s">
        <v>162</v>
      </c>
      <c r="G12" s="267" t="s">
        <v>163</v>
      </c>
      <c r="H12" s="317" t="s">
        <v>61</v>
      </c>
      <c r="I12" s="287" t="s">
        <v>63</v>
      </c>
      <c r="J12" s="269" t="s">
        <v>57</v>
      </c>
      <c r="K12" s="269" t="s">
        <v>23</v>
      </c>
      <c r="L12" s="287" t="s">
        <v>24</v>
      </c>
      <c r="M12" s="271" t="s">
        <v>68</v>
      </c>
      <c r="N12" s="295" t="s">
        <v>25</v>
      </c>
      <c r="O12" s="267" t="s">
        <v>67</v>
      </c>
    </row>
    <row r="13" spans="1:15" s="44" customFormat="1" ht="27" customHeight="1" thickBot="1" x14ac:dyDescent="0.35">
      <c r="A13" s="60"/>
      <c r="B13" s="274"/>
      <c r="C13" s="270"/>
      <c r="D13" s="270"/>
      <c r="E13" s="270"/>
      <c r="F13" s="266"/>
      <c r="G13" s="268"/>
      <c r="H13" s="318"/>
      <c r="I13" s="294"/>
      <c r="J13" s="270"/>
      <c r="K13" s="270"/>
      <c r="L13" s="294"/>
      <c r="M13" s="272"/>
      <c r="N13" s="296"/>
      <c r="O13" s="289"/>
    </row>
    <row r="14" spans="1:15" s="44" customFormat="1" ht="35.85" customHeight="1" x14ac:dyDescent="0.3">
      <c r="A14" s="301" t="s">
        <v>26</v>
      </c>
      <c r="B14" s="302"/>
      <c r="C14" s="302"/>
      <c r="D14" s="302"/>
      <c r="E14" s="302"/>
      <c r="F14" s="302"/>
      <c r="G14" s="302"/>
      <c r="H14" s="302"/>
      <c r="I14" s="302"/>
      <c r="J14" s="302"/>
      <c r="K14" s="302"/>
      <c r="L14" s="302"/>
      <c r="M14" s="303"/>
      <c r="N14" s="61"/>
      <c r="O14" s="16"/>
    </row>
    <row r="15" spans="1:15" ht="35.85" customHeight="1" x14ac:dyDescent="0.3">
      <c r="A15" s="186" t="s">
        <v>27</v>
      </c>
      <c r="B15" s="187"/>
      <c r="C15" s="187"/>
      <c r="D15" s="188"/>
      <c r="E15" s="188"/>
      <c r="F15" s="15">
        <f>(B15+C15+E15)*0.25</f>
        <v>0</v>
      </c>
      <c r="G15" s="16">
        <f>B15+C15+D15+E15+F15</f>
        <v>0</v>
      </c>
      <c r="H15" s="256">
        <v>0.9</v>
      </c>
      <c r="I15" s="259"/>
      <c r="J15" s="278">
        <f>MIN(100%,H15+I15)</f>
        <v>0.9</v>
      </c>
      <c r="K15" s="36">
        <f>J15*G15</f>
        <v>0</v>
      </c>
      <c r="L15" s="193"/>
      <c r="M15" s="85" t="e">
        <f>L15/G15</f>
        <v>#DIV/0!</v>
      </c>
      <c r="N15" s="8"/>
      <c r="O15" s="20"/>
    </row>
    <row r="16" spans="1:15" ht="33" customHeight="1" x14ac:dyDescent="0.3">
      <c r="A16" s="189" t="s">
        <v>28</v>
      </c>
      <c r="B16" s="190"/>
      <c r="C16" s="190"/>
      <c r="D16" s="191"/>
      <c r="E16" s="191"/>
      <c r="F16" s="15">
        <f>(B16+C16+E16)*0.25</f>
        <v>0</v>
      </c>
      <c r="G16" s="16">
        <f>B16+C16+D16+E16+F16</f>
        <v>0</v>
      </c>
      <c r="H16" s="257"/>
      <c r="I16" s="260"/>
      <c r="J16" s="279"/>
      <c r="K16" s="36">
        <f>J15*G16</f>
        <v>0</v>
      </c>
      <c r="L16" s="194">
        <v>0</v>
      </c>
      <c r="M16" s="85" t="e">
        <f>L16/G16</f>
        <v>#DIV/0!</v>
      </c>
      <c r="N16" s="8"/>
      <c r="O16" s="20"/>
    </row>
    <row r="17" spans="1:15" ht="35.1" customHeight="1" x14ac:dyDescent="0.3">
      <c r="A17" s="189" t="s">
        <v>29</v>
      </c>
      <c r="B17" s="17"/>
      <c r="C17" s="18"/>
      <c r="D17" s="17"/>
      <c r="E17" s="17"/>
      <c r="F17" s="19"/>
      <c r="G17" s="20"/>
      <c r="H17" s="257"/>
      <c r="I17" s="260"/>
      <c r="J17" s="279"/>
      <c r="K17" s="37"/>
      <c r="L17" s="116"/>
      <c r="M17" s="79"/>
      <c r="N17" s="10"/>
      <c r="O17" s="195"/>
    </row>
    <row r="18" spans="1:15" ht="34.5" customHeight="1" x14ac:dyDescent="0.3">
      <c r="A18" s="9" t="str">
        <f>"Total " &amp; A15</f>
        <v>Total 1 [short name beneficiary]</v>
      </c>
      <c r="B18" s="21">
        <f t="shared" ref="B18:E18" si="0">B16+B15</f>
        <v>0</v>
      </c>
      <c r="C18" s="21">
        <f t="shared" si="0"/>
        <v>0</v>
      </c>
      <c r="D18" s="21">
        <f t="shared" si="0"/>
        <v>0</v>
      </c>
      <c r="E18" s="21">
        <f t="shared" si="0"/>
        <v>0</v>
      </c>
      <c r="F18" s="21">
        <f>F16+F15</f>
        <v>0</v>
      </c>
      <c r="G18" s="16">
        <f>G15+G16</f>
        <v>0</v>
      </c>
      <c r="H18" s="257"/>
      <c r="I18" s="260"/>
      <c r="J18" s="279"/>
      <c r="K18" s="36">
        <f>K15+K16</f>
        <v>0</v>
      </c>
      <c r="L18" s="117">
        <f>L15+L16</f>
        <v>0</v>
      </c>
      <c r="M18" s="85" t="e">
        <f>L18/G18</f>
        <v>#DIV/0!</v>
      </c>
      <c r="N18" s="8"/>
      <c r="O18" s="20"/>
    </row>
    <row r="19" spans="1:15" ht="36.75" customHeight="1" x14ac:dyDescent="0.3">
      <c r="A19" s="192" t="s">
        <v>30</v>
      </c>
      <c r="B19" s="190"/>
      <c r="C19" s="190"/>
      <c r="D19" s="191"/>
      <c r="E19" s="191"/>
      <c r="F19" s="15">
        <f>(B19+C19+E19)*0.25</f>
        <v>0</v>
      </c>
      <c r="G19" s="16">
        <f>B19+C19+D19+E19+F19</f>
        <v>0</v>
      </c>
      <c r="H19" s="257"/>
      <c r="I19" s="260"/>
      <c r="J19" s="279"/>
      <c r="K19" s="36">
        <f>G19*J15</f>
        <v>0</v>
      </c>
      <c r="L19" s="194"/>
      <c r="M19" s="85" t="e">
        <f>L19/G19</f>
        <v>#DIV/0!</v>
      </c>
      <c r="N19" s="8"/>
      <c r="O19" s="20"/>
    </row>
    <row r="20" spans="1:15" ht="37.5" customHeight="1" x14ac:dyDescent="0.3">
      <c r="A20" s="189" t="s">
        <v>28</v>
      </c>
      <c r="B20" s="190"/>
      <c r="C20" s="190"/>
      <c r="D20" s="191"/>
      <c r="E20" s="191"/>
      <c r="F20" s="15">
        <f>(B20+C20+E20)*0.25</f>
        <v>0</v>
      </c>
      <c r="G20" s="16">
        <f>B20+C20+D20+E20+F20</f>
        <v>0</v>
      </c>
      <c r="H20" s="257"/>
      <c r="I20" s="260"/>
      <c r="J20" s="279"/>
      <c r="K20" s="36">
        <f>J15*G20</f>
        <v>0</v>
      </c>
      <c r="L20" s="194">
        <v>0</v>
      </c>
      <c r="M20" s="85" t="e">
        <f>L20/G20</f>
        <v>#DIV/0!</v>
      </c>
      <c r="N20" s="8"/>
      <c r="O20" s="20"/>
    </row>
    <row r="21" spans="1:15" ht="35.1" customHeight="1" x14ac:dyDescent="0.3">
      <c r="A21" s="189" t="s">
        <v>29</v>
      </c>
      <c r="B21" s="17"/>
      <c r="C21" s="18"/>
      <c r="D21" s="17"/>
      <c r="E21" s="17"/>
      <c r="F21" s="19"/>
      <c r="G21" s="20"/>
      <c r="H21" s="257"/>
      <c r="I21" s="260"/>
      <c r="J21" s="279"/>
      <c r="K21" s="37"/>
      <c r="L21" s="116"/>
      <c r="M21" s="79"/>
      <c r="N21" s="10"/>
      <c r="O21" s="195"/>
    </row>
    <row r="22" spans="1:15" ht="38.25" customHeight="1" x14ac:dyDescent="0.3">
      <c r="A22" s="9" t="str">
        <f>"Total " &amp; A19</f>
        <v>Total 2 [short name beneficiary]</v>
      </c>
      <c r="B22" s="21">
        <f t="shared" ref="B22:E22" si="1">B20+B19</f>
        <v>0</v>
      </c>
      <c r="C22" s="21">
        <f t="shared" si="1"/>
        <v>0</v>
      </c>
      <c r="D22" s="21">
        <f t="shared" si="1"/>
        <v>0</v>
      </c>
      <c r="E22" s="21">
        <f t="shared" si="1"/>
        <v>0</v>
      </c>
      <c r="F22" s="21">
        <f>F20+F19</f>
        <v>0</v>
      </c>
      <c r="G22" s="16">
        <f>G19+G20</f>
        <v>0</v>
      </c>
      <c r="H22" s="257"/>
      <c r="I22" s="260"/>
      <c r="J22" s="279"/>
      <c r="K22" s="36">
        <f>K19+K20</f>
        <v>0</v>
      </c>
      <c r="L22" s="117">
        <f>L19+L20</f>
        <v>0</v>
      </c>
      <c r="M22" s="85" t="e">
        <f>L22/G22</f>
        <v>#DIV/0!</v>
      </c>
      <c r="N22" s="8"/>
      <c r="O22" s="20"/>
    </row>
    <row r="23" spans="1:15" ht="36.75" customHeight="1" x14ac:dyDescent="0.3">
      <c r="A23" s="192" t="s">
        <v>69</v>
      </c>
      <c r="B23" s="190"/>
      <c r="C23" s="190"/>
      <c r="D23" s="191"/>
      <c r="E23" s="191"/>
      <c r="F23" s="15">
        <f>(B23+C23+E23)*0.25</f>
        <v>0</v>
      </c>
      <c r="G23" s="16">
        <f>B23+C23+D23+E23+F23</f>
        <v>0</v>
      </c>
      <c r="H23" s="257"/>
      <c r="I23" s="260"/>
      <c r="J23" s="279"/>
      <c r="K23" s="36">
        <f>J15*G23</f>
        <v>0</v>
      </c>
      <c r="L23" s="194"/>
      <c r="M23" s="85" t="e">
        <f>L23/G23</f>
        <v>#DIV/0!</v>
      </c>
      <c r="N23" s="8"/>
      <c r="O23" s="20"/>
    </row>
    <row r="24" spans="1:15" ht="37.5" customHeight="1" x14ac:dyDescent="0.3">
      <c r="A24" s="189" t="s">
        <v>28</v>
      </c>
      <c r="B24" s="190"/>
      <c r="C24" s="190"/>
      <c r="D24" s="191"/>
      <c r="E24" s="191"/>
      <c r="F24" s="15">
        <f>(B24+C24+E24)*0.25</f>
        <v>0</v>
      </c>
      <c r="G24" s="16">
        <f>B24+C24+D24+E24+F24</f>
        <v>0</v>
      </c>
      <c r="H24" s="257"/>
      <c r="I24" s="260"/>
      <c r="J24" s="279"/>
      <c r="K24" s="36">
        <f>J15*G24</f>
        <v>0</v>
      </c>
      <c r="L24" s="194">
        <v>0</v>
      </c>
      <c r="M24" s="85" t="e">
        <f>L24/G24</f>
        <v>#DIV/0!</v>
      </c>
      <c r="N24" s="8"/>
      <c r="O24" s="20"/>
    </row>
    <row r="25" spans="1:15" ht="35.1" customHeight="1" x14ac:dyDescent="0.3">
      <c r="A25" s="189" t="s">
        <v>29</v>
      </c>
      <c r="B25" s="17"/>
      <c r="C25" s="18"/>
      <c r="D25" s="17"/>
      <c r="E25" s="17"/>
      <c r="F25" s="19"/>
      <c r="G25" s="20"/>
      <c r="H25" s="257"/>
      <c r="I25" s="260"/>
      <c r="J25" s="279"/>
      <c r="K25" s="37"/>
      <c r="L25" s="116"/>
      <c r="M25" s="79"/>
      <c r="N25" s="10"/>
      <c r="O25" s="195"/>
    </row>
    <row r="26" spans="1:15" ht="38.25" customHeight="1" x14ac:dyDescent="0.3">
      <c r="A26" s="9" t="str">
        <f>"Total " &amp; A23</f>
        <v>Total 3 [short name beneficiary]</v>
      </c>
      <c r="B26" s="21">
        <f t="shared" ref="B26:E26" si="2">B24+B23</f>
        <v>0</v>
      </c>
      <c r="C26" s="21">
        <f t="shared" si="2"/>
        <v>0</v>
      </c>
      <c r="D26" s="21">
        <f t="shared" si="2"/>
        <v>0</v>
      </c>
      <c r="E26" s="21">
        <f t="shared" si="2"/>
        <v>0</v>
      </c>
      <c r="F26" s="21">
        <f>F24+F23</f>
        <v>0</v>
      </c>
      <c r="G26" s="16">
        <f>G23+G24</f>
        <v>0</v>
      </c>
      <c r="H26" s="257"/>
      <c r="I26" s="260"/>
      <c r="J26" s="279"/>
      <c r="K26" s="36">
        <f>K23+K24</f>
        <v>0</v>
      </c>
      <c r="L26" s="117">
        <f>L23+L24</f>
        <v>0</v>
      </c>
      <c r="M26" s="85" t="e">
        <f>L26/G26</f>
        <v>#DIV/0!</v>
      </c>
      <c r="N26" s="8"/>
      <c r="O26" s="20"/>
    </row>
    <row r="27" spans="1:15" ht="36.75" customHeight="1" x14ac:dyDescent="0.3">
      <c r="A27" s="192" t="s">
        <v>70</v>
      </c>
      <c r="B27" s="190"/>
      <c r="C27" s="190"/>
      <c r="D27" s="191"/>
      <c r="E27" s="191"/>
      <c r="F27" s="15">
        <f>(B27+C27+E27)*0.25</f>
        <v>0</v>
      </c>
      <c r="G27" s="16">
        <f>B27+C27+D27+E27+F27</f>
        <v>0</v>
      </c>
      <c r="H27" s="257"/>
      <c r="I27" s="260"/>
      <c r="J27" s="279"/>
      <c r="K27" s="36">
        <f>J15*G27</f>
        <v>0</v>
      </c>
      <c r="L27" s="194"/>
      <c r="M27" s="85" t="e">
        <f t="shared" ref="M27:M28" si="3">L27/G27</f>
        <v>#DIV/0!</v>
      </c>
      <c r="N27" s="8"/>
      <c r="O27" s="20"/>
    </row>
    <row r="28" spans="1:15" ht="37.5" customHeight="1" x14ac:dyDescent="0.3">
      <c r="A28" s="189" t="s">
        <v>28</v>
      </c>
      <c r="B28" s="190"/>
      <c r="C28" s="190"/>
      <c r="D28" s="191"/>
      <c r="E28" s="191"/>
      <c r="F28" s="15">
        <f>(B28+C28+E28)*0.25</f>
        <v>0</v>
      </c>
      <c r="G28" s="16">
        <f>B28+C28+D28+E28+F28</f>
        <v>0</v>
      </c>
      <c r="H28" s="257"/>
      <c r="I28" s="260"/>
      <c r="J28" s="279"/>
      <c r="K28" s="36">
        <f>J15*G28</f>
        <v>0</v>
      </c>
      <c r="L28" s="194">
        <v>0</v>
      </c>
      <c r="M28" s="85" t="e">
        <f t="shared" si="3"/>
        <v>#DIV/0!</v>
      </c>
      <c r="N28" s="8"/>
      <c r="O28" s="20"/>
    </row>
    <row r="29" spans="1:15" ht="35.1" customHeight="1" x14ac:dyDescent="0.3">
      <c r="A29" s="189" t="s">
        <v>29</v>
      </c>
      <c r="B29" s="17"/>
      <c r="C29" s="18"/>
      <c r="D29" s="17"/>
      <c r="E29" s="17"/>
      <c r="F29" s="19"/>
      <c r="G29" s="20"/>
      <c r="H29" s="257"/>
      <c r="I29" s="260"/>
      <c r="J29" s="279"/>
      <c r="K29" s="37"/>
      <c r="L29" s="116"/>
      <c r="M29" s="79"/>
      <c r="N29" s="10"/>
      <c r="O29" s="195"/>
    </row>
    <row r="30" spans="1:15" ht="38.25" customHeight="1" x14ac:dyDescent="0.3">
      <c r="A30" s="9" t="str">
        <f>"Total " &amp; A27</f>
        <v>Total 4 [short name beneficiary]</v>
      </c>
      <c r="B30" s="21">
        <f t="shared" ref="B30:E30" si="4">B28+B27</f>
        <v>0</v>
      </c>
      <c r="C30" s="21">
        <f t="shared" si="4"/>
        <v>0</v>
      </c>
      <c r="D30" s="21">
        <f t="shared" si="4"/>
        <v>0</v>
      </c>
      <c r="E30" s="21">
        <f t="shared" si="4"/>
        <v>0</v>
      </c>
      <c r="F30" s="21">
        <f>F28+F27</f>
        <v>0</v>
      </c>
      <c r="G30" s="16">
        <f>G27+G28</f>
        <v>0</v>
      </c>
      <c r="H30" s="257"/>
      <c r="I30" s="260"/>
      <c r="J30" s="279"/>
      <c r="K30" s="36">
        <f>K27+K28</f>
        <v>0</v>
      </c>
      <c r="L30" s="117">
        <f>L27+L28</f>
        <v>0</v>
      </c>
      <c r="M30" s="85" t="e">
        <f>L30/G30</f>
        <v>#DIV/0!</v>
      </c>
      <c r="N30" s="8"/>
      <c r="O30" s="20"/>
    </row>
    <row r="31" spans="1:15" ht="36.75" customHeight="1" x14ac:dyDescent="0.3">
      <c r="A31" s="192" t="s">
        <v>71</v>
      </c>
      <c r="B31" s="190"/>
      <c r="C31" s="190"/>
      <c r="D31" s="191"/>
      <c r="E31" s="191"/>
      <c r="F31" s="15">
        <f>(B31+C31+E31)*0.25</f>
        <v>0</v>
      </c>
      <c r="G31" s="16">
        <f>B31+C31+D31+E31+F31</f>
        <v>0</v>
      </c>
      <c r="H31" s="257"/>
      <c r="I31" s="260"/>
      <c r="J31" s="279"/>
      <c r="K31" s="36">
        <f>J15*G31</f>
        <v>0</v>
      </c>
      <c r="L31" s="194"/>
      <c r="M31" s="85" t="e">
        <f t="shared" ref="M31:M32" si="5">L31/G31</f>
        <v>#DIV/0!</v>
      </c>
      <c r="N31" s="8"/>
      <c r="O31" s="20"/>
    </row>
    <row r="32" spans="1:15" ht="37.5" customHeight="1" x14ac:dyDescent="0.3">
      <c r="A32" s="189" t="s">
        <v>28</v>
      </c>
      <c r="B32" s="190"/>
      <c r="C32" s="190"/>
      <c r="D32" s="191"/>
      <c r="E32" s="191"/>
      <c r="F32" s="15">
        <f>(B32+C32+E32)*0.25</f>
        <v>0</v>
      </c>
      <c r="G32" s="16">
        <f>B32+C32+D32+E32+F32</f>
        <v>0</v>
      </c>
      <c r="H32" s="257"/>
      <c r="I32" s="260"/>
      <c r="J32" s="279"/>
      <c r="K32" s="36">
        <f>J15*G32</f>
        <v>0</v>
      </c>
      <c r="L32" s="194">
        <v>0</v>
      </c>
      <c r="M32" s="85" t="e">
        <f t="shared" si="5"/>
        <v>#DIV/0!</v>
      </c>
      <c r="N32" s="8"/>
      <c r="O32" s="20"/>
    </row>
    <row r="33" spans="1:15" ht="35.1" customHeight="1" x14ac:dyDescent="0.3">
      <c r="A33" s="189" t="s">
        <v>29</v>
      </c>
      <c r="B33" s="17"/>
      <c r="C33" s="18"/>
      <c r="D33" s="17"/>
      <c r="E33" s="17"/>
      <c r="F33" s="19"/>
      <c r="G33" s="20"/>
      <c r="H33" s="257"/>
      <c r="I33" s="260"/>
      <c r="J33" s="279"/>
      <c r="K33" s="37"/>
      <c r="L33" s="116"/>
      <c r="M33" s="79"/>
      <c r="N33" s="10"/>
      <c r="O33" s="195"/>
    </row>
    <row r="34" spans="1:15" ht="38.25" customHeight="1" x14ac:dyDescent="0.3">
      <c r="A34" s="9" t="str">
        <f>"Total " &amp; A31</f>
        <v>Total 5 [short name beneficiary]</v>
      </c>
      <c r="B34" s="21">
        <f t="shared" ref="B34:E34" si="6">B32+B31</f>
        <v>0</v>
      </c>
      <c r="C34" s="21">
        <f t="shared" si="6"/>
        <v>0</v>
      </c>
      <c r="D34" s="21">
        <f t="shared" si="6"/>
        <v>0</v>
      </c>
      <c r="E34" s="21">
        <f t="shared" si="6"/>
        <v>0</v>
      </c>
      <c r="F34" s="21">
        <f>F32+F31</f>
        <v>0</v>
      </c>
      <c r="G34" s="16">
        <f>G31+G32</f>
        <v>0</v>
      </c>
      <c r="H34" s="257"/>
      <c r="I34" s="260"/>
      <c r="J34" s="279"/>
      <c r="K34" s="36">
        <f>K31+K32</f>
        <v>0</v>
      </c>
      <c r="L34" s="117">
        <f>L31+L32</f>
        <v>0</v>
      </c>
      <c r="M34" s="85" t="e">
        <f>L34/G34</f>
        <v>#DIV/0!</v>
      </c>
      <c r="N34" s="8"/>
      <c r="O34" s="20"/>
    </row>
    <row r="35" spans="1:15" ht="36.75" customHeight="1" x14ac:dyDescent="0.3">
      <c r="A35" s="192" t="s">
        <v>72</v>
      </c>
      <c r="B35" s="190"/>
      <c r="C35" s="190"/>
      <c r="D35" s="191"/>
      <c r="E35" s="191"/>
      <c r="F35" s="15">
        <f>(B35+C35+E35)*0.25</f>
        <v>0</v>
      </c>
      <c r="G35" s="16">
        <f>B35+C35+D35+E35+F35</f>
        <v>0</v>
      </c>
      <c r="H35" s="257"/>
      <c r="I35" s="260"/>
      <c r="J35" s="279"/>
      <c r="K35" s="36">
        <f>J15*G35</f>
        <v>0</v>
      </c>
      <c r="L35" s="194"/>
      <c r="M35" s="85" t="e">
        <f t="shared" ref="M35:M36" si="7">L35/G35</f>
        <v>#DIV/0!</v>
      </c>
      <c r="N35" s="8"/>
      <c r="O35" s="20"/>
    </row>
    <row r="36" spans="1:15" ht="37.5" customHeight="1" x14ac:dyDescent="0.3">
      <c r="A36" s="189" t="s">
        <v>28</v>
      </c>
      <c r="B36" s="190"/>
      <c r="C36" s="190"/>
      <c r="D36" s="191"/>
      <c r="E36" s="191"/>
      <c r="F36" s="15">
        <f>(B36+C36+E36)*0.25</f>
        <v>0</v>
      </c>
      <c r="G36" s="16">
        <f>B36+C36+D36+E36+F36</f>
        <v>0</v>
      </c>
      <c r="H36" s="257"/>
      <c r="I36" s="260"/>
      <c r="J36" s="279"/>
      <c r="K36" s="36">
        <f>J15*G36</f>
        <v>0</v>
      </c>
      <c r="L36" s="194">
        <v>0</v>
      </c>
      <c r="M36" s="85" t="e">
        <f t="shared" si="7"/>
        <v>#DIV/0!</v>
      </c>
      <c r="N36" s="8"/>
      <c r="O36" s="20"/>
    </row>
    <row r="37" spans="1:15" ht="35.1" customHeight="1" x14ac:dyDescent="0.3">
      <c r="A37" s="189" t="s">
        <v>29</v>
      </c>
      <c r="B37" s="17"/>
      <c r="C37" s="18"/>
      <c r="D37" s="17"/>
      <c r="E37" s="17"/>
      <c r="F37" s="19"/>
      <c r="G37" s="20"/>
      <c r="H37" s="257"/>
      <c r="I37" s="260"/>
      <c r="J37" s="279"/>
      <c r="K37" s="37"/>
      <c r="L37" s="116"/>
      <c r="M37" s="79"/>
      <c r="N37" s="10"/>
      <c r="O37" s="195"/>
    </row>
    <row r="38" spans="1:15" ht="38.25" customHeight="1" x14ac:dyDescent="0.3">
      <c r="A38" s="9" t="str">
        <f>"Total " &amp; A35</f>
        <v>Total 6 [short name beneficiary]</v>
      </c>
      <c r="B38" s="21">
        <f t="shared" ref="B38:E38" si="8">B36+B35</f>
        <v>0</v>
      </c>
      <c r="C38" s="21">
        <f t="shared" si="8"/>
        <v>0</v>
      </c>
      <c r="D38" s="21">
        <f t="shared" si="8"/>
        <v>0</v>
      </c>
      <c r="E38" s="21">
        <f t="shared" si="8"/>
        <v>0</v>
      </c>
      <c r="F38" s="21">
        <f>F36+F35</f>
        <v>0</v>
      </c>
      <c r="G38" s="16">
        <f>G35+G36</f>
        <v>0</v>
      </c>
      <c r="H38" s="257"/>
      <c r="I38" s="260"/>
      <c r="J38" s="279"/>
      <c r="K38" s="36">
        <f>K35+K36</f>
        <v>0</v>
      </c>
      <c r="L38" s="117">
        <f>L35+L36</f>
        <v>0</v>
      </c>
      <c r="M38" s="85" t="e">
        <f>L38/G38</f>
        <v>#DIV/0!</v>
      </c>
      <c r="N38" s="8"/>
      <c r="O38" s="20"/>
    </row>
    <row r="39" spans="1:15" ht="36.75" customHeight="1" x14ac:dyDescent="0.3">
      <c r="A39" s="192" t="s">
        <v>73</v>
      </c>
      <c r="B39" s="190"/>
      <c r="C39" s="190"/>
      <c r="D39" s="191"/>
      <c r="E39" s="191"/>
      <c r="F39" s="15">
        <f>(B39+C39+E39)*0.25</f>
        <v>0</v>
      </c>
      <c r="G39" s="16">
        <f>B39+C39+D39+E39+F39</f>
        <v>0</v>
      </c>
      <c r="H39" s="257"/>
      <c r="I39" s="260"/>
      <c r="J39" s="279"/>
      <c r="K39" s="36">
        <f>J15*G39</f>
        <v>0</v>
      </c>
      <c r="L39" s="194"/>
      <c r="M39" s="85" t="e">
        <f t="shared" ref="M39:M40" si="9">L39/G39</f>
        <v>#DIV/0!</v>
      </c>
      <c r="N39" s="8"/>
      <c r="O39" s="20"/>
    </row>
    <row r="40" spans="1:15" ht="37.5" customHeight="1" x14ac:dyDescent="0.3">
      <c r="A40" s="189" t="s">
        <v>28</v>
      </c>
      <c r="B40" s="190"/>
      <c r="C40" s="190"/>
      <c r="D40" s="191"/>
      <c r="E40" s="191"/>
      <c r="F40" s="15">
        <f>(B40+C40+E40)*0.25</f>
        <v>0</v>
      </c>
      <c r="G40" s="16">
        <f>B40+C40+D40+E40+F40</f>
        <v>0</v>
      </c>
      <c r="H40" s="257"/>
      <c r="I40" s="260"/>
      <c r="J40" s="279"/>
      <c r="K40" s="36">
        <f>J15*G40</f>
        <v>0</v>
      </c>
      <c r="L40" s="194">
        <v>0</v>
      </c>
      <c r="M40" s="85" t="e">
        <f t="shared" si="9"/>
        <v>#DIV/0!</v>
      </c>
      <c r="N40" s="8"/>
      <c r="O40" s="20"/>
    </row>
    <row r="41" spans="1:15" ht="35.1" customHeight="1" x14ac:dyDescent="0.3">
      <c r="A41" s="189" t="s">
        <v>29</v>
      </c>
      <c r="B41" s="17"/>
      <c r="C41" s="18"/>
      <c r="D41" s="17"/>
      <c r="E41" s="17"/>
      <c r="F41" s="19"/>
      <c r="G41" s="20"/>
      <c r="H41" s="257"/>
      <c r="I41" s="260"/>
      <c r="J41" s="279"/>
      <c r="K41" s="37"/>
      <c r="L41" s="116"/>
      <c r="M41" s="79"/>
      <c r="N41" s="10"/>
      <c r="O41" s="195"/>
    </row>
    <row r="42" spans="1:15" ht="38.25" customHeight="1" x14ac:dyDescent="0.3">
      <c r="A42" s="9" t="str">
        <f>"Total " &amp; A39</f>
        <v>Total 7 [short name beneficiary]</v>
      </c>
      <c r="B42" s="21">
        <f t="shared" ref="B42:E42" si="10">B40+B39</f>
        <v>0</v>
      </c>
      <c r="C42" s="21">
        <f t="shared" si="10"/>
        <v>0</v>
      </c>
      <c r="D42" s="21">
        <f t="shared" si="10"/>
        <v>0</v>
      </c>
      <c r="E42" s="21">
        <f t="shared" si="10"/>
        <v>0</v>
      </c>
      <c r="F42" s="21">
        <f>F40+F39</f>
        <v>0</v>
      </c>
      <c r="G42" s="16">
        <f>G39+G40</f>
        <v>0</v>
      </c>
      <c r="H42" s="257"/>
      <c r="I42" s="260"/>
      <c r="J42" s="279"/>
      <c r="K42" s="36">
        <f>K39+K40</f>
        <v>0</v>
      </c>
      <c r="L42" s="117">
        <f>L39+L40</f>
        <v>0</v>
      </c>
      <c r="M42" s="85" t="e">
        <f>L42/G42</f>
        <v>#DIV/0!</v>
      </c>
      <c r="N42" s="8"/>
      <c r="O42" s="20"/>
    </row>
    <row r="43" spans="1:15" ht="36.75" customHeight="1" x14ac:dyDescent="0.3">
      <c r="A43" s="192" t="s">
        <v>74</v>
      </c>
      <c r="B43" s="190"/>
      <c r="C43" s="190"/>
      <c r="D43" s="191"/>
      <c r="E43" s="191"/>
      <c r="F43" s="15">
        <f>(B43+C43+E43)*0.25</f>
        <v>0</v>
      </c>
      <c r="G43" s="16">
        <f>B43+C43+D43+E43+F43</f>
        <v>0</v>
      </c>
      <c r="H43" s="257"/>
      <c r="I43" s="260"/>
      <c r="J43" s="279"/>
      <c r="K43" s="36">
        <f>J15*G43</f>
        <v>0</v>
      </c>
      <c r="L43" s="194"/>
      <c r="M43" s="85" t="e">
        <f t="shared" ref="M43:M44" si="11">L43/G43</f>
        <v>#DIV/0!</v>
      </c>
      <c r="N43" s="8"/>
      <c r="O43" s="20"/>
    </row>
    <row r="44" spans="1:15" ht="37.5" customHeight="1" x14ac:dyDescent="0.3">
      <c r="A44" s="189" t="s">
        <v>28</v>
      </c>
      <c r="B44" s="190"/>
      <c r="C44" s="190"/>
      <c r="D44" s="191"/>
      <c r="E44" s="191"/>
      <c r="F44" s="15">
        <f>(B44+C44+E44)*0.25</f>
        <v>0</v>
      </c>
      <c r="G44" s="16">
        <f>B44+C44+D44+E44+F44</f>
        <v>0</v>
      </c>
      <c r="H44" s="257"/>
      <c r="I44" s="260"/>
      <c r="J44" s="279"/>
      <c r="K44" s="36">
        <f>J15*G44</f>
        <v>0</v>
      </c>
      <c r="L44" s="194">
        <v>0</v>
      </c>
      <c r="M44" s="85" t="e">
        <f t="shared" si="11"/>
        <v>#DIV/0!</v>
      </c>
      <c r="N44" s="8"/>
      <c r="O44" s="20"/>
    </row>
    <row r="45" spans="1:15" ht="35.1" customHeight="1" x14ac:dyDescent="0.3">
      <c r="A45" s="189" t="s">
        <v>29</v>
      </c>
      <c r="B45" s="17"/>
      <c r="C45" s="18"/>
      <c r="D45" s="17"/>
      <c r="E45" s="17"/>
      <c r="F45" s="19"/>
      <c r="G45" s="20"/>
      <c r="H45" s="257"/>
      <c r="I45" s="260"/>
      <c r="J45" s="279"/>
      <c r="K45" s="37"/>
      <c r="L45" s="116"/>
      <c r="M45" s="79"/>
      <c r="N45" s="10"/>
      <c r="O45" s="195"/>
    </row>
    <row r="46" spans="1:15" ht="38.25" customHeight="1" x14ac:dyDescent="0.3">
      <c r="A46" s="9" t="str">
        <f>"Total " &amp; A43</f>
        <v>Total 8 [short name beneficiary]</v>
      </c>
      <c r="B46" s="21">
        <f t="shared" ref="B46:E46" si="12">B44+B43</f>
        <v>0</v>
      </c>
      <c r="C46" s="21">
        <f t="shared" si="12"/>
        <v>0</v>
      </c>
      <c r="D46" s="21">
        <f t="shared" si="12"/>
        <v>0</v>
      </c>
      <c r="E46" s="21">
        <f t="shared" si="12"/>
        <v>0</v>
      </c>
      <c r="F46" s="21">
        <f>F44+F43</f>
        <v>0</v>
      </c>
      <c r="G46" s="16">
        <f>G43+G44</f>
        <v>0</v>
      </c>
      <c r="H46" s="257"/>
      <c r="I46" s="260"/>
      <c r="J46" s="279"/>
      <c r="K46" s="36">
        <f>K43+K44</f>
        <v>0</v>
      </c>
      <c r="L46" s="117">
        <f>L43+L44</f>
        <v>0</v>
      </c>
      <c r="M46" s="85" t="e">
        <f>L46/G46</f>
        <v>#DIV/0!</v>
      </c>
      <c r="N46" s="8"/>
      <c r="O46" s="20"/>
    </row>
    <row r="47" spans="1:15" ht="36.75" customHeight="1" x14ac:dyDescent="0.3">
      <c r="A47" s="192" t="s">
        <v>75</v>
      </c>
      <c r="B47" s="190"/>
      <c r="C47" s="190"/>
      <c r="D47" s="191"/>
      <c r="E47" s="191"/>
      <c r="F47" s="15">
        <f>(B47+C47+E47)*0.25</f>
        <v>0</v>
      </c>
      <c r="G47" s="16">
        <f>B47+C47+D47+E47+F47</f>
        <v>0</v>
      </c>
      <c r="H47" s="257"/>
      <c r="I47" s="260"/>
      <c r="J47" s="279"/>
      <c r="K47" s="36">
        <f>J15*G47</f>
        <v>0</v>
      </c>
      <c r="L47" s="194"/>
      <c r="M47" s="85" t="e">
        <f t="shared" ref="M47:M48" si="13">L47/G47</f>
        <v>#DIV/0!</v>
      </c>
      <c r="N47" s="8"/>
      <c r="O47" s="20"/>
    </row>
    <row r="48" spans="1:15" ht="37.5" customHeight="1" x14ac:dyDescent="0.3">
      <c r="A48" s="189" t="s">
        <v>28</v>
      </c>
      <c r="B48" s="190"/>
      <c r="C48" s="190"/>
      <c r="D48" s="191"/>
      <c r="E48" s="191"/>
      <c r="F48" s="15">
        <f>(B48+C48+E48)*0.25</f>
        <v>0</v>
      </c>
      <c r="G48" s="16">
        <f>B48+C48+D48+E48+F48</f>
        <v>0</v>
      </c>
      <c r="H48" s="257"/>
      <c r="I48" s="260"/>
      <c r="J48" s="279"/>
      <c r="K48" s="36">
        <f>J15*G48</f>
        <v>0</v>
      </c>
      <c r="L48" s="194">
        <v>0</v>
      </c>
      <c r="M48" s="85" t="e">
        <f t="shared" si="13"/>
        <v>#DIV/0!</v>
      </c>
      <c r="N48" s="8"/>
      <c r="O48" s="20"/>
    </row>
    <row r="49" spans="1:15" ht="35.1" customHeight="1" x14ac:dyDescent="0.3">
      <c r="A49" s="189" t="s">
        <v>29</v>
      </c>
      <c r="B49" s="17"/>
      <c r="C49" s="18"/>
      <c r="D49" s="17"/>
      <c r="E49" s="17"/>
      <c r="F49" s="19"/>
      <c r="G49" s="20"/>
      <c r="H49" s="257"/>
      <c r="I49" s="260"/>
      <c r="J49" s="279"/>
      <c r="K49" s="37"/>
      <c r="L49" s="116"/>
      <c r="M49" s="79"/>
      <c r="N49" s="10"/>
      <c r="O49" s="195"/>
    </row>
    <row r="50" spans="1:15" ht="38.25" customHeight="1" x14ac:dyDescent="0.3">
      <c r="A50" s="9" t="str">
        <f>"Total " &amp; A47</f>
        <v>Total 9 [short name beneficiary]</v>
      </c>
      <c r="B50" s="21">
        <f t="shared" ref="B50:E50" si="14">B48+B47</f>
        <v>0</v>
      </c>
      <c r="C50" s="21">
        <f t="shared" si="14"/>
        <v>0</v>
      </c>
      <c r="D50" s="21">
        <f t="shared" si="14"/>
        <v>0</v>
      </c>
      <c r="E50" s="21">
        <f t="shared" si="14"/>
        <v>0</v>
      </c>
      <c r="F50" s="21">
        <f>F48+F47</f>
        <v>0</v>
      </c>
      <c r="G50" s="16">
        <f>G47+G48</f>
        <v>0</v>
      </c>
      <c r="H50" s="257"/>
      <c r="I50" s="260"/>
      <c r="J50" s="279"/>
      <c r="K50" s="36">
        <f>K47+K48</f>
        <v>0</v>
      </c>
      <c r="L50" s="117">
        <f>L47+L48</f>
        <v>0</v>
      </c>
      <c r="M50" s="85" t="e">
        <f>L50/G50</f>
        <v>#DIV/0!</v>
      </c>
      <c r="N50" s="8"/>
      <c r="O50" s="20"/>
    </row>
    <row r="51" spans="1:15" ht="36.75" customHeight="1" x14ac:dyDescent="0.3">
      <c r="A51" s="192" t="s">
        <v>76</v>
      </c>
      <c r="B51" s="190"/>
      <c r="C51" s="190"/>
      <c r="D51" s="191"/>
      <c r="E51" s="191"/>
      <c r="F51" s="15">
        <f>(B51+C51+E51)*0.25</f>
        <v>0</v>
      </c>
      <c r="G51" s="16">
        <f>B51+C51+D51+E51+F51</f>
        <v>0</v>
      </c>
      <c r="H51" s="257"/>
      <c r="I51" s="260"/>
      <c r="J51" s="279"/>
      <c r="K51" s="36">
        <f>J15*G51</f>
        <v>0</v>
      </c>
      <c r="L51" s="194"/>
      <c r="M51" s="85" t="e">
        <f t="shared" ref="M51:M52" si="15">L51/G51</f>
        <v>#DIV/0!</v>
      </c>
      <c r="N51" s="8"/>
      <c r="O51" s="20"/>
    </row>
    <row r="52" spans="1:15" ht="37.5" customHeight="1" x14ac:dyDescent="0.3">
      <c r="A52" s="189" t="s">
        <v>28</v>
      </c>
      <c r="B52" s="190"/>
      <c r="C52" s="190"/>
      <c r="D52" s="191"/>
      <c r="E52" s="191"/>
      <c r="F52" s="15">
        <f>(B52+C52+E52)*0.25</f>
        <v>0</v>
      </c>
      <c r="G52" s="16">
        <f>B52+C52+D52+E52+F52</f>
        <v>0</v>
      </c>
      <c r="H52" s="257"/>
      <c r="I52" s="260"/>
      <c r="J52" s="279"/>
      <c r="K52" s="36">
        <f>J15*G52</f>
        <v>0</v>
      </c>
      <c r="L52" s="194">
        <v>0</v>
      </c>
      <c r="M52" s="85" t="e">
        <f t="shared" si="15"/>
        <v>#DIV/0!</v>
      </c>
      <c r="N52" s="8"/>
      <c r="O52" s="20"/>
    </row>
    <row r="53" spans="1:15" ht="35.1" customHeight="1" x14ac:dyDescent="0.3">
      <c r="A53" s="189" t="s">
        <v>29</v>
      </c>
      <c r="B53" s="17"/>
      <c r="C53" s="18"/>
      <c r="D53" s="17"/>
      <c r="E53" s="17"/>
      <c r="F53" s="19"/>
      <c r="G53" s="20"/>
      <c r="H53" s="257"/>
      <c r="I53" s="260"/>
      <c r="J53" s="279"/>
      <c r="K53" s="37"/>
      <c r="L53" s="116"/>
      <c r="M53" s="79"/>
      <c r="N53" s="10"/>
      <c r="O53" s="195"/>
    </row>
    <row r="54" spans="1:15" ht="38.25" customHeight="1" x14ac:dyDescent="0.3">
      <c r="A54" s="9" t="str">
        <f>"Total " &amp; A51</f>
        <v>Total 10 [short name beneficiary]</v>
      </c>
      <c r="B54" s="21">
        <f t="shared" ref="B54:E54" si="16">B52+B51</f>
        <v>0</v>
      </c>
      <c r="C54" s="21">
        <f t="shared" si="16"/>
        <v>0</v>
      </c>
      <c r="D54" s="21">
        <f t="shared" si="16"/>
        <v>0</v>
      </c>
      <c r="E54" s="21">
        <f t="shared" si="16"/>
        <v>0</v>
      </c>
      <c r="F54" s="21">
        <f>F52+F51</f>
        <v>0</v>
      </c>
      <c r="G54" s="16">
        <f>G51+G52</f>
        <v>0</v>
      </c>
      <c r="H54" s="257"/>
      <c r="I54" s="260"/>
      <c r="J54" s="279"/>
      <c r="K54" s="36">
        <f>K51+K52</f>
        <v>0</v>
      </c>
      <c r="L54" s="117">
        <f>L51+L52</f>
        <v>0</v>
      </c>
      <c r="M54" s="85" t="e">
        <f>L54/G54</f>
        <v>#DIV/0!</v>
      </c>
      <c r="N54" s="8"/>
      <c r="O54" s="20"/>
    </row>
    <row r="55" spans="1:15" ht="36.75" customHeight="1" x14ac:dyDescent="0.3">
      <c r="A55" s="192" t="s">
        <v>77</v>
      </c>
      <c r="B55" s="190"/>
      <c r="C55" s="190"/>
      <c r="D55" s="191"/>
      <c r="E55" s="191"/>
      <c r="F55" s="15">
        <f>(B55+C55+E55)*0.25</f>
        <v>0</v>
      </c>
      <c r="G55" s="16">
        <f>B55+C55+D55+E55+F55</f>
        <v>0</v>
      </c>
      <c r="H55" s="257"/>
      <c r="I55" s="260"/>
      <c r="J55" s="279"/>
      <c r="K55" s="36">
        <f>J15*G55</f>
        <v>0</v>
      </c>
      <c r="L55" s="194"/>
      <c r="M55" s="85" t="e">
        <f t="shared" ref="M55:M56" si="17">L55/G55</f>
        <v>#DIV/0!</v>
      </c>
      <c r="N55" s="8"/>
      <c r="O55" s="20"/>
    </row>
    <row r="56" spans="1:15" ht="37.5" customHeight="1" x14ac:dyDescent="0.3">
      <c r="A56" s="189" t="s">
        <v>28</v>
      </c>
      <c r="B56" s="190"/>
      <c r="C56" s="190"/>
      <c r="D56" s="191"/>
      <c r="E56" s="191"/>
      <c r="F56" s="15">
        <f>(B56+C56+E56)*0.25</f>
        <v>0</v>
      </c>
      <c r="G56" s="16">
        <f>B56+C56+D56+E56+F56</f>
        <v>0</v>
      </c>
      <c r="H56" s="257"/>
      <c r="I56" s="260"/>
      <c r="J56" s="279"/>
      <c r="K56" s="36">
        <f>J15*G56</f>
        <v>0</v>
      </c>
      <c r="L56" s="194"/>
      <c r="M56" s="85" t="e">
        <f t="shared" si="17"/>
        <v>#DIV/0!</v>
      </c>
      <c r="N56" s="8"/>
      <c r="O56" s="20"/>
    </row>
    <row r="57" spans="1:15" ht="35.1" customHeight="1" x14ac:dyDescent="0.3">
      <c r="A57" s="189" t="s">
        <v>29</v>
      </c>
      <c r="B57" s="17"/>
      <c r="C57" s="18"/>
      <c r="D57" s="17"/>
      <c r="E57" s="17"/>
      <c r="F57" s="19"/>
      <c r="G57" s="20"/>
      <c r="H57" s="257"/>
      <c r="I57" s="260"/>
      <c r="J57" s="279"/>
      <c r="K57" s="37"/>
      <c r="L57" s="116"/>
      <c r="M57" s="79"/>
      <c r="N57" s="10"/>
      <c r="O57" s="195"/>
    </row>
    <row r="58" spans="1:15" ht="38.25" customHeight="1" x14ac:dyDescent="0.3">
      <c r="A58" s="9" t="str">
        <f>"Total " &amp; A55</f>
        <v>Total 11 [short name beneficiary]</v>
      </c>
      <c r="B58" s="21">
        <f t="shared" ref="B58:E58" si="18">B56+B55</f>
        <v>0</v>
      </c>
      <c r="C58" s="21">
        <f t="shared" si="18"/>
        <v>0</v>
      </c>
      <c r="D58" s="21">
        <f t="shared" si="18"/>
        <v>0</v>
      </c>
      <c r="E58" s="21">
        <f t="shared" si="18"/>
        <v>0</v>
      </c>
      <c r="F58" s="21">
        <f>F56+F55</f>
        <v>0</v>
      </c>
      <c r="G58" s="16">
        <f>G55+G56</f>
        <v>0</v>
      </c>
      <c r="H58" s="257"/>
      <c r="I58" s="260"/>
      <c r="J58" s="279"/>
      <c r="K58" s="36">
        <f>K55+K56</f>
        <v>0</v>
      </c>
      <c r="L58" s="117">
        <f>L55+L56</f>
        <v>0</v>
      </c>
      <c r="M58" s="85" t="e">
        <f>L58/G58</f>
        <v>#DIV/0!</v>
      </c>
      <c r="N58" s="8"/>
      <c r="O58" s="20"/>
    </row>
    <row r="59" spans="1:15" ht="36.75" customHeight="1" x14ac:dyDescent="0.3">
      <c r="A59" s="192" t="s">
        <v>78</v>
      </c>
      <c r="B59" s="190"/>
      <c r="C59" s="190"/>
      <c r="D59" s="191"/>
      <c r="E59" s="191"/>
      <c r="F59" s="15">
        <f>(B59+C59+E59)*0.25</f>
        <v>0</v>
      </c>
      <c r="G59" s="16">
        <f>B59+C59+D59+E59+F59</f>
        <v>0</v>
      </c>
      <c r="H59" s="257"/>
      <c r="I59" s="260"/>
      <c r="J59" s="279"/>
      <c r="K59" s="36">
        <f>J15*G59</f>
        <v>0</v>
      </c>
      <c r="L59" s="194"/>
      <c r="M59" s="85" t="e">
        <f t="shared" ref="M59:M60" si="19">L59/G59</f>
        <v>#DIV/0!</v>
      </c>
      <c r="N59" s="8"/>
      <c r="O59" s="20"/>
    </row>
    <row r="60" spans="1:15" ht="37.5" customHeight="1" x14ac:dyDescent="0.3">
      <c r="A60" s="189" t="s">
        <v>28</v>
      </c>
      <c r="B60" s="190"/>
      <c r="C60" s="190"/>
      <c r="D60" s="191"/>
      <c r="E60" s="191"/>
      <c r="F60" s="15">
        <f>(B60+C60+E60)*0.25</f>
        <v>0</v>
      </c>
      <c r="G60" s="16">
        <f>B60+C60+D60+E60+F60</f>
        <v>0</v>
      </c>
      <c r="H60" s="257"/>
      <c r="I60" s="260"/>
      <c r="J60" s="279"/>
      <c r="K60" s="36">
        <f>J15*G60</f>
        <v>0</v>
      </c>
      <c r="L60" s="194"/>
      <c r="M60" s="85" t="e">
        <f t="shared" si="19"/>
        <v>#DIV/0!</v>
      </c>
      <c r="N60" s="8"/>
      <c r="O60" s="20"/>
    </row>
    <row r="61" spans="1:15" ht="35.1" customHeight="1" x14ac:dyDescent="0.3">
      <c r="A61" s="189" t="s">
        <v>29</v>
      </c>
      <c r="B61" s="17"/>
      <c r="C61" s="18"/>
      <c r="D61" s="17"/>
      <c r="E61" s="17"/>
      <c r="F61" s="19"/>
      <c r="G61" s="20"/>
      <c r="H61" s="257"/>
      <c r="I61" s="260"/>
      <c r="J61" s="279"/>
      <c r="K61" s="37"/>
      <c r="L61" s="116"/>
      <c r="M61" s="79"/>
      <c r="N61" s="10"/>
      <c r="O61" s="195"/>
    </row>
    <row r="62" spans="1:15" ht="38.25" customHeight="1" x14ac:dyDescent="0.3">
      <c r="A62" s="9" t="str">
        <f>"Total " &amp; A59</f>
        <v>Total 12 [short name beneficiary]</v>
      </c>
      <c r="B62" s="21">
        <f t="shared" ref="B62:E62" si="20">B60+B59</f>
        <v>0</v>
      </c>
      <c r="C62" s="21">
        <f t="shared" si="20"/>
        <v>0</v>
      </c>
      <c r="D62" s="21">
        <f t="shared" si="20"/>
        <v>0</v>
      </c>
      <c r="E62" s="21">
        <f t="shared" si="20"/>
        <v>0</v>
      </c>
      <c r="F62" s="21">
        <f>F60+F59</f>
        <v>0</v>
      </c>
      <c r="G62" s="16">
        <f>G59+G60</f>
        <v>0</v>
      </c>
      <c r="H62" s="257"/>
      <c r="I62" s="260"/>
      <c r="J62" s="279"/>
      <c r="K62" s="36">
        <f>K59+K60</f>
        <v>0</v>
      </c>
      <c r="L62" s="117">
        <f>L59+L60</f>
        <v>0</v>
      </c>
      <c r="M62" s="85" t="e">
        <f>L62/G62</f>
        <v>#DIV/0!</v>
      </c>
      <c r="N62" s="8"/>
      <c r="O62" s="20"/>
    </row>
    <row r="63" spans="1:15" ht="36.75" customHeight="1" x14ac:dyDescent="0.3">
      <c r="A63" s="192" t="s">
        <v>79</v>
      </c>
      <c r="B63" s="190"/>
      <c r="C63" s="190"/>
      <c r="D63" s="191"/>
      <c r="E63" s="191"/>
      <c r="F63" s="15">
        <f>(B63+C63+E63)*0.25</f>
        <v>0</v>
      </c>
      <c r="G63" s="16">
        <f>B63+C63+D63+E63+F63</f>
        <v>0</v>
      </c>
      <c r="H63" s="257"/>
      <c r="I63" s="260"/>
      <c r="J63" s="279"/>
      <c r="K63" s="36">
        <f>J15*G63</f>
        <v>0</v>
      </c>
      <c r="L63" s="194"/>
      <c r="M63" s="85" t="e">
        <f>L63/G63</f>
        <v>#DIV/0!</v>
      </c>
      <c r="N63" s="8"/>
      <c r="O63" s="20"/>
    </row>
    <row r="64" spans="1:15" ht="37.5" customHeight="1" x14ac:dyDescent="0.3">
      <c r="A64" s="189" t="s">
        <v>28</v>
      </c>
      <c r="B64" s="190"/>
      <c r="C64" s="190"/>
      <c r="D64" s="191"/>
      <c r="E64" s="191"/>
      <c r="F64" s="15">
        <f>(B64+C64+E64)*0.25</f>
        <v>0</v>
      </c>
      <c r="G64" s="16">
        <f>B64+C64+D64+E64+F64</f>
        <v>0</v>
      </c>
      <c r="H64" s="257"/>
      <c r="I64" s="260"/>
      <c r="J64" s="279"/>
      <c r="K64" s="36">
        <f>J15*G64</f>
        <v>0</v>
      </c>
      <c r="L64" s="194"/>
      <c r="M64" s="85" t="e">
        <f>L64/G64</f>
        <v>#DIV/0!</v>
      </c>
      <c r="N64" s="8"/>
      <c r="O64" s="20"/>
    </row>
    <row r="65" spans="1:15" ht="35.1" customHeight="1" x14ac:dyDescent="0.3">
      <c r="A65" s="189" t="s">
        <v>29</v>
      </c>
      <c r="B65" s="17"/>
      <c r="C65" s="18"/>
      <c r="D65" s="17"/>
      <c r="E65" s="17"/>
      <c r="F65" s="19"/>
      <c r="G65" s="20"/>
      <c r="H65" s="257"/>
      <c r="I65" s="260"/>
      <c r="J65" s="279"/>
      <c r="K65" s="37"/>
      <c r="L65" s="116"/>
      <c r="M65" s="79"/>
      <c r="N65" s="10"/>
      <c r="O65" s="195"/>
    </row>
    <row r="66" spans="1:15" ht="38.25" customHeight="1" x14ac:dyDescent="0.3">
      <c r="A66" s="9" t="str">
        <f>"Total " &amp; A63</f>
        <v>Total 13 [short name beneficiary]</v>
      </c>
      <c r="B66" s="21">
        <f t="shared" ref="B66:E66" si="21">B64+B63</f>
        <v>0</v>
      </c>
      <c r="C66" s="21">
        <f t="shared" si="21"/>
        <v>0</v>
      </c>
      <c r="D66" s="21">
        <f t="shared" si="21"/>
        <v>0</v>
      </c>
      <c r="E66" s="21">
        <f t="shared" si="21"/>
        <v>0</v>
      </c>
      <c r="F66" s="21">
        <f>F64+F63</f>
        <v>0</v>
      </c>
      <c r="G66" s="16">
        <f>G63+G64</f>
        <v>0</v>
      </c>
      <c r="H66" s="257"/>
      <c r="I66" s="260"/>
      <c r="J66" s="279"/>
      <c r="K66" s="36">
        <f>K63+K64</f>
        <v>0</v>
      </c>
      <c r="L66" s="117">
        <f>L63+L64</f>
        <v>0</v>
      </c>
      <c r="M66" s="85" t="e">
        <f>L66/G66</f>
        <v>#DIV/0!</v>
      </c>
      <c r="N66" s="8"/>
      <c r="O66" s="20"/>
    </row>
    <row r="67" spans="1:15" ht="36.75" customHeight="1" x14ac:dyDescent="0.3">
      <c r="A67" s="192" t="s">
        <v>80</v>
      </c>
      <c r="B67" s="190"/>
      <c r="C67" s="190"/>
      <c r="D67" s="191"/>
      <c r="E67" s="191"/>
      <c r="F67" s="15">
        <f t="shared" ref="F67:F68" si="22">(B67+C67+E67)*0.25</f>
        <v>0</v>
      </c>
      <c r="G67" s="16">
        <f t="shared" ref="G67:G68" si="23">B67+C67+D67+E67+F67</f>
        <v>0</v>
      </c>
      <c r="H67" s="257"/>
      <c r="I67" s="260"/>
      <c r="J67" s="279"/>
      <c r="K67" s="36">
        <f>J15*G67</f>
        <v>0</v>
      </c>
      <c r="L67" s="194"/>
      <c r="M67" s="85" t="e">
        <f t="shared" ref="M67:M68" si="24">L67/G67</f>
        <v>#DIV/0!</v>
      </c>
      <c r="N67" s="8"/>
      <c r="O67" s="20"/>
    </row>
    <row r="68" spans="1:15" ht="37.5" customHeight="1" x14ac:dyDescent="0.3">
      <c r="A68" s="189" t="s">
        <v>28</v>
      </c>
      <c r="B68" s="190"/>
      <c r="C68" s="190"/>
      <c r="D68" s="191"/>
      <c r="E68" s="191"/>
      <c r="F68" s="15">
        <f t="shared" si="22"/>
        <v>0</v>
      </c>
      <c r="G68" s="16">
        <f t="shared" si="23"/>
        <v>0</v>
      </c>
      <c r="H68" s="257"/>
      <c r="I68" s="260"/>
      <c r="J68" s="279"/>
      <c r="K68" s="36">
        <f>J15*G68</f>
        <v>0</v>
      </c>
      <c r="L68" s="194"/>
      <c r="M68" s="85" t="e">
        <f t="shared" si="24"/>
        <v>#DIV/0!</v>
      </c>
      <c r="N68" s="8"/>
      <c r="O68" s="20"/>
    </row>
    <row r="69" spans="1:15" ht="35.1" customHeight="1" x14ac:dyDescent="0.3">
      <c r="A69" s="189" t="s">
        <v>29</v>
      </c>
      <c r="B69" s="17"/>
      <c r="C69" s="18"/>
      <c r="D69" s="17"/>
      <c r="E69" s="17"/>
      <c r="F69" s="19"/>
      <c r="G69" s="20"/>
      <c r="H69" s="257"/>
      <c r="I69" s="260"/>
      <c r="J69" s="279"/>
      <c r="K69" s="37"/>
      <c r="L69" s="116"/>
      <c r="M69" s="79"/>
      <c r="N69" s="10"/>
      <c r="O69" s="195"/>
    </row>
    <row r="70" spans="1:15" ht="38.25" customHeight="1" x14ac:dyDescent="0.3">
      <c r="A70" s="9" t="str">
        <f>"Total " &amp; A67</f>
        <v>Total 14 [short name beneficiary]</v>
      </c>
      <c r="B70" s="21">
        <f t="shared" ref="B70:E70" si="25">B68+B67</f>
        <v>0</v>
      </c>
      <c r="C70" s="21">
        <f t="shared" si="25"/>
        <v>0</v>
      </c>
      <c r="D70" s="21">
        <f t="shared" si="25"/>
        <v>0</v>
      </c>
      <c r="E70" s="21">
        <f t="shared" si="25"/>
        <v>0</v>
      </c>
      <c r="F70" s="21">
        <f>F68+F67</f>
        <v>0</v>
      </c>
      <c r="G70" s="16">
        <f>G67+G68</f>
        <v>0</v>
      </c>
      <c r="H70" s="257"/>
      <c r="I70" s="260"/>
      <c r="J70" s="279"/>
      <c r="K70" s="36">
        <f>K67+K68</f>
        <v>0</v>
      </c>
      <c r="L70" s="117">
        <f>L67+L68</f>
        <v>0</v>
      </c>
      <c r="M70" s="85" t="e">
        <f>L70/G70</f>
        <v>#DIV/0!</v>
      </c>
      <c r="N70" s="8"/>
      <c r="O70" s="20"/>
    </row>
    <row r="71" spans="1:15" ht="36.75" customHeight="1" x14ac:dyDescent="0.3">
      <c r="A71" s="192" t="s">
        <v>82</v>
      </c>
      <c r="B71" s="190"/>
      <c r="C71" s="190"/>
      <c r="D71" s="191"/>
      <c r="E71" s="191"/>
      <c r="F71" s="15">
        <f t="shared" ref="F71:F72" si="26">(B71+C71+E71)*0.25</f>
        <v>0</v>
      </c>
      <c r="G71" s="16">
        <f t="shared" ref="G71:G72" si="27">B71+C71+D71+E71+F71</f>
        <v>0</v>
      </c>
      <c r="H71" s="257"/>
      <c r="I71" s="260"/>
      <c r="J71" s="279"/>
      <c r="K71" s="36">
        <f>J15*G71</f>
        <v>0</v>
      </c>
      <c r="L71" s="194"/>
      <c r="M71" s="85" t="e">
        <f>L71/G71</f>
        <v>#DIV/0!</v>
      </c>
      <c r="N71" s="8"/>
      <c r="O71" s="20"/>
    </row>
    <row r="72" spans="1:15" ht="37.5" customHeight="1" x14ac:dyDescent="0.3">
      <c r="A72" s="189" t="s">
        <v>28</v>
      </c>
      <c r="B72" s="190"/>
      <c r="C72" s="190"/>
      <c r="D72" s="191"/>
      <c r="E72" s="191"/>
      <c r="F72" s="15">
        <f t="shared" si="26"/>
        <v>0</v>
      </c>
      <c r="G72" s="16">
        <f t="shared" si="27"/>
        <v>0</v>
      </c>
      <c r="H72" s="257"/>
      <c r="I72" s="260"/>
      <c r="J72" s="279"/>
      <c r="K72" s="36">
        <f>J15*G72</f>
        <v>0</v>
      </c>
      <c r="L72" s="194"/>
      <c r="M72" s="85" t="e">
        <f>L72/G72</f>
        <v>#DIV/0!</v>
      </c>
      <c r="N72" s="8"/>
      <c r="O72" s="20"/>
    </row>
    <row r="73" spans="1:15" ht="35.1" customHeight="1" x14ac:dyDescent="0.3">
      <c r="A73" s="189" t="s">
        <v>29</v>
      </c>
      <c r="B73" s="17"/>
      <c r="C73" s="18"/>
      <c r="D73" s="17"/>
      <c r="E73" s="17"/>
      <c r="F73" s="19"/>
      <c r="G73" s="20"/>
      <c r="H73" s="257"/>
      <c r="I73" s="260"/>
      <c r="J73" s="279"/>
      <c r="K73" s="37"/>
      <c r="L73" s="116"/>
      <c r="M73" s="79"/>
      <c r="N73" s="10"/>
      <c r="O73" s="195"/>
    </row>
    <row r="74" spans="1:15" ht="38.25" customHeight="1" x14ac:dyDescent="0.3">
      <c r="A74" s="9" t="str">
        <f>"Total " &amp; A71</f>
        <v>Total 15 [short name beneficiary]</v>
      </c>
      <c r="B74" s="21">
        <f>B72+B71</f>
        <v>0</v>
      </c>
      <c r="C74" s="21">
        <f t="shared" ref="C74:E74" si="28">C72+C71</f>
        <v>0</v>
      </c>
      <c r="D74" s="21">
        <f t="shared" si="28"/>
        <v>0</v>
      </c>
      <c r="E74" s="21">
        <f t="shared" si="28"/>
        <v>0</v>
      </c>
      <c r="F74" s="21">
        <f>F72+F71</f>
        <v>0</v>
      </c>
      <c r="G74" s="16">
        <f>G71+G72</f>
        <v>0</v>
      </c>
      <c r="H74" s="257"/>
      <c r="I74" s="260"/>
      <c r="J74" s="279"/>
      <c r="K74" s="36">
        <f>K71+K72</f>
        <v>0</v>
      </c>
      <c r="L74" s="117">
        <f>L71+L72</f>
        <v>0</v>
      </c>
      <c r="M74" s="85" t="e">
        <f>L74/G74</f>
        <v>#DIV/0!</v>
      </c>
      <c r="N74" s="8"/>
      <c r="O74" s="20"/>
    </row>
    <row r="75" spans="1:15" ht="41.25" customHeight="1" x14ac:dyDescent="0.3">
      <c r="A75" s="13" t="s">
        <v>52</v>
      </c>
      <c r="B75" s="21">
        <f>B18+B22+B26+B30+B34+B38+B42+B46+B50+B54+B58+B62+B66+B70+B74</f>
        <v>0</v>
      </c>
      <c r="C75" s="21">
        <f t="shared" ref="C75:G75" si="29">C18+C22+C26+C30+C34+C38+C42+C46+C50+C54+C58+C62+C66+C70+C74</f>
        <v>0</v>
      </c>
      <c r="D75" s="21">
        <f t="shared" si="29"/>
        <v>0</v>
      </c>
      <c r="E75" s="21">
        <f t="shared" si="29"/>
        <v>0</v>
      </c>
      <c r="F75" s="38">
        <f t="shared" si="29"/>
        <v>0</v>
      </c>
      <c r="G75" s="38">
        <f t="shared" si="29"/>
        <v>0</v>
      </c>
      <c r="H75" s="258"/>
      <c r="I75" s="261"/>
      <c r="J75" s="280"/>
      <c r="K75" s="30">
        <f>K18+K22+K26+K30+K34+K38+K42+K46+K50+K54+K58+K62+K66+K70+K74</f>
        <v>0</v>
      </c>
      <c r="L75" s="30">
        <f t="shared" ref="L75" si="30">L18+L22+L26+L30+L34+L38+L42+L46+L50+L54+L58+L62+L66+L70+L74</f>
        <v>0</v>
      </c>
      <c r="M75" s="85" t="e">
        <f>L75/G75</f>
        <v>#DIV/0!</v>
      </c>
      <c r="N75" s="10"/>
      <c r="O75" s="63">
        <f>O17+O21+O25+O29+O33+O37+O41+O45+O49+O53+O57+O61+O65+O69+O73</f>
        <v>0</v>
      </c>
    </row>
    <row r="76" spans="1:15" ht="35.85" customHeight="1" x14ac:dyDescent="0.3">
      <c r="A76" s="262" t="s">
        <v>31</v>
      </c>
      <c r="B76" s="263"/>
      <c r="C76" s="263"/>
      <c r="D76" s="263"/>
      <c r="E76" s="263"/>
      <c r="F76" s="263"/>
      <c r="G76" s="263"/>
      <c r="H76" s="263"/>
      <c r="I76" s="263"/>
      <c r="J76" s="263"/>
      <c r="K76" s="263"/>
      <c r="L76" s="263"/>
      <c r="M76" s="264"/>
      <c r="N76" s="8"/>
      <c r="O76" s="16"/>
    </row>
    <row r="77" spans="1:15" ht="35.85" customHeight="1" outlineLevel="1" x14ac:dyDescent="0.3">
      <c r="A77" s="108" t="str">
        <f>A15</f>
        <v>1 [short name beneficiary]</v>
      </c>
      <c r="B77" s="187"/>
      <c r="C77" s="187"/>
      <c r="D77" s="188"/>
      <c r="E77" s="188"/>
      <c r="F77" s="15">
        <f t="shared" ref="F77:F78" si="31">(B77+C77+E77)*0.25</f>
        <v>0</v>
      </c>
      <c r="G77" s="16">
        <f t="shared" ref="G77:G78" si="32">B77+C77+D77+E77+F77</f>
        <v>0</v>
      </c>
      <c r="H77" s="256">
        <v>0.65</v>
      </c>
      <c r="I77" s="259"/>
      <c r="J77" s="278">
        <f>MIN(100%,H77+I77)</f>
        <v>0.65</v>
      </c>
      <c r="K77" s="36">
        <f>J77*G77</f>
        <v>0</v>
      </c>
      <c r="L77" s="193"/>
      <c r="M77" s="85" t="e">
        <f>L77/G77</f>
        <v>#DIV/0!</v>
      </c>
      <c r="N77" s="8"/>
      <c r="O77" s="20"/>
    </row>
    <row r="78" spans="1:15" ht="33" customHeight="1" outlineLevel="1" x14ac:dyDescent="0.3">
      <c r="A78" s="9" t="str">
        <f>A16</f>
        <v>[short name linked third party]</v>
      </c>
      <c r="B78" s="190"/>
      <c r="C78" s="190"/>
      <c r="D78" s="191"/>
      <c r="E78" s="191"/>
      <c r="F78" s="15">
        <f t="shared" si="31"/>
        <v>0</v>
      </c>
      <c r="G78" s="16">
        <f t="shared" si="32"/>
        <v>0</v>
      </c>
      <c r="H78" s="257"/>
      <c r="I78" s="260"/>
      <c r="J78" s="279"/>
      <c r="K78" s="36">
        <f>J77*G78</f>
        <v>0</v>
      </c>
      <c r="L78" s="194">
        <v>0</v>
      </c>
      <c r="M78" s="85" t="e">
        <f>L78/G78</f>
        <v>#DIV/0!</v>
      </c>
      <c r="N78" s="8"/>
      <c r="O78" s="20"/>
    </row>
    <row r="79" spans="1:15" ht="35.1" customHeight="1" outlineLevel="1" x14ac:dyDescent="0.3">
      <c r="A79" s="9" t="str">
        <f>A17</f>
        <v>[short name associated partner]</v>
      </c>
      <c r="B79" s="17"/>
      <c r="C79" s="18"/>
      <c r="D79" s="17"/>
      <c r="E79" s="17"/>
      <c r="F79" s="19"/>
      <c r="G79" s="20"/>
      <c r="H79" s="257"/>
      <c r="I79" s="260"/>
      <c r="J79" s="279"/>
      <c r="K79" s="37"/>
      <c r="L79" s="116"/>
      <c r="M79" s="79"/>
      <c r="N79" s="10"/>
      <c r="O79" s="195"/>
    </row>
    <row r="80" spans="1:15" ht="34.5" customHeight="1" outlineLevel="1" x14ac:dyDescent="0.3">
      <c r="A80" s="9" t="str">
        <f t="shared" ref="A80:A136" si="33">A18</f>
        <v>Total 1 [short name beneficiary]</v>
      </c>
      <c r="B80" s="21">
        <f t="shared" ref="B80:E80" si="34">B78+B77</f>
        <v>0</v>
      </c>
      <c r="C80" s="21">
        <f t="shared" si="34"/>
        <v>0</v>
      </c>
      <c r="D80" s="21">
        <f t="shared" si="34"/>
        <v>0</v>
      </c>
      <c r="E80" s="21">
        <f t="shared" si="34"/>
        <v>0</v>
      </c>
      <c r="F80" s="21">
        <f>F78+F77</f>
        <v>0</v>
      </c>
      <c r="G80" s="16">
        <f>G77+G78</f>
        <v>0</v>
      </c>
      <c r="H80" s="257"/>
      <c r="I80" s="260"/>
      <c r="J80" s="279"/>
      <c r="K80" s="36">
        <f>K77+K78</f>
        <v>0</v>
      </c>
      <c r="L80" s="117">
        <f>L77+L78</f>
        <v>0</v>
      </c>
      <c r="M80" s="85" t="e">
        <f>L80/G80</f>
        <v>#DIV/0!</v>
      </c>
      <c r="N80" s="8"/>
      <c r="O80" s="20"/>
    </row>
    <row r="81" spans="1:15" ht="36.75" customHeight="1" outlineLevel="1" x14ac:dyDescent="0.3">
      <c r="A81" s="11" t="str">
        <f t="shared" si="33"/>
        <v>2 [short name beneficiary]</v>
      </c>
      <c r="B81" s="190"/>
      <c r="C81" s="190"/>
      <c r="D81" s="191"/>
      <c r="E81" s="191"/>
      <c r="F81" s="15">
        <f t="shared" ref="F81:F82" si="35">(B81+C81+E81)*0.25</f>
        <v>0</v>
      </c>
      <c r="G81" s="16">
        <f t="shared" ref="G81:G82" si="36">B81+C81+D81+E81+F81</f>
        <v>0</v>
      </c>
      <c r="H81" s="257"/>
      <c r="I81" s="260"/>
      <c r="J81" s="279"/>
      <c r="K81" s="36">
        <f>G81*J77</f>
        <v>0</v>
      </c>
      <c r="L81" s="194"/>
      <c r="M81" s="85" t="e">
        <f>L81/G81</f>
        <v>#DIV/0!</v>
      </c>
      <c r="N81" s="8"/>
      <c r="O81" s="20"/>
    </row>
    <row r="82" spans="1:15" ht="37.5" customHeight="1" outlineLevel="1" x14ac:dyDescent="0.3">
      <c r="A82" s="9" t="str">
        <f t="shared" si="33"/>
        <v>[short name linked third party]</v>
      </c>
      <c r="B82" s="190"/>
      <c r="C82" s="190"/>
      <c r="D82" s="191"/>
      <c r="E82" s="191"/>
      <c r="F82" s="15">
        <f t="shared" si="35"/>
        <v>0</v>
      </c>
      <c r="G82" s="16">
        <f t="shared" si="36"/>
        <v>0</v>
      </c>
      <c r="H82" s="257"/>
      <c r="I82" s="260"/>
      <c r="J82" s="279"/>
      <c r="K82" s="36">
        <f>J77*G82</f>
        <v>0</v>
      </c>
      <c r="L82" s="194">
        <v>0</v>
      </c>
      <c r="M82" s="85" t="e">
        <f>L82/G82</f>
        <v>#DIV/0!</v>
      </c>
      <c r="N82" s="8"/>
      <c r="O82" s="20"/>
    </row>
    <row r="83" spans="1:15" ht="35.1" customHeight="1" outlineLevel="1" x14ac:dyDescent="0.3">
      <c r="A83" s="9" t="str">
        <f t="shared" si="33"/>
        <v>[short name associated partner]</v>
      </c>
      <c r="B83" s="17"/>
      <c r="C83" s="18"/>
      <c r="D83" s="17"/>
      <c r="E83" s="17"/>
      <c r="F83" s="19"/>
      <c r="G83" s="20"/>
      <c r="H83" s="257"/>
      <c r="I83" s="260"/>
      <c r="J83" s="279"/>
      <c r="K83" s="37"/>
      <c r="L83" s="116"/>
      <c r="M83" s="79"/>
      <c r="N83" s="10"/>
      <c r="O83" s="195"/>
    </row>
    <row r="84" spans="1:15" ht="38.25" customHeight="1" outlineLevel="1" x14ac:dyDescent="0.3">
      <c r="A84" s="12" t="str">
        <f t="shared" si="33"/>
        <v>Total 2 [short name beneficiary]</v>
      </c>
      <c r="B84" s="21">
        <f t="shared" ref="B84:E84" si="37">B82+B81</f>
        <v>0</v>
      </c>
      <c r="C84" s="21">
        <f t="shared" si="37"/>
        <v>0</v>
      </c>
      <c r="D84" s="21">
        <f t="shared" si="37"/>
        <v>0</v>
      </c>
      <c r="E84" s="21">
        <f t="shared" si="37"/>
        <v>0</v>
      </c>
      <c r="F84" s="21">
        <f>F82+F81</f>
        <v>0</v>
      </c>
      <c r="G84" s="16">
        <f>G81+G82</f>
        <v>0</v>
      </c>
      <c r="H84" s="257"/>
      <c r="I84" s="260"/>
      <c r="J84" s="279"/>
      <c r="K84" s="36">
        <f>K81+K82</f>
        <v>0</v>
      </c>
      <c r="L84" s="117">
        <f>L81+L82</f>
        <v>0</v>
      </c>
      <c r="M84" s="85" t="e">
        <f>L84/G84</f>
        <v>#DIV/0!</v>
      </c>
      <c r="N84" s="8"/>
      <c r="O84" s="20"/>
    </row>
    <row r="85" spans="1:15" ht="36.75" customHeight="1" outlineLevel="1" x14ac:dyDescent="0.3">
      <c r="A85" s="11" t="str">
        <f t="shared" si="33"/>
        <v>3 [short name beneficiary]</v>
      </c>
      <c r="B85" s="190"/>
      <c r="C85" s="190"/>
      <c r="D85" s="191"/>
      <c r="E85" s="191"/>
      <c r="F85" s="15">
        <f t="shared" ref="F85:F86" si="38">(B85+C85+E85)*0.25</f>
        <v>0</v>
      </c>
      <c r="G85" s="16">
        <f t="shared" ref="G85:G86" si="39">B85+C85+D85+E85+F85</f>
        <v>0</v>
      </c>
      <c r="H85" s="257"/>
      <c r="I85" s="260"/>
      <c r="J85" s="279"/>
      <c r="K85" s="36">
        <f>J77*G85</f>
        <v>0</v>
      </c>
      <c r="L85" s="194"/>
      <c r="M85" s="85" t="e">
        <f>L85/G85</f>
        <v>#DIV/0!</v>
      </c>
      <c r="N85" s="8"/>
      <c r="O85" s="20"/>
    </row>
    <row r="86" spans="1:15" ht="37.5" customHeight="1" outlineLevel="1" x14ac:dyDescent="0.3">
      <c r="A86" s="9" t="str">
        <f t="shared" si="33"/>
        <v>[short name linked third party]</v>
      </c>
      <c r="B86" s="190"/>
      <c r="C86" s="190"/>
      <c r="D86" s="191"/>
      <c r="E86" s="191"/>
      <c r="F86" s="15">
        <f t="shared" si="38"/>
        <v>0</v>
      </c>
      <c r="G86" s="16">
        <f t="shared" si="39"/>
        <v>0</v>
      </c>
      <c r="H86" s="257"/>
      <c r="I86" s="260"/>
      <c r="J86" s="279"/>
      <c r="K86" s="36">
        <f>J77*G86</f>
        <v>0</v>
      </c>
      <c r="L86" s="194">
        <v>0</v>
      </c>
      <c r="M86" s="85" t="e">
        <f>L86/G86</f>
        <v>#DIV/0!</v>
      </c>
      <c r="N86" s="8"/>
      <c r="O86" s="20"/>
    </row>
    <row r="87" spans="1:15" ht="35.1" customHeight="1" outlineLevel="1" x14ac:dyDescent="0.3">
      <c r="A87" s="9" t="str">
        <f t="shared" si="33"/>
        <v>[short name associated partner]</v>
      </c>
      <c r="B87" s="17"/>
      <c r="C87" s="18"/>
      <c r="D87" s="17"/>
      <c r="E87" s="17"/>
      <c r="F87" s="19"/>
      <c r="G87" s="20"/>
      <c r="H87" s="257"/>
      <c r="I87" s="260"/>
      <c r="J87" s="279"/>
      <c r="K87" s="37"/>
      <c r="L87" s="116"/>
      <c r="M87" s="79"/>
      <c r="N87" s="10"/>
      <c r="O87" s="195"/>
    </row>
    <row r="88" spans="1:15" ht="38.25" customHeight="1" outlineLevel="1" x14ac:dyDescent="0.3">
      <c r="A88" s="12" t="str">
        <f t="shared" si="33"/>
        <v>Total 3 [short name beneficiary]</v>
      </c>
      <c r="B88" s="21">
        <f t="shared" ref="B88:E88" si="40">B86+B85</f>
        <v>0</v>
      </c>
      <c r="C88" s="21">
        <f t="shared" si="40"/>
        <v>0</v>
      </c>
      <c r="D88" s="21">
        <f t="shared" si="40"/>
        <v>0</v>
      </c>
      <c r="E88" s="21">
        <f t="shared" si="40"/>
        <v>0</v>
      </c>
      <c r="F88" s="21">
        <f>F86+F85</f>
        <v>0</v>
      </c>
      <c r="G88" s="16">
        <f>G85+G86</f>
        <v>0</v>
      </c>
      <c r="H88" s="257"/>
      <c r="I88" s="260"/>
      <c r="J88" s="279"/>
      <c r="K88" s="36">
        <f>K85+K86</f>
        <v>0</v>
      </c>
      <c r="L88" s="117">
        <f>L85+L86</f>
        <v>0</v>
      </c>
      <c r="M88" s="85" t="e">
        <f>L88/G88</f>
        <v>#DIV/0!</v>
      </c>
      <c r="N88" s="8"/>
      <c r="O88" s="20"/>
    </row>
    <row r="89" spans="1:15" ht="36.75" customHeight="1" outlineLevel="1" x14ac:dyDescent="0.3">
      <c r="A89" s="11" t="str">
        <f t="shared" si="33"/>
        <v>4 [short name beneficiary]</v>
      </c>
      <c r="B89" s="190"/>
      <c r="C89" s="190"/>
      <c r="D89" s="191"/>
      <c r="E89" s="191"/>
      <c r="F89" s="15">
        <f t="shared" ref="F89:F90" si="41">(B89+C89+E89)*0.25</f>
        <v>0</v>
      </c>
      <c r="G89" s="16">
        <f t="shared" ref="G89:G90" si="42">B89+C89+D89+E89+F89</f>
        <v>0</v>
      </c>
      <c r="H89" s="257"/>
      <c r="I89" s="260"/>
      <c r="J89" s="279"/>
      <c r="K89" s="36">
        <f>J77*G89</f>
        <v>0</v>
      </c>
      <c r="L89" s="194"/>
      <c r="M89" s="85" t="e">
        <f t="shared" ref="M89:M90" si="43">L89/G89</f>
        <v>#DIV/0!</v>
      </c>
      <c r="N89" s="8"/>
      <c r="O89" s="20"/>
    </row>
    <row r="90" spans="1:15" ht="37.5" customHeight="1" outlineLevel="1" x14ac:dyDescent="0.3">
      <c r="A90" s="9" t="str">
        <f t="shared" si="33"/>
        <v>[short name linked third party]</v>
      </c>
      <c r="B90" s="190"/>
      <c r="C90" s="190"/>
      <c r="D90" s="191"/>
      <c r="E90" s="191"/>
      <c r="F90" s="15">
        <f t="shared" si="41"/>
        <v>0</v>
      </c>
      <c r="G90" s="16">
        <f t="shared" si="42"/>
        <v>0</v>
      </c>
      <c r="H90" s="257"/>
      <c r="I90" s="260"/>
      <c r="J90" s="279"/>
      <c r="K90" s="36">
        <f>J77*G90</f>
        <v>0</v>
      </c>
      <c r="L90" s="194">
        <v>0</v>
      </c>
      <c r="M90" s="85" t="e">
        <f t="shared" si="43"/>
        <v>#DIV/0!</v>
      </c>
      <c r="N90" s="8"/>
      <c r="O90" s="20"/>
    </row>
    <row r="91" spans="1:15" ht="35.1" customHeight="1" outlineLevel="1" x14ac:dyDescent="0.3">
      <c r="A91" s="9" t="str">
        <f t="shared" si="33"/>
        <v>[short name associated partner]</v>
      </c>
      <c r="B91" s="17"/>
      <c r="C91" s="18"/>
      <c r="D91" s="17"/>
      <c r="E91" s="17"/>
      <c r="F91" s="19"/>
      <c r="G91" s="20"/>
      <c r="H91" s="257"/>
      <c r="I91" s="260"/>
      <c r="J91" s="279"/>
      <c r="K91" s="37"/>
      <c r="L91" s="116"/>
      <c r="M91" s="79"/>
      <c r="N91" s="10"/>
      <c r="O91" s="195"/>
    </row>
    <row r="92" spans="1:15" ht="38.25" customHeight="1" outlineLevel="1" x14ac:dyDescent="0.3">
      <c r="A92" s="12" t="str">
        <f t="shared" si="33"/>
        <v>Total 4 [short name beneficiary]</v>
      </c>
      <c r="B92" s="21">
        <f t="shared" ref="B92:E92" si="44">B90+B89</f>
        <v>0</v>
      </c>
      <c r="C92" s="21">
        <f t="shared" si="44"/>
        <v>0</v>
      </c>
      <c r="D92" s="21">
        <f t="shared" si="44"/>
        <v>0</v>
      </c>
      <c r="E92" s="21">
        <f t="shared" si="44"/>
        <v>0</v>
      </c>
      <c r="F92" s="21">
        <f>F90+F89</f>
        <v>0</v>
      </c>
      <c r="G92" s="16">
        <f>G89+G90</f>
        <v>0</v>
      </c>
      <c r="H92" s="257"/>
      <c r="I92" s="260"/>
      <c r="J92" s="279"/>
      <c r="K92" s="36">
        <f>K89+K90</f>
        <v>0</v>
      </c>
      <c r="L92" s="117">
        <f>L89+L90</f>
        <v>0</v>
      </c>
      <c r="M92" s="85" t="e">
        <f>L92/G92</f>
        <v>#DIV/0!</v>
      </c>
      <c r="N92" s="8"/>
      <c r="O92" s="20"/>
    </row>
    <row r="93" spans="1:15" ht="36.75" customHeight="1" outlineLevel="1" x14ac:dyDescent="0.3">
      <c r="A93" s="11" t="str">
        <f t="shared" si="33"/>
        <v>5 [short name beneficiary]</v>
      </c>
      <c r="B93" s="190"/>
      <c r="C93" s="190"/>
      <c r="D93" s="191"/>
      <c r="E93" s="191"/>
      <c r="F93" s="15">
        <f t="shared" ref="F93:F94" si="45">(B93+C93+E93)*0.25</f>
        <v>0</v>
      </c>
      <c r="G93" s="16">
        <f t="shared" ref="G93:G94" si="46">B93+C93+D93+E93+F93</f>
        <v>0</v>
      </c>
      <c r="H93" s="257"/>
      <c r="I93" s="260"/>
      <c r="J93" s="279"/>
      <c r="K93" s="36">
        <f>J77*G93</f>
        <v>0</v>
      </c>
      <c r="L93" s="194"/>
      <c r="M93" s="85" t="e">
        <f t="shared" ref="M93:M94" si="47">L93/G93</f>
        <v>#DIV/0!</v>
      </c>
      <c r="N93" s="8"/>
      <c r="O93" s="20"/>
    </row>
    <row r="94" spans="1:15" ht="37.5" customHeight="1" outlineLevel="1" x14ac:dyDescent="0.3">
      <c r="A94" s="9" t="str">
        <f t="shared" si="33"/>
        <v>[short name linked third party]</v>
      </c>
      <c r="B94" s="190"/>
      <c r="C94" s="190"/>
      <c r="D94" s="191"/>
      <c r="E94" s="191"/>
      <c r="F94" s="15">
        <f t="shared" si="45"/>
        <v>0</v>
      </c>
      <c r="G94" s="16">
        <f t="shared" si="46"/>
        <v>0</v>
      </c>
      <c r="H94" s="257"/>
      <c r="I94" s="260"/>
      <c r="J94" s="279"/>
      <c r="K94" s="36">
        <f>J77*G94</f>
        <v>0</v>
      </c>
      <c r="L94" s="194">
        <v>0</v>
      </c>
      <c r="M94" s="85" t="e">
        <f t="shared" si="47"/>
        <v>#DIV/0!</v>
      </c>
      <c r="N94" s="8"/>
      <c r="O94" s="20"/>
    </row>
    <row r="95" spans="1:15" ht="35.1" customHeight="1" outlineLevel="1" x14ac:dyDescent="0.3">
      <c r="A95" s="9" t="str">
        <f t="shared" si="33"/>
        <v>[short name associated partner]</v>
      </c>
      <c r="B95" s="17"/>
      <c r="C95" s="18"/>
      <c r="D95" s="17"/>
      <c r="E95" s="17"/>
      <c r="F95" s="19"/>
      <c r="G95" s="20"/>
      <c r="H95" s="257"/>
      <c r="I95" s="260"/>
      <c r="J95" s="279"/>
      <c r="K95" s="37"/>
      <c r="L95" s="116"/>
      <c r="M95" s="79"/>
      <c r="N95" s="10"/>
      <c r="O95" s="195"/>
    </row>
    <row r="96" spans="1:15" ht="38.25" customHeight="1" outlineLevel="1" x14ac:dyDescent="0.3">
      <c r="A96" s="12" t="str">
        <f t="shared" si="33"/>
        <v>Total 5 [short name beneficiary]</v>
      </c>
      <c r="B96" s="21">
        <f t="shared" ref="B96:E96" si="48">B94+B93</f>
        <v>0</v>
      </c>
      <c r="C96" s="21">
        <f t="shared" si="48"/>
        <v>0</v>
      </c>
      <c r="D96" s="21">
        <f t="shared" si="48"/>
        <v>0</v>
      </c>
      <c r="E96" s="21">
        <f t="shared" si="48"/>
        <v>0</v>
      </c>
      <c r="F96" s="21">
        <f>F94+F93</f>
        <v>0</v>
      </c>
      <c r="G96" s="16">
        <f>G93+G94</f>
        <v>0</v>
      </c>
      <c r="H96" s="257"/>
      <c r="I96" s="260"/>
      <c r="J96" s="279"/>
      <c r="K96" s="36">
        <f>K93+K94</f>
        <v>0</v>
      </c>
      <c r="L96" s="117">
        <f>L93+L94</f>
        <v>0</v>
      </c>
      <c r="M96" s="85" t="e">
        <f>L96/G96</f>
        <v>#DIV/0!</v>
      </c>
      <c r="N96" s="8"/>
      <c r="O96" s="20"/>
    </row>
    <row r="97" spans="1:15" ht="36.75" customHeight="1" outlineLevel="1" x14ac:dyDescent="0.3">
      <c r="A97" s="11" t="str">
        <f t="shared" si="33"/>
        <v>6 [short name beneficiary]</v>
      </c>
      <c r="B97" s="190"/>
      <c r="C97" s="190"/>
      <c r="D97" s="191"/>
      <c r="E97" s="191"/>
      <c r="F97" s="15">
        <f t="shared" ref="F97:F98" si="49">(B97+C97+E97)*0.25</f>
        <v>0</v>
      </c>
      <c r="G97" s="16">
        <f t="shared" ref="G97:G98" si="50">B97+C97+D97+E97+F97</f>
        <v>0</v>
      </c>
      <c r="H97" s="257"/>
      <c r="I97" s="260"/>
      <c r="J97" s="279"/>
      <c r="K97" s="36">
        <f>J77*G97</f>
        <v>0</v>
      </c>
      <c r="L97" s="194"/>
      <c r="M97" s="85" t="e">
        <f t="shared" ref="M97:M98" si="51">L97/G97</f>
        <v>#DIV/0!</v>
      </c>
      <c r="N97" s="8"/>
      <c r="O97" s="20"/>
    </row>
    <row r="98" spans="1:15" ht="37.5" customHeight="1" outlineLevel="1" x14ac:dyDescent="0.3">
      <c r="A98" s="9" t="str">
        <f t="shared" si="33"/>
        <v>[short name linked third party]</v>
      </c>
      <c r="B98" s="190"/>
      <c r="C98" s="190"/>
      <c r="D98" s="191"/>
      <c r="E98" s="191"/>
      <c r="F98" s="15">
        <f t="shared" si="49"/>
        <v>0</v>
      </c>
      <c r="G98" s="16">
        <f t="shared" si="50"/>
        <v>0</v>
      </c>
      <c r="H98" s="257"/>
      <c r="I98" s="260"/>
      <c r="J98" s="279"/>
      <c r="K98" s="36">
        <f>J77*G98</f>
        <v>0</v>
      </c>
      <c r="L98" s="194">
        <v>0</v>
      </c>
      <c r="M98" s="85" t="e">
        <f t="shared" si="51"/>
        <v>#DIV/0!</v>
      </c>
      <c r="N98" s="8"/>
      <c r="O98" s="20"/>
    </row>
    <row r="99" spans="1:15" ht="35.1" customHeight="1" outlineLevel="1" x14ac:dyDescent="0.3">
      <c r="A99" s="9" t="str">
        <f t="shared" si="33"/>
        <v>[short name associated partner]</v>
      </c>
      <c r="B99" s="17"/>
      <c r="C99" s="18"/>
      <c r="D99" s="17"/>
      <c r="E99" s="17"/>
      <c r="F99" s="19"/>
      <c r="G99" s="20"/>
      <c r="H99" s="257"/>
      <c r="I99" s="260"/>
      <c r="J99" s="279"/>
      <c r="K99" s="37"/>
      <c r="L99" s="116"/>
      <c r="M99" s="79"/>
      <c r="N99" s="10"/>
      <c r="O99" s="195"/>
    </row>
    <row r="100" spans="1:15" ht="38.25" customHeight="1" outlineLevel="1" x14ac:dyDescent="0.3">
      <c r="A100" s="12" t="str">
        <f t="shared" si="33"/>
        <v>Total 6 [short name beneficiary]</v>
      </c>
      <c r="B100" s="21">
        <f t="shared" ref="B100:E100" si="52">B98+B97</f>
        <v>0</v>
      </c>
      <c r="C100" s="21">
        <f t="shared" si="52"/>
        <v>0</v>
      </c>
      <c r="D100" s="21">
        <f t="shared" si="52"/>
        <v>0</v>
      </c>
      <c r="E100" s="21">
        <f t="shared" si="52"/>
        <v>0</v>
      </c>
      <c r="F100" s="21">
        <f>F98+F97</f>
        <v>0</v>
      </c>
      <c r="G100" s="16">
        <f>G97+G98</f>
        <v>0</v>
      </c>
      <c r="H100" s="257"/>
      <c r="I100" s="260"/>
      <c r="J100" s="279"/>
      <c r="K100" s="36">
        <f>K97+K98</f>
        <v>0</v>
      </c>
      <c r="L100" s="117">
        <f>L97+L98</f>
        <v>0</v>
      </c>
      <c r="M100" s="85" t="e">
        <f>L100/G100</f>
        <v>#DIV/0!</v>
      </c>
      <c r="N100" s="8"/>
      <c r="O100" s="20"/>
    </row>
    <row r="101" spans="1:15" ht="36.75" customHeight="1" outlineLevel="1" x14ac:dyDescent="0.3">
      <c r="A101" s="11" t="str">
        <f t="shared" si="33"/>
        <v>7 [short name beneficiary]</v>
      </c>
      <c r="B101" s="190"/>
      <c r="C101" s="190"/>
      <c r="D101" s="191"/>
      <c r="E101" s="191"/>
      <c r="F101" s="15">
        <f t="shared" ref="F101:F102" si="53">(B101+C101+E101)*0.25</f>
        <v>0</v>
      </c>
      <c r="G101" s="16">
        <f t="shared" ref="G101:G102" si="54">B101+C101+D101+E101+F101</f>
        <v>0</v>
      </c>
      <c r="H101" s="257"/>
      <c r="I101" s="260"/>
      <c r="J101" s="279"/>
      <c r="K101" s="36">
        <f>J77*G101</f>
        <v>0</v>
      </c>
      <c r="L101" s="194"/>
      <c r="M101" s="85" t="e">
        <f t="shared" ref="M101:M102" si="55">L101/G101</f>
        <v>#DIV/0!</v>
      </c>
      <c r="N101" s="8"/>
      <c r="O101" s="20"/>
    </row>
    <row r="102" spans="1:15" ht="37.5" customHeight="1" outlineLevel="1" x14ac:dyDescent="0.3">
      <c r="A102" s="9" t="str">
        <f t="shared" si="33"/>
        <v>[short name linked third party]</v>
      </c>
      <c r="B102" s="190"/>
      <c r="C102" s="190"/>
      <c r="D102" s="191"/>
      <c r="E102" s="191"/>
      <c r="F102" s="15">
        <f t="shared" si="53"/>
        <v>0</v>
      </c>
      <c r="G102" s="16">
        <f t="shared" si="54"/>
        <v>0</v>
      </c>
      <c r="H102" s="257"/>
      <c r="I102" s="260"/>
      <c r="J102" s="279"/>
      <c r="K102" s="36">
        <f>J77*G102</f>
        <v>0</v>
      </c>
      <c r="L102" s="194">
        <v>0</v>
      </c>
      <c r="M102" s="85" t="e">
        <f t="shared" si="55"/>
        <v>#DIV/0!</v>
      </c>
      <c r="N102" s="8"/>
      <c r="O102" s="20"/>
    </row>
    <row r="103" spans="1:15" ht="35.1" customHeight="1" outlineLevel="1" x14ac:dyDescent="0.3">
      <c r="A103" s="9" t="str">
        <f t="shared" si="33"/>
        <v>[short name associated partner]</v>
      </c>
      <c r="B103" s="17"/>
      <c r="C103" s="18"/>
      <c r="D103" s="17"/>
      <c r="E103" s="17"/>
      <c r="F103" s="19"/>
      <c r="G103" s="20"/>
      <c r="H103" s="257"/>
      <c r="I103" s="260"/>
      <c r="J103" s="279"/>
      <c r="K103" s="37"/>
      <c r="L103" s="116"/>
      <c r="M103" s="79"/>
      <c r="N103" s="10"/>
      <c r="O103" s="195"/>
    </row>
    <row r="104" spans="1:15" ht="38.25" customHeight="1" outlineLevel="1" x14ac:dyDescent="0.3">
      <c r="A104" s="12" t="str">
        <f t="shared" si="33"/>
        <v>Total 7 [short name beneficiary]</v>
      </c>
      <c r="B104" s="21">
        <f t="shared" ref="B104:E104" si="56">B102+B101</f>
        <v>0</v>
      </c>
      <c r="C104" s="21">
        <f t="shared" si="56"/>
        <v>0</v>
      </c>
      <c r="D104" s="21">
        <f t="shared" si="56"/>
        <v>0</v>
      </c>
      <c r="E104" s="21">
        <f t="shared" si="56"/>
        <v>0</v>
      </c>
      <c r="F104" s="21">
        <f>F102+F101</f>
        <v>0</v>
      </c>
      <c r="G104" s="16">
        <f>G101+G102</f>
        <v>0</v>
      </c>
      <c r="H104" s="257"/>
      <c r="I104" s="260"/>
      <c r="J104" s="279"/>
      <c r="K104" s="36">
        <f>K101+K102</f>
        <v>0</v>
      </c>
      <c r="L104" s="117">
        <f>L101+L102</f>
        <v>0</v>
      </c>
      <c r="M104" s="85" t="e">
        <f>L104/G104</f>
        <v>#DIV/0!</v>
      </c>
      <c r="N104" s="8"/>
      <c r="O104" s="20"/>
    </row>
    <row r="105" spans="1:15" ht="36.75" customHeight="1" outlineLevel="1" x14ac:dyDescent="0.3">
      <c r="A105" s="11" t="str">
        <f t="shared" si="33"/>
        <v>8 [short name beneficiary]</v>
      </c>
      <c r="B105" s="190"/>
      <c r="C105" s="190"/>
      <c r="D105" s="191"/>
      <c r="E105" s="191"/>
      <c r="F105" s="15">
        <f t="shared" ref="F105:F106" si="57">(B105+C105+E105)*0.25</f>
        <v>0</v>
      </c>
      <c r="G105" s="16">
        <f t="shared" ref="G105:G106" si="58">B105+C105+D105+E105+F105</f>
        <v>0</v>
      </c>
      <c r="H105" s="257"/>
      <c r="I105" s="260"/>
      <c r="J105" s="279"/>
      <c r="K105" s="36">
        <f>J77*G105</f>
        <v>0</v>
      </c>
      <c r="L105" s="194"/>
      <c r="M105" s="85" t="e">
        <f t="shared" ref="M105:M106" si="59">L105/G105</f>
        <v>#DIV/0!</v>
      </c>
      <c r="N105" s="8"/>
      <c r="O105" s="20"/>
    </row>
    <row r="106" spans="1:15" ht="37.5" customHeight="1" outlineLevel="1" x14ac:dyDescent="0.3">
      <c r="A106" s="9" t="str">
        <f t="shared" si="33"/>
        <v>[short name linked third party]</v>
      </c>
      <c r="B106" s="190"/>
      <c r="C106" s="190"/>
      <c r="D106" s="191"/>
      <c r="E106" s="191"/>
      <c r="F106" s="15">
        <f t="shared" si="57"/>
        <v>0</v>
      </c>
      <c r="G106" s="16">
        <f t="shared" si="58"/>
        <v>0</v>
      </c>
      <c r="H106" s="257"/>
      <c r="I106" s="260"/>
      <c r="J106" s="279"/>
      <c r="K106" s="36">
        <f>J77*G106</f>
        <v>0</v>
      </c>
      <c r="L106" s="194">
        <v>0</v>
      </c>
      <c r="M106" s="85" t="e">
        <f t="shared" si="59"/>
        <v>#DIV/0!</v>
      </c>
      <c r="N106" s="8"/>
      <c r="O106" s="20"/>
    </row>
    <row r="107" spans="1:15" ht="35.1" customHeight="1" outlineLevel="1" x14ac:dyDescent="0.3">
      <c r="A107" s="9" t="str">
        <f t="shared" si="33"/>
        <v>[short name associated partner]</v>
      </c>
      <c r="B107" s="17"/>
      <c r="C107" s="18"/>
      <c r="D107" s="17"/>
      <c r="E107" s="17"/>
      <c r="F107" s="19"/>
      <c r="G107" s="20"/>
      <c r="H107" s="257"/>
      <c r="I107" s="260"/>
      <c r="J107" s="279"/>
      <c r="K107" s="37"/>
      <c r="L107" s="116"/>
      <c r="M107" s="79"/>
      <c r="N107" s="10"/>
      <c r="O107" s="195"/>
    </row>
    <row r="108" spans="1:15" ht="38.25" customHeight="1" outlineLevel="1" x14ac:dyDescent="0.3">
      <c r="A108" s="12" t="str">
        <f t="shared" si="33"/>
        <v>Total 8 [short name beneficiary]</v>
      </c>
      <c r="B108" s="21">
        <f t="shared" ref="B108:E108" si="60">B106+B105</f>
        <v>0</v>
      </c>
      <c r="C108" s="21">
        <f t="shared" si="60"/>
        <v>0</v>
      </c>
      <c r="D108" s="21">
        <f t="shared" si="60"/>
        <v>0</v>
      </c>
      <c r="E108" s="21">
        <f t="shared" si="60"/>
        <v>0</v>
      </c>
      <c r="F108" s="21">
        <f>F106+F105</f>
        <v>0</v>
      </c>
      <c r="G108" s="16">
        <f>G105+G106</f>
        <v>0</v>
      </c>
      <c r="H108" s="257"/>
      <c r="I108" s="260"/>
      <c r="J108" s="279"/>
      <c r="K108" s="36">
        <f>K105+K106</f>
        <v>0</v>
      </c>
      <c r="L108" s="117">
        <f>L105+L106</f>
        <v>0</v>
      </c>
      <c r="M108" s="85" t="e">
        <f>L108/G108</f>
        <v>#DIV/0!</v>
      </c>
      <c r="N108" s="8"/>
      <c r="O108" s="20"/>
    </row>
    <row r="109" spans="1:15" ht="36.75" customHeight="1" outlineLevel="1" x14ac:dyDescent="0.3">
      <c r="A109" s="11" t="str">
        <f t="shared" si="33"/>
        <v>9 [short name beneficiary]</v>
      </c>
      <c r="B109" s="190"/>
      <c r="C109" s="190"/>
      <c r="D109" s="191"/>
      <c r="E109" s="191"/>
      <c r="F109" s="15">
        <f t="shared" ref="F109:F110" si="61">(B109+C109+E109)*0.25</f>
        <v>0</v>
      </c>
      <c r="G109" s="16">
        <f t="shared" ref="G109:G110" si="62">B109+C109+D109+E109+F109</f>
        <v>0</v>
      </c>
      <c r="H109" s="257"/>
      <c r="I109" s="260"/>
      <c r="J109" s="279"/>
      <c r="K109" s="36">
        <f>J77*G109</f>
        <v>0</v>
      </c>
      <c r="L109" s="194"/>
      <c r="M109" s="85" t="e">
        <f t="shared" ref="M109:M110" si="63">L109/G109</f>
        <v>#DIV/0!</v>
      </c>
      <c r="N109" s="8"/>
      <c r="O109" s="20"/>
    </row>
    <row r="110" spans="1:15" ht="37.5" customHeight="1" outlineLevel="1" x14ac:dyDescent="0.3">
      <c r="A110" s="9" t="str">
        <f t="shared" si="33"/>
        <v>[short name linked third party]</v>
      </c>
      <c r="B110" s="190"/>
      <c r="C110" s="190"/>
      <c r="D110" s="191"/>
      <c r="E110" s="191"/>
      <c r="F110" s="15">
        <f t="shared" si="61"/>
        <v>0</v>
      </c>
      <c r="G110" s="16">
        <f t="shared" si="62"/>
        <v>0</v>
      </c>
      <c r="H110" s="257"/>
      <c r="I110" s="260"/>
      <c r="J110" s="279"/>
      <c r="K110" s="36">
        <f>J77*G110</f>
        <v>0</v>
      </c>
      <c r="L110" s="194">
        <v>0</v>
      </c>
      <c r="M110" s="85" t="e">
        <f t="shared" si="63"/>
        <v>#DIV/0!</v>
      </c>
      <c r="N110" s="8"/>
      <c r="O110" s="20"/>
    </row>
    <row r="111" spans="1:15" ht="35.1" customHeight="1" outlineLevel="1" x14ac:dyDescent="0.3">
      <c r="A111" s="9" t="str">
        <f t="shared" si="33"/>
        <v>[short name associated partner]</v>
      </c>
      <c r="B111" s="17"/>
      <c r="C111" s="18"/>
      <c r="D111" s="17"/>
      <c r="E111" s="17"/>
      <c r="F111" s="19"/>
      <c r="G111" s="20"/>
      <c r="H111" s="257"/>
      <c r="I111" s="260"/>
      <c r="J111" s="279"/>
      <c r="K111" s="37"/>
      <c r="L111" s="116"/>
      <c r="M111" s="79"/>
      <c r="N111" s="10"/>
      <c r="O111" s="195"/>
    </row>
    <row r="112" spans="1:15" ht="38.25" customHeight="1" outlineLevel="1" x14ac:dyDescent="0.3">
      <c r="A112" s="12" t="str">
        <f t="shared" si="33"/>
        <v>Total 9 [short name beneficiary]</v>
      </c>
      <c r="B112" s="21">
        <f t="shared" ref="B112:E112" si="64">B110+B109</f>
        <v>0</v>
      </c>
      <c r="C112" s="21">
        <f t="shared" si="64"/>
        <v>0</v>
      </c>
      <c r="D112" s="21">
        <f t="shared" si="64"/>
        <v>0</v>
      </c>
      <c r="E112" s="21">
        <f t="shared" si="64"/>
        <v>0</v>
      </c>
      <c r="F112" s="21">
        <f>F110+F109</f>
        <v>0</v>
      </c>
      <c r="G112" s="16">
        <f>G109+G110</f>
        <v>0</v>
      </c>
      <c r="H112" s="257"/>
      <c r="I112" s="260"/>
      <c r="J112" s="279"/>
      <c r="K112" s="36">
        <f>K109+K110</f>
        <v>0</v>
      </c>
      <c r="L112" s="117">
        <f>L109+L110</f>
        <v>0</v>
      </c>
      <c r="M112" s="85" t="e">
        <f>L112/G112</f>
        <v>#DIV/0!</v>
      </c>
      <c r="N112" s="8"/>
      <c r="O112" s="20"/>
    </row>
    <row r="113" spans="1:15" ht="36.75" customHeight="1" outlineLevel="1" x14ac:dyDescent="0.3">
      <c r="A113" s="11" t="str">
        <f t="shared" si="33"/>
        <v>10 [short name beneficiary]</v>
      </c>
      <c r="B113" s="190"/>
      <c r="C113" s="190"/>
      <c r="D113" s="191"/>
      <c r="E113" s="191"/>
      <c r="F113" s="15">
        <f t="shared" ref="F113:F114" si="65">(B113+C113+E113)*0.25</f>
        <v>0</v>
      </c>
      <c r="G113" s="16">
        <f t="shared" ref="G113:G114" si="66">B113+C113+D113+E113+F113</f>
        <v>0</v>
      </c>
      <c r="H113" s="257"/>
      <c r="I113" s="260"/>
      <c r="J113" s="279"/>
      <c r="K113" s="36">
        <f>J77*G113</f>
        <v>0</v>
      </c>
      <c r="L113" s="194"/>
      <c r="M113" s="85" t="e">
        <f t="shared" ref="M113:M114" si="67">L113/G113</f>
        <v>#DIV/0!</v>
      </c>
      <c r="N113" s="8"/>
      <c r="O113" s="20"/>
    </row>
    <row r="114" spans="1:15" ht="37.5" customHeight="1" outlineLevel="1" x14ac:dyDescent="0.3">
      <c r="A114" s="9" t="str">
        <f t="shared" si="33"/>
        <v>[short name linked third party]</v>
      </c>
      <c r="B114" s="190"/>
      <c r="C114" s="190"/>
      <c r="D114" s="191"/>
      <c r="E114" s="191"/>
      <c r="F114" s="15">
        <f t="shared" si="65"/>
        <v>0</v>
      </c>
      <c r="G114" s="16">
        <f t="shared" si="66"/>
        <v>0</v>
      </c>
      <c r="H114" s="257"/>
      <c r="I114" s="260"/>
      <c r="J114" s="279"/>
      <c r="K114" s="36">
        <f>J77*G114</f>
        <v>0</v>
      </c>
      <c r="L114" s="194">
        <v>0</v>
      </c>
      <c r="M114" s="85" t="e">
        <f t="shared" si="67"/>
        <v>#DIV/0!</v>
      </c>
      <c r="N114" s="8"/>
      <c r="O114" s="20"/>
    </row>
    <row r="115" spans="1:15" ht="35.1" customHeight="1" outlineLevel="1" x14ac:dyDescent="0.3">
      <c r="A115" s="9" t="str">
        <f t="shared" si="33"/>
        <v>[short name associated partner]</v>
      </c>
      <c r="B115" s="17"/>
      <c r="C115" s="18"/>
      <c r="D115" s="17"/>
      <c r="E115" s="17"/>
      <c r="F115" s="19"/>
      <c r="G115" s="20"/>
      <c r="H115" s="257"/>
      <c r="I115" s="260"/>
      <c r="J115" s="279"/>
      <c r="K115" s="37"/>
      <c r="L115" s="116"/>
      <c r="M115" s="79"/>
      <c r="N115" s="10"/>
      <c r="O115" s="195"/>
    </row>
    <row r="116" spans="1:15" ht="38.25" customHeight="1" outlineLevel="1" x14ac:dyDescent="0.3">
      <c r="A116" s="12" t="str">
        <f t="shared" si="33"/>
        <v>Total 10 [short name beneficiary]</v>
      </c>
      <c r="B116" s="21">
        <f t="shared" ref="B116:E116" si="68">B114+B113</f>
        <v>0</v>
      </c>
      <c r="C116" s="21">
        <f t="shared" si="68"/>
        <v>0</v>
      </c>
      <c r="D116" s="21">
        <f t="shared" si="68"/>
        <v>0</v>
      </c>
      <c r="E116" s="21">
        <f t="shared" si="68"/>
        <v>0</v>
      </c>
      <c r="F116" s="21">
        <f>F114+F113</f>
        <v>0</v>
      </c>
      <c r="G116" s="16">
        <f>G113+G114</f>
        <v>0</v>
      </c>
      <c r="H116" s="257"/>
      <c r="I116" s="260"/>
      <c r="J116" s="279"/>
      <c r="K116" s="36">
        <f>K113+K114</f>
        <v>0</v>
      </c>
      <c r="L116" s="117">
        <f>L113+L114</f>
        <v>0</v>
      </c>
      <c r="M116" s="85" t="e">
        <f>L116/G116</f>
        <v>#DIV/0!</v>
      </c>
      <c r="N116" s="8"/>
      <c r="O116" s="20"/>
    </row>
    <row r="117" spans="1:15" ht="36.75" customHeight="1" outlineLevel="1" x14ac:dyDescent="0.3">
      <c r="A117" s="11" t="str">
        <f t="shared" si="33"/>
        <v>11 [short name beneficiary]</v>
      </c>
      <c r="B117" s="190"/>
      <c r="C117" s="190"/>
      <c r="D117" s="191"/>
      <c r="E117" s="191"/>
      <c r="F117" s="15">
        <f t="shared" ref="F117:F118" si="69">(B117+C117+E117)*0.25</f>
        <v>0</v>
      </c>
      <c r="G117" s="16">
        <f t="shared" ref="G117:G118" si="70">B117+C117+D117+E117+F117</f>
        <v>0</v>
      </c>
      <c r="H117" s="257"/>
      <c r="I117" s="260"/>
      <c r="J117" s="279"/>
      <c r="K117" s="36">
        <f>J77*G117</f>
        <v>0</v>
      </c>
      <c r="L117" s="194"/>
      <c r="M117" s="85" t="e">
        <f t="shared" ref="M117:M118" si="71">L117/G117</f>
        <v>#DIV/0!</v>
      </c>
      <c r="N117" s="8"/>
      <c r="O117" s="20"/>
    </row>
    <row r="118" spans="1:15" ht="37.5" customHeight="1" outlineLevel="1" x14ac:dyDescent="0.3">
      <c r="A118" s="9" t="str">
        <f t="shared" si="33"/>
        <v>[short name linked third party]</v>
      </c>
      <c r="B118" s="190"/>
      <c r="C118" s="190"/>
      <c r="D118" s="191"/>
      <c r="E118" s="191"/>
      <c r="F118" s="15">
        <f t="shared" si="69"/>
        <v>0</v>
      </c>
      <c r="G118" s="16">
        <f t="shared" si="70"/>
        <v>0</v>
      </c>
      <c r="H118" s="257"/>
      <c r="I118" s="260"/>
      <c r="J118" s="279"/>
      <c r="K118" s="36">
        <f>J77*G118</f>
        <v>0</v>
      </c>
      <c r="L118" s="194"/>
      <c r="M118" s="85" t="e">
        <f t="shared" si="71"/>
        <v>#DIV/0!</v>
      </c>
      <c r="N118" s="8"/>
      <c r="O118" s="20"/>
    </row>
    <row r="119" spans="1:15" ht="35.1" customHeight="1" outlineLevel="1" x14ac:dyDescent="0.3">
      <c r="A119" s="9" t="str">
        <f t="shared" si="33"/>
        <v>[short name associated partner]</v>
      </c>
      <c r="B119" s="17"/>
      <c r="C119" s="18"/>
      <c r="D119" s="17"/>
      <c r="E119" s="17"/>
      <c r="F119" s="19"/>
      <c r="G119" s="20"/>
      <c r="H119" s="257"/>
      <c r="I119" s="260"/>
      <c r="J119" s="279"/>
      <c r="K119" s="37"/>
      <c r="L119" s="116"/>
      <c r="M119" s="79"/>
      <c r="N119" s="10"/>
      <c r="O119" s="195"/>
    </row>
    <row r="120" spans="1:15" ht="38.25" customHeight="1" outlineLevel="1" x14ac:dyDescent="0.3">
      <c r="A120" s="12" t="str">
        <f t="shared" si="33"/>
        <v>Total 11 [short name beneficiary]</v>
      </c>
      <c r="B120" s="21">
        <f t="shared" ref="B120:E120" si="72">B118+B117</f>
        <v>0</v>
      </c>
      <c r="C120" s="21">
        <f t="shared" si="72"/>
        <v>0</v>
      </c>
      <c r="D120" s="21">
        <f t="shared" si="72"/>
        <v>0</v>
      </c>
      <c r="E120" s="21">
        <f t="shared" si="72"/>
        <v>0</v>
      </c>
      <c r="F120" s="21">
        <f>F118+F117</f>
        <v>0</v>
      </c>
      <c r="G120" s="16">
        <f>G117+G118</f>
        <v>0</v>
      </c>
      <c r="H120" s="257"/>
      <c r="I120" s="260"/>
      <c r="J120" s="279"/>
      <c r="K120" s="36">
        <f>K117+K118</f>
        <v>0</v>
      </c>
      <c r="L120" s="117">
        <f>L117+L118</f>
        <v>0</v>
      </c>
      <c r="M120" s="85" t="e">
        <f>L120/G120</f>
        <v>#DIV/0!</v>
      </c>
      <c r="N120" s="8"/>
      <c r="O120" s="20"/>
    </row>
    <row r="121" spans="1:15" ht="36.75" customHeight="1" outlineLevel="1" x14ac:dyDescent="0.3">
      <c r="A121" s="11" t="str">
        <f t="shared" si="33"/>
        <v>12 [short name beneficiary]</v>
      </c>
      <c r="B121" s="190"/>
      <c r="C121" s="190"/>
      <c r="D121" s="191"/>
      <c r="E121" s="191"/>
      <c r="F121" s="15">
        <f t="shared" ref="F121:F122" si="73">(B121+C121+E121)*0.25</f>
        <v>0</v>
      </c>
      <c r="G121" s="16">
        <f t="shared" ref="G121:G122" si="74">B121+C121+D121+E121+F121</f>
        <v>0</v>
      </c>
      <c r="H121" s="257"/>
      <c r="I121" s="260"/>
      <c r="J121" s="279"/>
      <c r="K121" s="36">
        <f>J77*G121</f>
        <v>0</v>
      </c>
      <c r="L121" s="194"/>
      <c r="M121" s="85" t="e">
        <f t="shared" ref="M121:M122" si="75">L121/G121</f>
        <v>#DIV/0!</v>
      </c>
      <c r="N121" s="8"/>
      <c r="O121" s="20"/>
    </row>
    <row r="122" spans="1:15" ht="37.5" customHeight="1" outlineLevel="1" x14ac:dyDescent="0.3">
      <c r="A122" s="9" t="str">
        <f t="shared" si="33"/>
        <v>[short name linked third party]</v>
      </c>
      <c r="B122" s="190"/>
      <c r="C122" s="190"/>
      <c r="D122" s="191"/>
      <c r="E122" s="191"/>
      <c r="F122" s="15">
        <f t="shared" si="73"/>
        <v>0</v>
      </c>
      <c r="G122" s="16">
        <f t="shared" si="74"/>
        <v>0</v>
      </c>
      <c r="H122" s="257"/>
      <c r="I122" s="260"/>
      <c r="J122" s="279"/>
      <c r="K122" s="36">
        <f>J77*G122</f>
        <v>0</v>
      </c>
      <c r="L122" s="194"/>
      <c r="M122" s="85" t="e">
        <f t="shared" si="75"/>
        <v>#DIV/0!</v>
      </c>
      <c r="N122" s="8"/>
      <c r="O122" s="20"/>
    </row>
    <row r="123" spans="1:15" ht="35.1" customHeight="1" outlineLevel="1" x14ac:dyDescent="0.3">
      <c r="A123" s="9" t="str">
        <f t="shared" si="33"/>
        <v>[short name associated partner]</v>
      </c>
      <c r="B123" s="17"/>
      <c r="C123" s="18"/>
      <c r="D123" s="17"/>
      <c r="E123" s="17"/>
      <c r="F123" s="19"/>
      <c r="G123" s="20"/>
      <c r="H123" s="257"/>
      <c r="I123" s="260"/>
      <c r="J123" s="279"/>
      <c r="K123" s="37"/>
      <c r="L123" s="116"/>
      <c r="M123" s="79"/>
      <c r="N123" s="10"/>
      <c r="O123" s="195"/>
    </row>
    <row r="124" spans="1:15" ht="38.25" customHeight="1" outlineLevel="1" x14ac:dyDescent="0.3">
      <c r="A124" s="12" t="str">
        <f t="shared" si="33"/>
        <v>Total 12 [short name beneficiary]</v>
      </c>
      <c r="B124" s="21">
        <f t="shared" ref="B124:E124" si="76">B122+B121</f>
        <v>0</v>
      </c>
      <c r="C124" s="21">
        <f t="shared" si="76"/>
        <v>0</v>
      </c>
      <c r="D124" s="21">
        <f t="shared" si="76"/>
        <v>0</v>
      </c>
      <c r="E124" s="21">
        <f t="shared" si="76"/>
        <v>0</v>
      </c>
      <c r="F124" s="21">
        <f>F122+F121</f>
        <v>0</v>
      </c>
      <c r="G124" s="16">
        <f>G121+G122</f>
        <v>0</v>
      </c>
      <c r="H124" s="257"/>
      <c r="I124" s="260"/>
      <c r="J124" s="279"/>
      <c r="K124" s="36">
        <f>K121+K122</f>
        <v>0</v>
      </c>
      <c r="L124" s="117">
        <f>L121+L122</f>
        <v>0</v>
      </c>
      <c r="M124" s="85" t="e">
        <f>L124/G124</f>
        <v>#DIV/0!</v>
      </c>
      <c r="N124" s="8"/>
      <c r="O124" s="20"/>
    </row>
    <row r="125" spans="1:15" ht="36.75" customHeight="1" outlineLevel="1" x14ac:dyDescent="0.3">
      <c r="A125" s="11" t="str">
        <f t="shared" si="33"/>
        <v>13 [short name beneficiary]</v>
      </c>
      <c r="B125" s="190"/>
      <c r="C125" s="190"/>
      <c r="D125" s="191"/>
      <c r="E125" s="191"/>
      <c r="F125" s="15">
        <f t="shared" ref="F125:F126" si="77">(B125+C125+E125)*0.25</f>
        <v>0</v>
      </c>
      <c r="G125" s="16">
        <f t="shared" ref="G125:G126" si="78">B125+C125+D125+E125+F125</f>
        <v>0</v>
      </c>
      <c r="H125" s="257"/>
      <c r="I125" s="260"/>
      <c r="J125" s="279"/>
      <c r="K125" s="36">
        <f>J77*G125</f>
        <v>0</v>
      </c>
      <c r="L125" s="194"/>
      <c r="M125" s="85" t="e">
        <f>L125/G125</f>
        <v>#DIV/0!</v>
      </c>
      <c r="N125" s="8"/>
      <c r="O125" s="20"/>
    </row>
    <row r="126" spans="1:15" ht="37.5" customHeight="1" outlineLevel="1" x14ac:dyDescent="0.3">
      <c r="A126" s="9" t="str">
        <f t="shared" si="33"/>
        <v>[short name linked third party]</v>
      </c>
      <c r="B126" s="190"/>
      <c r="C126" s="190"/>
      <c r="D126" s="191"/>
      <c r="E126" s="191"/>
      <c r="F126" s="15">
        <f t="shared" si="77"/>
        <v>0</v>
      </c>
      <c r="G126" s="16">
        <f t="shared" si="78"/>
        <v>0</v>
      </c>
      <c r="H126" s="257"/>
      <c r="I126" s="260"/>
      <c r="J126" s="279"/>
      <c r="K126" s="36">
        <f>J77*G126</f>
        <v>0</v>
      </c>
      <c r="L126" s="194"/>
      <c r="M126" s="85" t="e">
        <f>L126/G126</f>
        <v>#DIV/0!</v>
      </c>
      <c r="N126" s="8"/>
      <c r="O126" s="20"/>
    </row>
    <row r="127" spans="1:15" ht="35.1" customHeight="1" outlineLevel="1" x14ac:dyDescent="0.3">
      <c r="A127" s="9" t="str">
        <f t="shared" si="33"/>
        <v>[short name associated partner]</v>
      </c>
      <c r="B127" s="17"/>
      <c r="C127" s="18"/>
      <c r="D127" s="17"/>
      <c r="E127" s="17"/>
      <c r="F127" s="19"/>
      <c r="G127" s="20"/>
      <c r="H127" s="257"/>
      <c r="I127" s="260"/>
      <c r="J127" s="279"/>
      <c r="K127" s="37"/>
      <c r="L127" s="116"/>
      <c r="M127" s="79"/>
      <c r="N127" s="10"/>
      <c r="O127" s="195"/>
    </row>
    <row r="128" spans="1:15" ht="38.25" customHeight="1" outlineLevel="1" x14ac:dyDescent="0.3">
      <c r="A128" s="12" t="str">
        <f t="shared" si="33"/>
        <v>Total 13 [short name beneficiary]</v>
      </c>
      <c r="B128" s="21">
        <f t="shared" ref="B128:E128" si="79">B126+B125</f>
        <v>0</v>
      </c>
      <c r="C128" s="21">
        <f t="shared" si="79"/>
        <v>0</v>
      </c>
      <c r="D128" s="21">
        <f t="shared" si="79"/>
        <v>0</v>
      </c>
      <c r="E128" s="21">
        <f t="shared" si="79"/>
        <v>0</v>
      </c>
      <c r="F128" s="21">
        <f>F126+F125</f>
        <v>0</v>
      </c>
      <c r="G128" s="16">
        <f>G125+G126</f>
        <v>0</v>
      </c>
      <c r="H128" s="257"/>
      <c r="I128" s="260"/>
      <c r="J128" s="279"/>
      <c r="K128" s="36">
        <f>K125+K126</f>
        <v>0</v>
      </c>
      <c r="L128" s="117">
        <f>L125+L126</f>
        <v>0</v>
      </c>
      <c r="M128" s="85" t="e">
        <f>L128/G128</f>
        <v>#DIV/0!</v>
      </c>
      <c r="N128" s="8"/>
      <c r="O128" s="20"/>
    </row>
    <row r="129" spans="1:15" ht="36.75" customHeight="1" outlineLevel="1" x14ac:dyDescent="0.3">
      <c r="A129" s="11" t="str">
        <f t="shared" si="33"/>
        <v>14 [short name beneficiary]</v>
      </c>
      <c r="B129" s="190"/>
      <c r="C129" s="190"/>
      <c r="D129" s="191"/>
      <c r="E129" s="191"/>
      <c r="F129" s="15">
        <f t="shared" ref="F129:F130" si="80">(B129+C129+E129)*0.25</f>
        <v>0</v>
      </c>
      <c r="G129" s="16">
        <f t="shared" ref="G129:G130" si="81">B129+C129+D129+E129+F129</f>
        <v>0</v>
      </c>
      <c r="H129" s="257"/>
      <c r="I129" s="260"/>
      <c r="J129" s="279"/>
      <c r="K129" s="36">
        <f>J77*G129</f>
        <v>0</v>
      </c>
      <c r="L129" s="194"/>
      <c r="M129" s="85" t="e">
        <f t="shared" ref="M129:M130" si="82">L129/G129</f>
        <v>#DIV/0!</v>
      </c>
      <c r="N129" s="8"/>
      <c r="O129" s="20"/>
    </row>
    <row r="130" spans="1:15" ht="37.5" customHeight="1" outlineLevel="1" x14ac:dyDescent="0.3">
      <c r="A130" s="9" t="str">
        <f t="shared" si="33"/>
        <v>[short name linked third party]</v>
      </c>
      <c r="B130" s="190"/>
      <c r="C130" s="190"/>
      <c r="D130" s="191"/>
      <c r="E130" s="191"/>
      <c r="F130" s="15">
        <f t="shared" si="80"/>
        <v>0</v>
      </c>
      <c r="G130" s="16">
        <f t="shared" si="81"/>
        <v>0</v>
      </c>
      <c r="H130" s="257"/>
      <c r="I130" s="260"/>
      <c r="J130" s="279"/>
      <c r="K130" s="36">
        <f>J77*G130</f>
        <v>0</v>
      </c>
      <c r="L130" s="194"/>
      <c r="M130" s="85" t="e">
        <f t="shared" si="82"/>
        <v>#DIV/0!</v>
      </c>
      <c r="N130" s="8"/>
      <c r="O130" s="20"/>
    </row>
    <row r="131" spans="1:15" ht="35.1" customHeight="1" outlineLevel="1" x14ac:dyDescent="0.3">
      <c r="A131" s="9" t="str">
        <f t="shared" si="33"/>
        <v>[short name associated partner]</v>
      </c>
      <c r="B131" s="17"/>
      <c r="C131" s="18"/>
      <c r="D131" s="17"/>
      <c r="E131" s="17"/>
      <c r="F131" s="19"/>
      <c r="G131" s="20"/>
      <c r="H131" s="257"/>
      <c r="I131" s="260"/>
      <c r="J131" s="279"/>
      <c r="K131" s="37"/>
      <c r="L131" s="116"/>
      <c r="M131" s="79"/>
      <c r="N131" s="10"/>
      <c r="O131" s="195"/>
    </row>
    <row r="132" spans="1:15" ht="38.25" customHeight="1" outlineLevel="1" x14ac:dyDescent="0.3">
      <c r="A132" s="12" t="str">
        <f t="shared" si="33"/>
        <v>Total 14 [short name beneficiary]</v>
      </c>
      <c r="B132" s="21">
        <f t="shared" ref="B132:E132" si="83">B130+B129</f>
        <v>0</v>
      </c>
      <c r="C132" s="21">
        <f t="shared" si="83"/>
        <v>0</v>
      </c>
      <c r="D132" s="21">
        <f t="shared" si="83"/>
        <v>0</v>
      </c>
      <c r="E132" s="21">
        <f t="shared" si="83"/>
        <v>0</v>
      </c>
      <c r="F132" s="21">
        <f>F130+F129</f>
        <v>0</v>
      </c>
      <c r="G132" s="16">
        <f>G129+G130</f>
        <v>0</v>
      </c>
      <c r="H132" s="257"/>
      <c r="I132" s="260"/>
      <c r="J132" s="279"/>
      <c r="K132" s="36">
        <f>K129+K130</f>
        <v>0</v>
      </c>
      <c r="L132" s="117">
        <f>L129+L130</f>
        <v>0</v>
      </c>
      <c r="M132" s="85" t="e">
        <f>L132/G132</f>
        <v>#DIV/0!</v>
      </c>
      <c r="N132" s="8"/>
      <c r="O132" s="20"/>
    </row>
    <row r="133" spans="1:15" ht="36.75" customHeight="1" outlineLevel="1" x14ac:dyDescent="0.3">
      <c r="A133" s="11" t="str">
        <f t="shared" si="33"/>
        <v>15 [short name beneficiary]</v>
      </c>
      <c r="B133" s="190"/>
      <c r="C133" s="190"/>
      <c r="D133" s="191"/>
      <c r="E133" s="191"/>
      <c r="F133" s="15">
        <f t="shared" ref="F133:F134" si="84">(B133+C133+E133)*0.25</f>
        <v>0</v>
      </c>
      <c r="G133" s="16">
        <f t="shared" ref="G133:G134" si="85">B133+C133+D133+E133+F133</f>
        <v>0</v>
      </c>
      <c r="H133" s="257"/>
      <c r="I133" s="260"/>
      <c r="J133" s="279"/>
      <c r="K133" s="36">
        <f>J77*G133</f>
        <v>0</v>
      </c>
      <c r="L133" s="194"/>
      <c r="M133" s="85" t="e">
        <f>L133/G133</f>
        <v>#DIV/0!</v>
      </c>
      <c r="N133" s="8"/>
      <c r="O133" s="20"/>
    </row>
    <row r="134" spans="1:15" ht="37.5" customHeight="1" outlineLevel="1" x14ac:dyDescent="0.3">
      <c r="A134" s="9" t="str">
        <f t="shared" si="33"/>
        <v>[short name linked third party]</v>
      </c>
      <c r="B134" s="190"/>
      <c r="C134" s="190"/>
      <c r="D134" s="191"/>
      <c r="E134" s="191"/>
      <c r="F134" s="15">
        <f t="shared" si="84"/>
        <v>0</v>
      </c>
      <c r="G134" s="16">
        <f t="shared" si="85"/>
        <v>0</v>
      </c>
      <c r="H134" s="257"/>
      <c r="I134" s="260"/>
      <c r="J134" s="279"/>
      <c r="K134" s="36">
        <f>J77*G134</f>
        <v>0</v>
      </c>
      <c r="L134" s="194"/>
      <c r="M134" s="85" t="e">
        <f>L134/G134</f>
        <v>#DIV/0!</v>
      </c>
      <c r="N134" s="8"/>
      <c r="O134" s="20"/>
    </row>
    <row r="135" spans="1:15" ht="35.1" customHeight="1" outlineLevel="1" x14ac:dyDescent="0.3">
      <c r="A135" s="9" t="str">
        <f t="shared" si="33"/>
        <v>[short name associated partner]</v>
      </c>
      <c r="B135" s="17"/>
      <c r="C135" s="18"/>
      <c r="D135" s="17"/>
      <c r="E135" s="17"/>
      <c r="F135" s="19"/>
      <c r="G135" s="20"/>
      <c r="H135" s="257"/>
      <c r="I135" s="260"/>
      <c r="J135" s="279"/>
      <c r="K135" s="37"/>
      <c r="L135" s="116"/>
      <c r="M135" s="79"/>
      <c r="N135" s="10"/>
      <c r="O135" s="195"/>
    </row>
    <row r="136" spans="1:15" ht="38.25" customHeight="1" outlineLevel="1" x14ac:dyDescent="0.3">
      <c r="A136" s="12" t="str">
        <f t="shared" si="33"/>
        <v>Total 15 [short name beneficiary]</v>
      </c>
      <c r="B136" s="21">
        <f>B134+B133</f>
        <v>0</v>
      </c>
      <c r="C136" s="21">
        <f t="shared" ref="C136:E136" si="86">C134+C133</f>
        <v>0</v>
      </c>
      <c r="D136" s="21">
        <f t="shared" si="86"/>
        <v>0</v>
      </c>
      <c r="E136" s="21">
        <f t="shared" si="86"/>
        <v>0</v>
      </c>
      <c r="F136" s="21">
        <f>F134+F133</f>
        <v>0</v>
      </c>
      <c r="G136" s="16">
        <f>G133+G134</f>
        <v>0</v>
      </c>
      <c r="H136" s="257"/>
      <c r="I136" s="260"/>
      <c r="J136" s="279"/>
      <c r="K136" s="36">
        <f>K133+K134</f>
        <v>0</v>
      </c>
      <c r="L136" s="117">
        <f>L133+L134</f>
        <v>0</v>
      </c>
      <c r="M136" s="85" t="e">
        <f>L136/G136</f>
        <v>#DIV/0!</v>
      </c>
      <c r="N136" s="8"/>
      <c r="O136" s="20"/>
    </row>
    <row r="137" spans="1:15" ht="41.25" customHeight="1" x14ac:dyDescent="0.3">
      <c r="A137" s="13" t="s">
        <v>32</v>
      </c>
      <c r="B137" s="21">
        <f>B80+B84+B88+B92+B96+B100+B104+B108+B112+B116+B120+B124+B128+B132+B136</f>
        <v>0</v>
      </c>
      <c r="C137" s="21">
        <f t="shared" ref="C137" si="87">C80+C84+C88+C92+C96+C100+C104+C108+C112+C116+C120+C124+C128+C132+C136</f>
        <v>0</v>
      </c>
      <c r="D137" s="21">
        <f t="shared" ref="D137" si="88">D80+D84+D88+D92+D96+D100+D104+D108+D112+D116+D120+D124+D128+D132+D136</f>
        <v>0</v>
      </c>
      <c r="E137" s="21">
        <f t="shared" ref="E137" si="89">E80+E84+E88+E92+E96+E100+E104+E108+E112+E116+E120+E124+E128+E132+E136</f>
        <v>0</v>
      </c>
      <c r="F137" s="38">
        <f t="shared" ref="F137" si="90">F80+F84+F88+F92+F96+F100+F104+F108+F112+F116+F120+F124+F128+F132+F136</f>
        <v>0</v>
      </c>
      <c r="G137" s="38">
        <f t="shared" ref="G137" si="91">G80+G84+G88+G92+G96+G100+G104+G108+G112+G116+G120+G124+G128+G132+G136</f>
        <v>0</v>
      </c>
      <c r="H137" s="258"/>
      <c r="I137" s="261"/>
      <c r="J137" s="280"/>
      <c r="K137" s="30">
        <f t="shared" ref="K137" si="92">K80+K84+K88+K92+K96+K100+K104+K108+K112+K116+K120+K124+K128+K132+K136</f>
        <v>0</v>
      </c>
      <c r="L137" s="30">
        <f t="shared" ref="L137" si="93">L80+L84+L88+L92+L96+L100+L104+L108+L112+L116+L120+L124+L128+L132+L136</f>
        <v>0</v>
      </c>
      <c r="M137" s="85" t="e">
        <f>L137/G137</f>
        <v>#DIV/0!</v>
      </c>
      <c r="N137" s="10"/>
      <c r="O137" s="63">
        <f>O79+O83+O87+O91+O95+O99+O103+O107+O111+O115+O119+O123+O127+O131+O135</f>
        <v>0</v>
      </c>
    </row>
    <row r="138" spans="1:15" ht="35.85" customHeight="1" x14ac:dyDescent="0.3">
      <c r="A138" s="262" t="s">
        <v>33</v>
      </c>
      <c r="B138" s="263"/>
      <c r="C138" s="263"/>
      <c r="D138" s="263"/>
      <c r="E138" s="263"/>
      <c r="F138" s="263"/>
      <c r="G138" s="263"/>
      <c r="H138" s="263"/>
      <c r="I138" s="263"/>
      <c r="J138" s="263"/>
      <c r="K138" s="263"/>
      <c r="L138" s="263"/>
      <c r="M138" s="264"/>
      <c r="N138" s="8"/>
      <c r="O138" s="22"/>
    </row>
    <row r="139" spans="1:15" ht="35.85" customHeight="1" outlineLevel="1" x14ac:dyDescent="0.3">
      <c r="A139" s="108" t="str">
        <f>A15</f>
        <v>1 [short name beneficiary]</v>
      </c>
      <c r="B139" s="187"/>
      <c r="C139" s="187"/>
      <c r="D139" s="188"/>
      <c r="E139" s="188"/>
      <c r="F139" s="15">
        <f t="shared" ref="F139:F140" si="94">(B139+C139+E139)*0.25</f>
        <v>0</v>
      </c>
      <c r="G139" s="16">
        <f t="shared" ref="G139:G140" si="95">B139+C139+D139+E139+F139</f>
        <v>0</v>
      </c>
      <c r="H139" s="284">
        <v>0.2</v>
      </c>
      <c r="I139" s="259"/>
      <c r="J139" s="275">
        <f>MIN(100%,H139+I139)</f>
        <v>0.2</v>
      </c>
      <c r="K139" s="36">
        <f>J139*G139</f>
        <v>0</v>
      </c>
      <c r="L139" s="193"/>
      <c r="M139" s="85" t="e">
        <f>L139/G139</f>
        <v>#DIV/0!</v>
      </c>
      <c r="N139" s="8"/>
      <c r="O139" s="20"/>
    </row>
    <row r="140" spans="1:15" ht="33" customHeight="1" outlineLevel="1" x14ac:dyDescent="0.3">
      <c r="A140" s="9" t="str">
        <f t="shared" ref="A140:A198" si="96">A16</f>
        <v>[short name linked third party]</v>
      </c>
      <c r="B140" s="190"/>
      <c r="C140" s="190"/>
      <c r="D140" s="191"/>
      <c r="E140" s="191"/>
      <c r="F140" s="15">
        <f t="shared" si="94"/>
        <v>0</v>
      </c>
      <c r="G140" s="16">
        <f t="shared" si="95"/>
        <v>0</v>
      </c>
      <c r="H140" s="285"/>
      <c r="I140" s="260"/>
      <c r="J140" s="276"/>
      <c r="K140" s="36">
        <f>J139*G140</f>
        <v>0</v>
      </c>
      <c r="L140" s="194">
        <v>0</v>
      </c>
      <c r="M140" s="85" t="e">
        <f>L140/G140</f>
        <v>#DIV/0!</v>
      </c>
      <c r="N140" s="8"/>
      <c r="O140" s="20"/>
    </row>
    <row r="141" spans="1:15" ht="35.1" customHeight="1" outlineLevel="1" x14ac:dyDescent="0.3">
      <c r="A141" s="9" t="str">
        <f t="shared" si="96"/>
        <v>[short name associated partner]</v>
      </c>
      <c r="B141" s="17"/>
      <c r="C141" s="18"/>
      <c r="D141" s="17"/>
      <c r="E141" s="17"/>
      <c r="F141" s="19"/>
      <c r="G141" s="20"/>
      <c r="H141" s="285"/>
      <c r="I141" s="260"/>
      <c r="J141" s="276"/>
      <c r="K141" s="37"/>
      <c r="L141" s="116"/>
      <c r="M141" s="79"/>
      <c r="N141" s="10"/>
      <c r="O141" s="195"/>
    </row>
    <row r="142" spans="1:15" ht="34.5" customHeight="1" outlineLevel="1" x14ac:dyDescent="0.3">
      <c r="A142" s="9" t="str">
        <f t="shared" si="96"/>
        <v>Total 1 [short name beneficiary]</v>
      </c>
      <c r="B142" s="21">
        <f t="shared" ref="B142:E142" si="97">B140+B139</f>
        <v>0</v>
      </c>
      <c r="C142" s="21">
        <f t="shared" si="97"/>
        <v>0</v>
      </c>
      <c r="D142" s="21">
        <f t="shared" si="97"/>
        <v>0</v>
      </c>
      <c r="E142" s="21">
        <f t="shared" si="97"/>
        <v>0</v>
      </c>
      <c r="F142" s="21">
        <f>F140+F139</f>
        <v>0</v>
      </c>
      <c r="G142" s="16">
        <f>G139+G140</f>
        <v>0</v>
      </c>
      <c r="H142" s="285"/>
      <c r="I142" s="260"/>
      <c r="J142" s="276"/>
      <c r="K142" s="36">
        <f>K139+K140</f>
        <v>0</v>
      </c>
      <c r="L142" s="117">
        <f>L139+L140</f>
        <v>0</v>
      </c>
      <c r="M142" s="85" t="e">
        <f>L142/G142</f>
        <v>#DIV/0!</v>
      </c>
      <c r="N142" s="8"/>
      <c r="O142" s="20"/>
    </row>
    <row r="143" spans="1:15" ht="36.75" customHeight="1" outlineLevel="1" x14ac:dyDescent="0.3">
      <c r="A143" s="11" t="str">
        <f t="shared" si="96"/>
        <v>2 [short name beneficiary]</v>
      </c>
      <c r="B143" s="190"/>
      <c r="C143" s="190"/>
      <c r="D143" s="191"/>
      <c r="E143" s="191"/>
      <c r="F143" s="15">
        <f t="shared" ref="F143:F144" si="98">(B143+C143+E143)*0.25</f>
        <v>0</v>
      </c>
      <c r="G143" s="16">
        <f t="shared" ref="G143:G144" si="99">B143+C143+D143+E143+F143</f>
        <v>0</v>
      </c>
      <c r="H143" s="285"/>
      <c r="I143" s="260"/>
      <c r="J143" s="276"/>
      <c r="K143" s="36">
        <f>G143*J139</f>
        <v>0</v>
      </c>
      <c r="L143" s="194"/>
      <c r="M143" s="85" t="e">
        <f>L143/G143</f>
        <v>#DIV/0!</v>
      </c>
      <c r="N143" s="8"/>
      <c r="O143" s="20"/>
    </row>
    <row r="144" spans="1:15" ht="37.5" customHeight="1" outlineLevel="1" x14ac:dyDescent="0.3">
      <c r="A144" s="9" t="str">
        <f t="shared" si="96"/>
        <v>[short name linked third party]</v>
      </c>
      <c r="B144" s="190"/>
      <c r="C144" s="190"/>
      <c r="D144" s="191"/>
      <c r="E144" s="191"/>
      <c r="F144" s="15">
        <f t="shared" si="98"/>
        <v>0</v>
      </c>
      <c r="G144" s="16">
        <f t="shared" si="99"/>
        <v>0</v>
      </c>
      <c r="H144" s="285"/>
      <c r="I144" s="260"/>
      <c r="J144" s="276"/>
      <c r="K144" s="36">
        <f>J139*G144</f>
        <v>0</v>
      </c>
      <c r="L144" s="194">
        <v>0</v>
      </c>
      <c r="M144" s="85" t="e">
        <f>L144/G144</f>
        <v>#DIV/0!</v>
      </c>
      <c r="N144" s="8"/>
      <c r="O144" s="20"/>
    </row>
    <row r="145" spans="1:15" ht="35.1" customHeight="1" outlineLevel="1" x14ac:dyDescent="0.3">
      <c r="A145" s="9" t="str">
        <f t="shared" si="96"/>
        <v>[short name associated partner]</v>
      </c>
      <c r="B145" s="17"/>
      <c r="C145" s="18"/>
      <c r="D145" s="17"/>
      <c r="E145" s="17"/>
      <c r="F145" s="19"/>
      <c r="G145" s="20"/>
      <c r="H145" s="285"/>
      <c r="I145" s="260"/>
      <c r="J145" s="276"/>
      <c r="K145" s="37"/>
      <c r="L145" s="116"/>
      <c r="M145" s="79"/>
      <c r="N145" s="10"/>
      <c r="O145" s="195"/>
    </row>
    <row r="146" spans="1:15" ht="38.25" customHeight="1" outlineLevel="1" x14ac:dyDescent="0.3">
      <c r="A146" s="12" t="str">
        <f t="shared" si="96"/>
        <v>Total 2 [short name beneficiary]</v>
      </c>
      <c r="B146" s="21">
        <f t="shared" ref="B146:E146" si="100">B144+B143</f>
        <v>0</v>
      </c>
      <c r="C146" s="21">
        <f t="shared" si="100"/>
        <v>0</v>
      </c>
      <c r="D146" s="21">
        <f t="shared" si="100"/>
        <v>0</v>
      </c>
      <c r="E146" s="21">
        <f t="shared" si="100"/>
        <v>0</v>
      </c>
      <c r="F146" s="21">
        <f>F144+F143</f>
        <v>0</v>
      </c>
      <c r="G146" s="16">
        <f>G143+G144</f>
        <v>0</v>
      </c>
      <c r="H146" s="285"/>
      <c r="I146" s="260"/>
      <c r="J146" s="276"/>
      <c r="K146" s="36">
        <f>K143+K144</f>
        <v>0</v>
      </c>
      <c r="L146" s="117">
        <f>L143+L144</f>
        <v>0</v>
      </c>
      <c r="M146" s="85" t="e">
        <f>L146/G146</f>
        <v>#DIV/0!</v>
      </c>
      <c r="N146" s="8"/>
      <c r="O146" s="20"/>
    </row>
    <row r="147" spans="1:15" ht="36.75" customHeight="1" outlineLevel="1" x14ac:dyDescent="0.3">
      <c r="A147" s="11" t="str">
        <f t="shared" si="96"/>
        <v>3 [short name beneficiary]</v>
      </c>
      <c r="B147" s="190"/>
      <c r="C147" s="190"/>
      <c r="D147" s="191"/>
      <c r="E147" s="191"/>
      <c r="F147" s="15">
        <f t="shared" ref="F147:F148" si="101">(B147+C147+E147)*0.25</f>
        <v>0</v>
      </c>
      <c r="G147" s="16">
        <f t="shared" ref="G147:G148" si="102">B147+C147+D147+E147+F147</f>
        <v>0</v>
      </c>
      <c r="H147" s="285"/>
      <c r="I147" s="260"/>
      <c r="J147" s="276"/>
      <c r="K147" s="36">
        <f>J139*G147</f>
        <v>0</v>
      </c>
      <c r="L147" s="194"/>
      <c r="M147" s="85" t="e">
        <f>L147/G147</f>
        <v>#DIV/0!</v>
      </c>
      <c r="N147" s="8"/>
      <c r="O147" s="20"/>
    </row>
    <row r="148" spans="1:15" ht="37.5" customHeight="1" outlineLevel="1" x14ac:dyDescent="0.3">
      <c r="A148" s="9" t="str">
        <f t="shared" si="96"/>
        <v>[short name linked third party]</v>
      </c>
      <c r="B148" s="190"/>
      <c r="C148" s="190"/>
      <c r="D148" s="191"/>
      <c r="E148" s="191"/>
      <c r="F148" s="15">
        <f t="shared" si="101"/>
        <v>0</v>
      </c>
      <c r="G148" s="16">
        <f t="shared" si="102"/>
        <v>0</v>
      </c>
      <c r="H148" s="285"/>
      <c r="I148" s="260"/>
      <c r="J148" s="276"/>
      <c r="K148" s="36">
        <f>J139*G148</f>
        <v>0</v>
      </c>
      <c r="L148" s="194">
        <v>0</v>
      </c>
      <c r="M148" s="85" t="e">
        <f>L148/G148</f>
        <v>#DIV/0!</v>
      </c>
      <c r="N148" s="8"/>
      <c r="O148" s="20"/>
    </row>
    <row r="149" spans="1:15" ht="35.1" customHeight="1" outlineLevel="1" x14ac:dyDescent="0.3">
      <c r="A149" s="9" t="str">
        <f t="shared" si="96"/>
        <v>[short name associated partner]</v>
      </c>
      <c r="B149" s="17"/>
      <c r="C149" s="18"/>
      <c r="D149" s="17"/>
      <c r="E149" s="17"/>
      <c r="F149" s="19"/>
      <c r="G149" s="20"/>
      <c r="H149" s="285"/>
      <c r="I149" s="260"/>
      <c r="J149" s="276"/>
      <c r="K149" s="37"/>
      <c r="L149" s="116"/>
      <c r="M149" s="79"/>
      <c r="N149" s="10"/>
      <c r="O149" s="195"/>
    </row>
    <row r="150" spans="1:15" ht="38.25" customHeight="1" outlineLevel="1" x14ac:dyDescent="0.3">
      <c r="A150" s="12" t="str">
        <f t="shared" si="96"/>
        <v>Total 3 [short name beneficiary]</v>
      </c>
      <c r="B150" s="21">
        <f t="shared" ref="B150:E150" si="103">B148+B147</f>
        <v>0</v>
      </c>
      <c r="C150" s="21">
        <f t="shared" si="103"/>
        <v>0</v>
      </c>
      <c r="D150" s="21">
        <f t="shared" si="103"/>
        <v>0</v>
      </c>
      <c r="E150" s="21">
        <f t="shared" si="103"/>
        <v>0</v>
      </c>
      <c r="F150" s="21">
        <f>F148+F147</f>
        <v>0</v>
      </c>
      <c r="G150" s="16">
        <f>G147+G148</f>
        <v>0</v>
      </c>
      <c r="H150" s="285"/>
      <c r="I150" s="260"/>
      <c r="J150" s="276"/>
      <c r="K150" s="36">
        <f>K147+K148</f>
        <v>0</v>
      </c>
      <c r="L150" s="117">
        <f>L147+L148</f>
        <v>0</v>
      </c>
      <c r="M150" s="85" t="e">
        <f>L150/G150</f>
        <v>#DIV/0!</v>
      </c>
      <c r="N150" s="8"/>
      <c r="O150" s="20"/>
    </row>
    <row r="151" spans="1:15" ht="36.75" customHeight="1" outlineLevel="1" x14ac:dyDescent="0.3">
      <c r="A151" s="11" t="str">
        <f t="shared" si="96"/>
        <v>4 [short name beneficiary]</v>
      </c>
      <c r="B151" s="190"/>
      <c r="C151" s="190"/>
      <c r="D151" s="191"/>
      <c r="E151" s="191"/>
      <c r="F151" s="15">
        <f t="shared" ref="F151:F152" si="104">(B151+C151+E151)*0.25</f>
        <v>0</v>
      </c>
      <c r="G151" s="16">
        <f t="shared" ref="G151:G152" si="105">B151+C151+D151+E151+F151</f>
        <v>0</v>
      </c>
      <c r="H151" s="285"/>
      <c r="I151" s="260"/>
      <c r="J151" s="276"/>
      <c r="K151" s="36">
        <f>J139*G151</f>
        <v>0</v>
      </c>
      <c r="L151" s="194"/>
      <c r="M151" s="85" t="e">
        <f t="shared" ref="M151:M152" si="106">L151/G151</f>
        <v>#DIV/0!</v>
      </c>
      <c r="N151" s="8"/>
      <c r="O151" s="20"/>
    </row>
    <row r="152" spans="1:15" ht="37.5" customHeight="1" outlineLevel="1" x14ac:dyDescent="0.3">
      <c r="A152" s="9" t="str">
        <f t="shared" si="96"/>
        <v>[short name linked third party]</v>
      </c>
      <c r="B152" s="190"/>
      <c r="C152" s="190"/>
      <c r="D152" s="191"/>
      <c r="E152" s="191"/>
      <c r="F152" s="15">
        <f t="shared" si="104"/>
        <v>0</v>
      </c>
      <c r="G152" s="16">
        <f t="shared" si="105"/>
        <v>0</v>
      </c>
      <c r="H152" s="285"/>
      <c r="I152" s="260"/>
      <c r="J152" s="276"/>
      <c r="K152" s="36">
        <f>J139*G152</f>
        <v>0</v>
      </c>
      <c r="L152" s="194">
        <v>0</v>
      </c>
      <c r="M152" s="85" t="e">
        <f t="shared" si="106"/>
        <v>#DIV/0!</v>
      </c>
      <c r="N152" s="8"/>
      <c r="O152" s="20"/>
    </row>
    <row r="153" spans="1:15" ht="35.1" customHeight="1" outlineLevel="1" x14ac:dyDescent="0.3">
      <c r="A153" s="9" t="str">
        <f t="shared" si="96"/>
        <v>[short name associated partner]</v>
      </c>
      <c r="B153" s="17"/>
      <c r="C153" s="18"/>
      <c r="D153" s="17"/>
      <c r="E153" s="17"/>
      <c r="F153" s="19"/>
      <c r="G153" s="20"/>
      <c r="H153" s="285"/>
      <c r="I153" s="260"/>
      <c r="J153" s="276"/>
      <c r="K153" s="37"/>
      <c r="L153" s="116"/>
      <c r="M153" s="79"/>
      <c r="N153" s="10"/>
      <c r="O153" s="195"/>
    </row>
    <row r="154" spans="1:15" ht="38.25" customHeight="1" outlineLevel="1" x14ac:dyDescent="0.3">
      <c r="A154" s="12" t="str">
        <f t="shared" si="96"/>
        <v>Total 4 [short name beneficiary]</v>
      </c>
      <c r="B154" s="21">
        <f t="shared" ref="B154:E154" si="107">B152+B151</f>
        <v>0</v>
      </c>
      <c r="C154" s="21">
        <f t="shared" si="107"/>
        <v>0</v>
      </c>
      <c r="D154" s="21">
        <f t="shared" si="107"/>
        <v>0</v>
      </c>
      <c r="E154" s="21">
        <f t="shared" si="107"/>
        <v>0</v>
      </c>
      <c r="F154" s="21">
        <f>F152+F151</f>
        <v>0</v>
      </c>
      <c r="G154" s="16">
        <f>G151+G152</f>
        <v>0</v>
      </c>
      <c r="H154" s="285"/>
      <c r="I154" s="260"/>
      <c r="J154" s="276"/>
      <c r="K154" s="36">
        <f>K151+K152</f>
        <v>0</v>
      </c>
      <c r="L154" s="117">
        <f>L151+L152</f>
        <v>0</v>
      </c>
      <c r="M154" s="85" t="e">
        <f>L154/G154</f>
        <v>#DIV/0!</v>
      </c>
      <c r="N154" s="8"/>
      <c r="O154" s="20"/>
    </row>
    <row r="155" spans="1:15" ht="36.75" customHeight="1" outlineLevel="1" x14ac:dyDescent="0.3">
      <c r="A155" s="11" t="str">
        <f t="shared" si="96"/>
        <v>5 [short name beneficiary]</v>
      </c>
      <c r="B155" s="190"/>
      <c r="C155" s="190"/>
      <c r="D155" s="191"/>
      <c r="E155" s="191"/>
      <c r="F155" s="15">
        <f t="shared" ref="F155:F156" si="108">(B155+C155+E155)*0.25</f>
        <v>0</v>
      </c>
      <c r="G155" s="16">
        <f t="shared" ref="G155:G156" si="109">B155+C155+D155+E155+F155</f>
        <v>0</v>
      </c>
      <c r="H155" s="285"/>
      <c r="I155" s="260"/>
      <c r="J155" s="276"/>
      <c r="K155" s="36">
        <f>J139*G155</f>
        <v>0</v>
      </c>
      <c r="L155" s="194"/>
      <c r="M155" s="85" t="e">
        <f t="shared" ref="M155:M156" si="110">L155/G155</f>
        <v>#DIV/0!</v>
      </c>
      <c r="N155" s="8"/>
      <c r="O155" s="20"/>
    </row>
    <row r="156" spans="1:15" ht="37.5" customHeight="1" outlineLevel="1" x14ac:dyDescent="0.3">
      <c r="A156" s="9" t="str">
        <f t="shared" si="96"/>
        <v>[short name linked third party]</v>
      </c>
      <c r="B156" s="190"/>
      <c r="C156" s="190"/>
      <c r="D156" s="191"/>
      <c r="E156" s="191"/>
      <c r="F156" s="15">
        <f t="shared" si="108"/>
        <v>0</v>
      </c>
      <c r="G156" s="16">
        <f t="shared" si="109"/>
        <v>0</v>
      </c>
      <c r="H156" s="285"/>
      <c r="I156" s="260"/>
      <c r="J156" s="276"/>
      <c r="K156" s="36">
        <f>J139*G156</f>
        <v>0</v>
      </c>
      <c r="L156" s="194">
        <v>0</v>
      </c>
      <c r="M156" s="85" t="e">
        <f t="shared" si="110"/>
        <v>#DIV/0!</v>
      </c>
      <c r="N156" s="8"/>
      <c r="O156" s="20"/>
    </row>
    <row r="157" spans="1:15" ht="35.1" customHeight="1" outlineLevel="1" x14ac:dyDescent="0.3">
      <c r="A157" s="9" t="str">
        <f t="shared" si="96"/>
        <v>[short name associated partner]</v>
      </c>
      <c r="B157" s="17"/>
      <c r="C157" s="18"/>
      <c r="D157" s="17"/>
      <c r="E157" s="17"/>
      <c r="F157" s="19"/>
      <c r="G157" s="20"/>
      <c r="H157" s="285"/>
      <c r="I157" s="260"/>
      <c r="J157" s="276"/>
      <c r="K157" s="37"/>
      <c r="L157" s="116"/>
      <c r="M157" s="79"/>
      <c r="N157" s="10"/>
      <c r="O157" s="195"/>
    </row>
    <row r="158" spans="1:15" ht="38.25" customHeight="1" outlineLevel="1" x14ac:dyDescent="0.3">
      <c r="A158" s="12" t="str">
        <f t="shared" si="96"/>
        <v>Total 5 [short name beneficiary]</v>
      </c>
      <c r="B158" s="21">
        <f t="shared" ref="B158:E158" si="111">B156+B155</f>
        <v>0</v>
      </c>
      <c r="C158" s="21">
        <f t="shared" si="111"/>
        <v>0</v>
      </c>
      <c r="D158" s="21">
        <f t="shared" si="111"/>
        <v>0</v>
      </c>
      <c r="E158" s="21">
        <f t="shared" si="111"/>
        <v>0</v>
      </c>
      <c r="F158" s="21">
        <f>F156+F155</f>
        <v>0</v>
      </c>
      <c r="G158" s="16">
        <f>G155+G156</f>
        <v>0</v>
      </c>
      <c r="H158" s="285"/>
      <c r="I158" s="260"/>
      <c r="J158" s="276"/>
      <c r="K158" s="36">
        <f>K155+K156</f>
        <v>0</v>
      </c>
      <c r="L158" s="117">
        <f>L155+L156</f>
        <v>0</v>
      </c>
      <c r="M158" s="85" t="e">
        <f>L158/G158</f>
        <v>#DIV/0!</v>
      </c>
      <c r="N158" s="8"/>
      <c r="O158" s="20"/>
    </row>
    <row r="159" spans="1:15" ht="36.75" customHeight="1" outlineLevel="1" x14ac:dyDescent="0.3">
      <c r="A159" s="11" t="str">
        <f t="shared" si="96"/>
        <v>6 [short name beneficiary]</v>
      </c>
      <c r="B159" s="190"/>
      <c r="C159" s="190"/>
      <c r="D159" s="191"/>
      <c r="E159" s="191"/>
      <c r="F159" s="15">
        <f t="shared" ref="F159:F160" si="112">(B159+C159+E159)*0.25</f>
        <v>0</v>
      </c>
      <c r="G159" s="16">
        <f t="shared" ref="G159:G160" si="113">B159+C159+D159+E159+F159</f>
        <v>0</v>
      </c>
      <c r="H159" s="285"/>
      <c r="I159" s="260"/>
      <c r="J159" s="276"/>
      <c r="K159" s="36">
        <f>J139*G159</f>
        <v>0</v>
      </c>
      <c r="L159" s="194"/>
      <c r="M159" s="85" t="e">
        <f t="shared" ref="M159:M160" si="114">L159/G159</f>
        <v>#DIV/0!</v>
      </c>
      <c r="N159" s="8"/>
      <c r="O159" s="20"/>
    </row>
    <row r="160" spans="1:15" ht="37.5" customHeight="1" outlineLevel="1" x14ac:dyDescent="0.3">
      <c r="A160" s="9" t="str">
        <f t="shared" si="96"/>
        <v>[short name linked third party]</v>
      </c>
      <c r="B160" s="190"/>
      <c r="C160" s="190"/>
      <c r="D160" s="191"/>
      <c r="E160" s="191"/>
      <c r="F160" s="15">
        <f t="shared" si="112"/>
        <v>0</v>
      </c>
      <c r="G160" s="16">
        <f t="shared" si="113"/>
        <v>0</v>
      </c>
      <c r="H160" s="285"/>
      <c r="I160" s="260"/>
      <c r="J160" s="276"/>
      <c r="K160" s="36">
        <f>J139*G160</f>
        <v>0</v>
      </c>
      <c r="L160" s="194">
        <v>0</v>
      </c>
      <c r="M160" s="85" t="e">
        <f t="shared" si="114"/>
        <v>#DIV/0!</v>
      </c>
      <c r="N160" s="8"/>
      <c r="O160" s="20"/>
    </row>
    <row r="161" spans="1:15" ht="35.1" customHeight="1" outlineLevel="1" x14ac:dyDescent="0.3">
      <c r="A161" s="9" t="str">
        <f t="shared" si="96"/>
        <v>[short name associated partner]</v>
      </c>
      <c r="B161" s="17"/>
      <c r="C161" s="18"/>
      <c r="D161" s="17"/>
      <c r="E161" s="17"/>
      <c r="F161" s="19"/>
      <c r="G161" s="20"/>
      <c r="H161" s="285"/>
      <c r="I161" s="260"/>
      <c r="J161" s="276"/>
      <c r="K161" s="37"/>
      <c r="L161" s="116"/>
      <c r="M161" s="79"/>
      <c r="N161" s="10"/>
      <c r="O161" s="195"/>
    </row>
    <row r="162" spans="1:15" ht="38.25" customHeight="1" outlineLevel="1" x14ac:dyDescent="0.3">
      <c r="A162" s="12" t="str">
        <f t="shared" si="96"/>
        <v>Total 6 [short name beneficiary]</v>
      </c>
      <c r="B162" s="21">
        <f t="shared" ref="B162:E162" si="115">B160+B159</f>
        <v>0</v>
      </c>
      <c r="C162" s="21">
        <f t="shared" si="115"/>
        <v>0</v>
      </c>
      <c r="D162" s="21">
        <f t="shared" si="115"/>
        <v>0</v>
      </c>
      <c r="E162" s="21">
        <f t="shared" si="115"/>
        <v>0</v>
      </c>
      <c r="F162" s="21">
        <f>F160+F159</f>
        <v>0</v>
      </c>
      <c r="G162" s="16">
        <f>G159+G160</f>
        <v>0</v>
      </c>
      <c r="H162" s="285"/>
      <c r="I162" s="260"/>
      <c r="J162" s="276"/>
      <c r="K162" s="36">
        <f>K159+K160</f>
        <v>0</v>
      </c>
      <c r="L162" s="117">
        <f>L159+L160</f>
        <v>0</v>
      </c>
      <c r="M162" s="85" t="e">
        <f>L162/G162</f>
        <v>#DIV/0!</v>
      </c>
      <c r="N162" s="8"/>
      <c r="O162" s="20"/>
    </row>
    <row r="163" spans="1:15" ht="36.75" customHeight="1" outlineLevel="1" x14ac:dyDescent="0.3">
      <c r="A163" s="11" t="str">
        <f t="shared" si="96"/>
        <v>7 [short name beneficiary]</v>
      </c>
      <c r="B163" s="190"/>
      <c r="C163" s="190"/>
      <c r="D163" s="191"/>
      <c r="E163" s="191"/>
      <c r="F163" s="15">
        <f t="shared" ref="F163:F164" si="116">(B163+C163+E163)*0.25</f>
        <v>0</v>
      </c>
      <c r="G163" s="16">
        <f t="shared" ref="G163:G164" si="117">B163+C163+D163+E163+F163</f>
        <v>0</v>
      </c>
      <c r="H163" s="285"/>
      <c r="I163" s="260"/>
      <c r="J163" s="276"/>
      <c r="K163" s="36">
        <f>J139*G163</f>
        <v>0</v>
      </c>
      <c r="L163" s="194"/>
      <c r="M163" s="85" t="e">
        <f t="shared" ref="M163:M164" si="118">L163/G163</f>
        <v>#DIV/0!</v>
      </c>
      <c r="N163" s="8"/>
      <c r="O163" s="20"/>
    </row>
    <row r="164" spans="1:15" ht="37.5" customHeight="1" outlineLevel="1" x14ac:dyDescent="0.3">
      <c r="A164" s="9" t="str">
        <f t="shared" si="96"/>
        <v>[short name linked third party]</v>
      </c>
      <c r="B164" s="190"/>
      <c r="C164" s="190"/>
      <c r="D164" s="191"/>
      <c r="E164" s="191"/>
      <c r="F164" s="15">
        <f t="shared" si="116"/>
        <v>0</v>
      </c>
      <c r="G164" s="16">
        <f t="shared" si="117"/>
        <v>0</v>
      </c>
      <c r="H164" s="285"/>
      <c r="I164" s="260"/>
      <c r="J164" s="276"/>
      <c r="K164" s="36">
        <f>J139*G164</f>
        <v>0</v>
      </c>
      <c r="L164" s="194">
        <v>0</v>
      </c>
      <c r="M164" s="85" t="e">
        <f t="shared" si="118"/>
        <v>#DIV/0!</v>
      </c>
      <c r="N164" s="8"/>
      <c r="O164" s="20"/>
    </row>
    <row r="165" spans="1:15" ht="35.1" customHeight="1" outlineLevel="1" x14ac:dyDescent="0.3">
      <c r="A165" s="9" t="str">
        <f t="shared" si="96"/>
        <v>[short name associated partner]</v>
      </c>
      <c r="B165" s="17"/>
      <c r="C165" s="18"/>
      <c r="D165" s="17"/>
      <c r="E165" s="17"/>
      <c r="F165" s="19"/>
      <c r="G165" s="20"/>
      <c r="H165" s="285"/>
      <c r="I165" s="260"/>
      <c r="J165" s="276"/>
      <c r="K165" s="37"/>
      <c r="L165" s="116"/>
      <c r="M165" s="79"/>
      <c r="N165" s="10"/>
      <c r="O165" s="195"/>
    </row>
    <row r="166" spans="1:15" ht="38.25" customHeight="1" outlineLevel="1" x14ac:dyDescent="0.3">
      <c r="A166" s="12" t="str">
        <f t="shared" si="96"/>
        <v>Total 7 [short name beneficiary]</v>
      </c>
      <c r="B166" s="21">
        <f t="shared" ref="B166:E166" si="119">B164+B163</f>
        <v>0</v>
      </c>
      <c r="C166" s="21">
        <f t="shared" si="119"/>
        <v>0</v>
      </c>
      <c r="D166" s="21">
        <f t="shared" si="119"/>
        <v>0</v>
      </c>
      <c r="E166" s="21">
        <f t="shared" si="119"/>
        <v>0</v>
      </c>
      <c r="F166" s="21">
        <f>F164+F163</f>
        <v>0</v>
      </c>
      <c r="G166" s="16">
        <f>G163+G164</f>
        <v>0</v>
      </c>
      <c r="H166" s="285"/>
      <c r="I166" s="260"/>
      <c r="J166" s="276"/>
      <c r="K166" s="36">
        <f>K163+K164</f>
        <v>0</v>
      </c>
      <c r="L166" s="117">
        <f>L163+L164</f>
        <v>0</v>
      </c>
      <c r="M166" s="85" t="e">
        <f>L166/G166</f>
        <v>#DIV/0!</v>
      </c>
      <c r="N166" s="8"/>
      <c r="O166" s="20"/>
    </row>
    <row r="167" spans="1:15" ht="36.75" customHeight="1" outlineLevel="1" x14ac:dyDescent="0.3">
      <c r="A167" s="11" t="str">
        <f t="shared" si="96"/>
        <v>8 [short name beneficiary]</v>
      </c>
      <c r="B167" s="190"/>
      <c r="C167" s="190"/>
      <c r="D167" s="191"/>
      <c r="E167" s="191"/>
      <c r="F167" s="15">
        <f t="shared" ref="F167:F168" si="120">(B167+C167+E167)*0.25</f>
        <v>0</v>
      </c>
      <c r="G167" s="16">
        <f t="shared" ref="G167:G168" si="121">B167+C167+D167+E167+F167</f>
        <v>0</v>
      </c>
      <c r="H167" s="285"/>
      <c r="I167" s="260"/>
      <c r="J167" s="276"/>
      <c r="K167" s="36">
        <f>J139*G167</f>
        <v>0</v>
      </c>
      <c r="L167" s="194"/>
      <c r="M167" s="85" t="e">
        <f t="shared" ref="M167:M168" si="122">L167/G167</f>
        <v>#DIV/0!</v>
      </c>
      <c r="N167" s="8"/>
      <c r="O167" s="20"/>
    </row>
    <row r="168" spans="1:15" ht="37.5" customHeight="1" outlineLevel="1" x14ac:dyDescent="0.3">
      <c r="A168" s="9" t="str">
        <f t="shared" si="96"/>
        <v>[short name linked third party]</v>
      </c>
      <c r="B168" s="190"/>
      <c r="C168" s="190"/>
      <c r="D168" s="191"/>
      <c r="E168" s="191"/>
      <c r="F168" s="15">
        <f t="shared" si="120"/>
        <v>0</v>
      </c>
      <c r="G168" s="16">
        <f t="shared" si="121"/>
        <v>0</v>
      </c>
      <c r="H168" s="285"/>
      <c r="I168" s="260"/>
      <c r="J168" s="276"/>
      <c r="K168" s="36">
        <f>J139*G168</f>
        <v>0</v>
      </c>
      <c r="L168" s="194">
        <v>0</v>
      </c>
      <c r="M168" s="85" t="e">
        <f t="shared" si="122"/>
        <v>#DIV/0!</v>
      </c>
      <c r="N168" s="8"/>
      <c r="O168" s="20"/>
    </row>
    <row r="169" spans="1:15" ht="35.1" customHeight="1" outlineLevel="1" x14ac:dyDescent="0.3">
      <c r="A169" s="9" t="str">
        <f t="shared" si="96"/>
        <v>[short name associated partner]</v>
      </c>
      <c r="B169" s="17"/>
      <c r="C169" s="18"/>
      <c r="D169" s="17"/>
      <c r="E169" s="17"/>
      <c r="F169" s="19"/>
      <c r="G169" s="20"/>
      <c r="H169" s="285"/>
      <c r="I169" s="260"/>
      <c r="J169" s="276"/>
      <c r="K169" s="37"/>
      <c r="L169" s="116"/>
      <c r="M169" s="79"/>
      <c r="N169" s="10"/>
      <c r="O169" s="195"/>
    </row>
    <row r="170" spans="1:15" ht="38.25" customHeight="1" outlineLevel="1" x14ac:dyDescent="0.3">
      <c r="A170" s="12" t="str">
        <f t="shared" si="96"/>
        <v>Total 8 [short name beneficiary]</v>
      </c>
      <c r="B170" s="21">
        <f t="shared" ref="B170:E170" si="123">B168+B167</f>
        <v>0</v>
      </c>
      <c r="C170" s="21">
        <f t="shared" si="123"/>
        <v>0</v>
      </c>
      <c r="D170" s="21">
        <f t="shared" si="123"/>
        <v>0</v>
      </c>
      <c r="E170" s="21">
        <f t="shared" si="123"/>
        <v>0</v>
      </c>
      <c r="F170" s="21">
        <f>F168+F167</f>
        <v>0</v>
      </c>
      <c r="G170" s="16">
        <f>G167+G168</f>
        <v>0</v>
      </c>
      <c r="H170" s="285"/>
      <c r="I170" s="260"/>
      <c r="J170" s="276"/>
      <c r="K170" s="36">
        <f>K167+K168</f>
        <v>0</v>
      </c>
      <c r="L170" s="117">
        <f>L167+L168</f>
        <v>0</v>
      </c>
      <c r="M170" s="85" t="e">
        <f>L170/G170</f>
        <v>#DIV/0!</v>
      </c>
      <c r="N170" s="8"/>
      <c r="O170" s="20"/>
    </row>
    <row r="171" spans="1:15" ht="36.75" customHeight="1" outlineLevel="1" x14ac:dyDescent="0.3">
      <c r="A171" s="11" t="str">
        <f t="shared" si="96"/>
        <v>9 [short name beneficiary]</v>
      </c>
      <c r="B171" s="190"/>
      <c r="C171" s="190"/>
      <c r="D171" s="191"/>
      <c r="E171" s="191"/>
      <c r="F171" s="15">
        <f t="shared" ref="F171:F172" si="124">(B171+C171+E171)*0.25</f>
        <v>0</v>
      </c>
      <c r="G171" s="16">
        <f t="shared" ref="G171:G172" si="125">B171+C171+D171+E171+F171</f>
        <v>0</v>
      </c>
      <c r="H171" s="285"/>
      <c r="I171" s="260"/>
      <c r="J171" s="276"/>
      <c r="K171" s="36">
        <f>J139*G171</f>
        <v>0</v>
      </c>
      <c r="L171" s="194"/>
      <c r="M171" s="85" t="e">
        <f t="shared" ref="M171:M172" si="126">L171/G171</f>
        <v>#DIV/0!</v>
      </c>
      <c r="N171" s="8"/>
      <c r="O171" s="20"/>
    </row>
    <row r="172" spans="1:15" ht="37.5" customHeight="1" outlineLevel="1" x14ac:dyDescent="0.3">
      <c r="A172" s="9" t="str">
        <f t="shared" si="96"/>
        <v>[short name linked third party]</v>
      </c>
      <c r="B172" s="190"/>
      <c r="C172" s="190"/>
      <c r="D172" s="191"/>
      <c r="E172" s="191"/>
      <c r="F172" s="15">
        <f t="shared" si="124"/>
        <v>0</v>
      </c>
      <c r="G172" s="16">
        <f t="shared" si="125"/>
        <v>0</v>
      </c>
      <c r="H172" s="285"/>
      <c r="I172" s="260"/>
      <c r="J172" s="276"/>
      <c r="K172" s="36">
        <f>J139*G172</f>
        <v>0</v>
      </c>
      <c r="L172" s="194">
        <v>0</v>
      </c>
      <c r="M172" s="85" t="e">
        <f t="shared" si="126"/>
        <v>#DIV/0!</v>
      </c>
      <c r="N172" s="8"/>
      <c r="O172" s="20"/>
    </row>
    <row r="173" spans="1:15" ht="35.1" customHeight="1" outlineLevel="1" x14ac:dyDescent="0.3">
      <c r="A173" s="9" t="str">
        <f t="shared" si="96"/>
        <v>[short name associated partner]</v>
      </c>
      <c r="B173" s="17"/>
      <c r="C173" s="18"/>
      <c r="D173" s="17"/>
      <c r="E173" s="17"/>
      <c r="F173" s="19"/>
      <c r="G173" s="20"/>
      <c r="H173" s="285"/>
      <c r="I173" s="260"/>
      <c r="J173" s="276"/>
      <c r="K173" s="37"/>
      <c r="L173" s="116"/>
      <c r="M173" s="79"/>
      <c r="N173" s="10"/>
      <c r="O173" s="195"/>
    </row>
    <row r="174" spans="1:15" ht="38.25" customHeight="1" outlineLevel="1" x14ac:dyDescent="0.3">
      <c r="A174" s="12" t="str">
        <f t="shared" si="96"/>
        <v>Total 9 [short name beneficiary]</v>
      </c>
      <c r="B174" s="21">
        <f t="shared" ref="B174:E174" si="127">B172+B171</f>
        <v>0</v>
      </c>
      <c r="C174" s="21">
        <f t="shared" si="127"/>
        <v>0</v>
      </c>
      <c r="D174" s="21">
        <f t="shared" si="127"/>
        <v>0</v>
      </c>
      <c r="E174" s="21">
        <f t="shared" si="127"/>
        <v>0</v>
      </c>
      <c r="F174" s="21">
        <f>F172+F171</f>
        <v>0</v>
      </c>
      <c r="G174" s="16">
        <f>G171+G172</f>
        <v>0</v>
      </c>
      <c r="H174" s="285"/>
      <c r="I174" s="260"/>
      <c r="J174" s="276"/>
      <c r="K174" s="36">
        <f>K171+K172</f>
        <v>0</v>
      </c>
      <c r="L174" s="117">
        <f>L171+L172</f>
        <v>0</v>
      </c>
      <c r="M174" s="85" t="e">
        <f>L174/G174</f>
        <v>#DIV/0!</v>
      </c>
      <c r="N174" s="8"/>
      <c r="O174" s="20"/>
    </row>
    <row r="175" spans="1:15" ht="36.75" customHeight="1" outlineLevel="1" x14ac:dyDescent="0.3">
      <c r="A175" s="11" t="str">
        <f t="shared" si="96"/>
        <v>10 [short name beneficiary]</v>
      </c>
      <c r="B175" s="190"/>
      <c r="C175" s="190"/>
      <c r="D175" s="191"/>
      <c r="E175" s="191"/>
      <c r="F175" s="15">
        <f t="shared" ref="F175:F176" si="128">(B175+C175+E175)*0.25</f>
        <v>0</v>
      </c>
      <c r="G175" s="16">
        <f t="shared" ref="G175:G176" si="129">B175+C175+D175+E175+F175</f>
        <v>0</v>
      </c>
      <c r="H175" s="285"/>
      <c r="I175" s="260"/>
      <c r="J175" s="276"/>
      <c r="K175" s="36">
        <f>J139*G175</f>
        <v>0</v>
      </c>
      <c r="L175" s="194"/>
      <c r="M175" s="85" t="e">
        <f t="shared" ref="M175:M176" si="130">L175/G175</f>
        <v>#DIV/0!</v>
      </c>
      <c r="N175" s="8"/>
      <c r="O175" s="20"/>
    </row>
    <row r="176" spans="1:15" ht="37.5" customHeight="1" outlineLevel="1" x14ac:dyDescent="0.3">
      <c r="A176" s="9" t="str">
        <f t="shared" si="96"/>
        <v>[short name linked third party]</v>
      </c>
      <c r="B176" s="190"/>
      <c r="C176" s="190"/>
      <c r="D176" s="191"/>
      <c r="E176" s="191"/>
      <c r="F176" s="15">
        <f t="shared" si="128"/>
        <v>0</v>
      </c>
      <c r="G176" s="16">
        <f t="shared" si="129"/>
        <v>0</v>
      </c>
      <c r="H176" s="285"/>
      <c r="I176" s="260"/>
      <c r="J176" s="276"/>
      <c r="K176" s="36">
        <f>J139*G176</f>
        <v>0</v>
      </c>
      <c r="L176" s="194">
        <v>0</v>
      </c>
      <c r="M176" s="85" t="e">
        <f t="shared" si="130"/>
        <v>#DIV/0!</v>
      </c>
      <c r="N176" s="8"/>
      <c r="O176" s="20"/>
    </row>
    <row r="177" spans="1:15" ht="35.1" customHeight="1" outlineLevel="1" x14ac:dyDescent="0.3">
      <c r="A177" s="9" t="str">
        <f t="shared" si="96"/>
        <v>[short name associated partner]</v>
      </c>
      <c r="B177" s="17"/>
      <c r="C177" s="18"/>
      <c r="D177" s="17"/>
      <c r="E177" s="17"/>
      <c r="F177" s="19"/>
      <c r="G177" s="20"/>
      <c r="H177" s="285"/>
      <c r="I177" s="260"/>
      <c r="J177" s="276"/>
      <c r="K177" s="37"/>
      <c r="L177" s="116"/>
      <c r="M177" s="79"/>
      <c r="N177" s="10"/>
      <c r="O177" s="195"/>
    </row>
    <row r="178" spans="1:15" ht="38.25" customHeight="1" outlineLevel="1" x14ac:dyDescent="0.3">
      <c r="A178" s="12" t="str">
        <f t="shared" si="96"/>
        <v>Total 10 [short name beneficiary]</v>
      </c>
      <c r="B178" s="21">
        <f t="shared" ref="B178:E178" si="131">B176+B175</f>
        <v>0</v>
      </c>
      <c r="C178" s="21">
        <f t="shared" si="131"/>
        <v>0</v>
      </c>
      <c r="D178" s="21">
        <f t="shared" si="131"/>
        <v>0</v>
      </c>
      <c r="E178" s="21">
        <f t="shared" si="131"/>
        <v>0</v>
      </c>
      <c r="F178" s="21">
        <f>F176+F175</f>
        <v>0</v>
      </c>
      <c r="G178" s="16">
        <f>G175+G176</f>
        <v>0</v>
      </c>
      <c r="H178" s="285"/>
      <c r="I178" s="260"/>
      <c r="J178" s="276"/>
      <c r="K178" s="36">
        <f>K175+K176</f>
        <v>0</v>
      </c>
      <c r="L178" s="117">
        <f>L175+L176</f>
        <v>0</v>
      </c>
      <c r="M178" s="85" t="e">
        <f>L178/G178</f>
        <v>#DIV/0!</v>
      </c>
      <c r="N178" s="8"/>
      <c r="O178" s="20"/>
    </row>
    <row r="179" spans="1:15" ht="36.75" customHeight="1" outlineLevel="1" x14ac:dyDescent="0.3">
      <c r="A179" s="11" t="str">
        <f t="shared" si="96"/>
        <v>11 [short name beneficiary]</v>
      </c>
      <c r="B179" s="190"/>
      <c r="C179" s="190"/>
      <c r="D179" s="191"/>
      <c r="E179" s="191"/>
      <c r="F179" s="15">
        <f t="shared" ref="F179:F180" si="132">(B179+C179+E179)*0.25</f>
        <v>0</v>
      </c>
      <c r="G179" s="16">
        <f t="shared" ref="G179:G180" si="133">B179+C179+D179+E179+F179</f>
        <v>0</v>
      </c>
      <c r="H179" s="285"/>
      <c r="I179" s="260"/>
      <c r="J179" s="276"/>
      <c r="K179" s="36">
        <f>J139*G179</f>
        <v>0</v>
      </c>
      <c r="L179" s="194"/>
      <c r="M179" s="85" t="e">
        <f t="shared" ref="M179:M180" si="134">L179/G179</f>
        <v>#DIV/0!</v>
      </c>
      <c r="N179" s="8"/>
      <c r="O179" s="20"/>
    </row>
    <row r="180" spans="1:15" ht="37.5" customHeight="1" outlineLevel="1" x14ac:dyDescent="0.3">
      <c r="A180" s="9" t="str">
        <f t="shared" si="96"/>
        <v>[short name linked third party]</v>
      </c>
      <c r="B180" s="190"/>
      <c r="C180" s="190"/>
      <c r="D180" s="191"/>
      <c r="E180" s="191"/>
      <c r="F180" s="15">
        <f t="shared" si="132"/>
        <v>0</v>
      </c>
      <c r="G180" s="16">
        <f t="shared" si="133"/>
        <v>0</v>
      </c>
      <c r="H180" s="285"/>
      <c r="I180" s="260"/>
      <c r="J180" s="276"/>
      <c r="K180" s="36">
        <f>J139*G180</f>
        <v>0</v>
      </c>
      <c r="L180" s="194"/>
      <c r="M180" s="85" t="e">
        <f t="shared" si="134"/>
        <v>#DIV/0!</v>
      </c>
      <c r="N180" s="8"/>
      <c r="O180" s="20"/>
    </row>
    <row r="181" spans="1:15" ht="35.1" customHeight="1" outlineLevel="1" x14ac:dyDescent="0.3">
      <c r="A181" s="9" t="str">
        <f t="shared" si="96"/>
        <v>[short name associated partner]</v>
      </c>
      <c r="B181" s="17"/>
      <c r="C181" s="18"/>
      <c r="D181" s="17"/>
      <c r="E181" s="17"/>
      <c r="F181" s="19"/>
      <c r="G181" s="20"/>
      <c r="H181" s="285"/>
      <c r="I181" s="260"/>
      <c r="J181" s="276"/>
      <c r="K181" s="37"/>
      <c r="L181" s="116"/>
      <c r="M181" s="79"/>
      <c r="N181" s="10"/>
      <c r="O181" s="195"/>
    </row>
    <row r="182" spans="1:15" ht="38.25" customHeight="1" outlineLevel="1" x14ac:dyDescent="0.3">
      <c r="A182" s="12" t="str">
        <f t="shared" si="96"/>
        <v>Total 11 [short name beneficiary]</v>
      </c>
      <c r="B182" s="21">
        <f t="shared" ref="B182:E182" si="135">B180+B179</f>
        <v>0</v>
      </c>
      <c r="C182" s="21">
        <f t="shared" si="135"/>
        <v>0</v>
      </c>
      <c r="D182" s="21">
        <f t="shared" si="135"/>
        <v>0</v>
      </c>
      <c r="E182" s="21">
        <f t="shared" si="135"/>
        <v>0</v>
      </c>
      <c r="F182" s="21">
        <f>F180+F179</f>
        <v>0</v>
      </c>
      <c r="G182" s="16">
        <f>G179+G180</f>
        <v>0</v>
      </c>
      <c r="H182" s="285"/>
      <c r="I182" s="260"/>
      <c r="J182" s="276"/>
      <c r="K182" s="36">
        <f>K179+K180</f>
        <v>0</v>
      </c>
      <c r="L182" s="117">
        <f>L179+L180</f>
        <v>0</v>
      </c>
      <c r="M182" s="85" t="e">
        <f>L182/G182</f>
        <v>#DIV/0!</v>
      </c>
      <c r="N182" s="8"/>
      <c r="O182" s="20"/>
    </row>
    <row r="183" spans="1:15" ht="36.75" customHeight="1" outlineLevel="1" x14ac:dyDescent="0.3">
      <c r="A183" s="11" t="str">
        <f t="shared" si="96"/>
        <v>12 [short name beneficiary]</v>
      </c>
      <c r="B183" s="190"/>
      <c r="C183" s="190"/>
      <c r="D183" s="191"/>
      <c r="E183" s="191"/>
      <c r="F183" s="15">
        <f t="shared" ref="F183:F184" si="136">(B183+C183+E183)*0.25</f>
        <v>0</v>
      </c>
      <c r="G183" s="16">
        <f t="shared" ref="G183:G184" si="137">B183+C183+D183+E183+F183</f>
        <v>0</v>
      </c>
      <c r="H183" s="285"/>
      <c r="I183" s="260"/>
      <c r="J183" s="276"/>
      <c r="K183" s="36">
        <f>J139*G183</f>
        <v>0</v>
      </c>
      <c r="L183" s="194"/>
      <c r="M183" s="85" t="e">
        <f t="shared" ref="M183:M184" si="138">L183/G183</f>
        <v>#DIV/0!</v>
      </c>
      <c r="N183" s="8"/>
      <c r="O183" s="20"/>
    </row>
    <row r="184" spans="1:15" ht="37.5" customHeight="1" outlineLevel="1" x14ac:dyDescent="0.3">
      <c r="A184" s="9" t="str">
        <f t="shared" si="96"/>
        <v>[short name linked third party]</v>
      </c>
      <c r="B184" s="190"/>
      <c r="C184" s="190"/>
      <c r="D184" s="191"/>
      <c r="E184" s="191"/>
      <c r="F184" s="15">
        <f t="shared" si="136"/>
        <v>0</v>
      </c>
      <c r="G184" s="16">
        <f t="shared" si="137"/>
        <v>0</v>
      </c>
      <c r="H184" s="285"/>
      <c r="I184" s="260"/>
      <c r="J184" s="276"/>
      <c r="K184" s="36">
        <f>J139*G184</f>
        <v>0</v>
      </c>
      <c r="L184" s="194"/>
      <c r="M184" s="85" t="e">
        <f t="shared" si="138"/>
        <v>#DIV/0!</v>
      </c>
      <c r="N184" s="8"/>
      <c r="O184" s="20"/>
    </row>
    <row r="185" spans="1:15" ht="35.1" customHeight="1" outlineLevel="1" x14ac:dyDescent="0.3">
      <c r="A185" s="9" t="str">
        <f t="shared" si="96"/>
        <v>[short name associated partner]</v>
      </c>
      <c r="B185" s="17"/>
      <c r="C185" s="18"/>
      <c r="D185" s="17"/>
      <c r="E185" s="17"/>
      <c r="F185" s="19"/>
      <c r="G185" s="20"/>
      <c r="H185" s="285"/>
      <c r="I185" s="260"/>
      <c r="J185" s="276"/>
      <c r="K185" s="37"/>
      <c r="L185" s="116"/>
      <c r="M185" s="79"/>
      <c r="N185" s="10"/>
      <c r="O185" s="195"/>
    </row>
    <row r="186" spans="1:15" ht="38.25" customHeight="1" outlineLevel="1" x14ac:dyDescent="0.3">
      <c r="A186" s="12" t="str">
        <f t="shared" si="96"/>
        <v>Total 12 [short name beneficiary]</v>
      </c>
      <c r="B186" s="21">
        <f t="shared" ref="B186:E186" si="139">B184+B183</f>
        <v>0</v>
      </c>
      <c r="C186" s="21">
        <f t="shared" si="139"/>
        <v>0</v>
      </c>
      <c r="D186" s="21">
        <f t="shared" si="139"/>
        <v>0</v>
      </c>
      <c r="E186" s="21">
        <f t="shared" si="139"/>
        <v>0</v>
      </c>
      <c r="F186" s="21">
        <f>F184+F183</f>
        <v>0</v>
      </c>
      <c r="G186" s="16">
        <f>G183+G184</f>
        <v>0</v>
      </c>
      <c r="H186" s="285"/>
      <c r="I186" s="260"/>
      <c r="J186" s="276"/>
      <c r="K186" s="36">
        <f>K183+K184</f>
        <v>0</v>
      </c>
      <c r="L186" s="117">
        <f>L183+L184</f>
        <v>0</v>
      </c>
      <c r="M186" s="85" t="e">
        <f>L186/G186</f>
        <v>#DIV/0!</v>
      </c>
      <c r="N186" s="8"/>
      <c r="O186" s="20"/>
    </row>
    <row r="187" spans="1:15" ht="36.75" customHeight="1" outlineLevel="1" x14ac:dyDescent="0.3">
      <c r="A187" s="11" t="str">
        <f t="shared" si="96"/>
        <v>13 [short name beneficiary]</v>
      </c>
      <c r="B187" s="190"/>
      <c r="C187" s="190"/>
      <c r="D187" s="191"/>
      <c r="E187" s="191"/>
      <c r="F187" s="15">
        <f t="shared" ref="F187:F188" si="140">(B187+C187+E187)*0.25</f>
        <v>0</v>
      </c>
      <c r="G187" s="16">
        <f t="shared" ref="G187:G188" si="141">B187+C187+D187+E187+F187</f>
        <v>0</v>
      </c>
      <c r="H187" s="285"/>
      <c r="I187" s="260"/>
      <c r="J187" s="276"/>
      <c r="K187" s="36">
        <f>J139*G187</f>
        <v>0</v>
      </c>
      <c r="L187" s="194"/>
      <c r="M187" s="85" t="e">
        <f>L187/G187</f>
        <v>#DIV/0!</v>
      </c>
      <c r="N187" s="8"/>
      <c r="O187" s="20"/>
    </row>
    <row r="188" spans="1:15" ht="37.5" customHeight="1" outlineLevel="1" x14ac:dyDescent="0.3">
      <c r="A188" s="9" t="str">
        <f t="shared" si="96"/>
        <v>[short name linked third party]</v>
      </c>
      <c r="B188" s="190"/>
      <c r="C188" s="190"/>
      <c r="D188" s="191"/>
      <c r="E188" s="191"/>
      <c r="F188" s="15">
        <f t="shared" si="140"/>
        <v>0</v>
      </c>
      <c r="G188" s="16">
        <f t="shared" si="141"/>
        <v>0</v>
      </c>
      <c r="H188" s="285"/>
      <c r="I188" s="260"/>
      <c r="J188" s="276"/>
      <c r="K188" s="36">
        <f>J139*G188</f>
        <v>0</v>
      </c>
      <c r="L188" s="194"/>
      <c r="M188" s="85" t="e">
        <f>L188/G188</f>
        <v>#DIV/0!</v>
      </c>
      <c r="N188" s="8"/>
      <c r="O188" s="20"/>
    </row>
    <row r="189" spans="1:15" ht="35.1" customHeight="1" outlineLevel="1" x14ac:dyDescent="0.3">
      <c r="A189" s="9" t="str">
        <f t="shared" si="96"/>
        <v>[short name associated partner]</v>
      </c>
      <c r="B189" s="17"/>
      <c r="C189" s="18"/>
      <c r="D189" s="17"/>
      <c r="E189" s="17"/>
      <c r="F189" s="19"/>
      <c r="G189" s="20"/>
      <c r="H189" s="285"/>
      <c r="I189" s="260"/>
      <c r="J189" s="276"/>
      <c r="K189" s="37"/>
      <c r="L189" s="116"/>
      <c r="M189" s="79"/>
      <c r="N189" s="10"/>
      <c r="O189" s="195"/>
    </row>
    <row r="190" spans="1:15" ht="38.25" customHeight="1" outlineLevel="1" x14ac:dyDescent="0.3">
      <c r="A190" s="12" t="str">
        <f t="shared" si="96"/>
        <v>Total 13 [short name beneficiary]</v>
      </c>
      <c r="B190" s="21">
        <f t="shared" ref="B190:E190" si="142">B188+B187</f>
        <v>0</v>
      </c>
      <c r="C190" s="21">
        <f t="shared" si="142"/>
        <v>0</v>
      </c>
      <c r="D190" s="21">
        <f t="shared" si="142"/>
        <v>0</v>
      </c>
      <c r="E190" s="21">
        <f t="shared" si="142"/>
        <v>0</v>
      </c>
      <c r="F190" s="21">
        <f>F188+F187</f>
        <v>0</v>
      </c>
      <c r="G190" s="16">
        <f>G187+G188</f>
        <v>0</v>
      </c>
      <c r="H190" s="285"/>
      <c r="I190" s="260"/>
      <c r="J190" s="276"/>
      <c r="K190" s="36">
        <f>K187+K188</f>
        <v>0</v>
      </c>
      <c r="L190" s="117">
        <f>L187+L188</f>
        <v>0</v>
      </c>
      <c r="M190" s="85" t="e">
        <f>L190/G190</f>
        <v>#DIV/0!</v>
      </c>
      <c r="N190" s="8"/>
      <c r="O190" s="20"/>
    </row>
    <row r="191" spans="1:15" ht="36.75" customHeight="1" outlineLevel="1" x14ac:dyDescent="0.3">
      <c r="A191" s="11" t="str">
        <f t="shared" si="96"/>
        <v>14 [short name beneficiary]</v>
      </c>
      <c r="B191" s="190"/>
      <c r="C191" s="190"/>
      <c r="D191" s="191"/>
      <c r="E191" s="191"/>
      <c r="F191" s="15">
        <f t="shared" ref="F191:F192" si="143">(B191+C191+E191)*0.25</f>
        <v>0</v>
      </c>
      <c r="G191" s="16">
        <f t="shared" ref="G191:G192" si="144">B191+C191+D191+E191+F191</f>
        <v>0</v>
      </c>
      <c r="H191" s="285"/>
      <c r="I191" s="260"/>
      <c r="J191" s="276"/>
      <c r="K191" s="36">
        <f>J139*G191</f>
        <v>0</v>
      </c>
      <c r="L191" s="194"/>
      <c r="M191" s="85" t="e">
        <f t="shared" ref="M191:M192" si="145">L191/G191</f>
        <v>#DIV/0!</v>
      </c>
      <c r="N191" s="8"/>
      <c r="O191" s="20"/>
    </row>
    <row r="192" spans="1:15" ht="37.5" customHeight="1" outlineLevel="1" x14ac:dyDescent="0.3">
      <c r="A192" s="9" t="str">
        <f t="shared" si="96"/>
        <v>[short name linked third party]</v>
      </c>
      <c r="B192" s="190"/>
      <c r="C192" s="190"/>
      <c r="D192" s="191"/>
      <c r="E192" s="191"/>
      <c r="F192" s="15">
        <f t="shared" si="143"/>
        <v>0</v>
      </c>
      <c r="G192" s="16">
        <f t="shared" si="144"/>
        <v>0</v>
      </c>
      <c r="H192" s="285"/>
      <c r="I192" s="260"/>
      <c r="J192" s="276"/>
      <c r="K192" s="36">
        <f>J139*G192</f>
        <v>0</v>
      </c>
      <c r="L192" s="194"/>
      <c r="M192" s="85" t="e">
        <f t="shared" si="145"/>
        <v>#DIV/0!</v>
      </c>
      <c r="N192" s="8"/>
      <c r="O192" s="20"/>
    </row>
    <row r="193" spans="1:15" ht="35.1" customHeight="1" outlineLevel="1" x14ac:dyDescent="0.3">
      <c r="A193" s="9" t="str">
        <f t="shared" si="96"/>
        <v>[short name associated partner]</v>
      </c>
      <c r="B193" s="17"/>
      <c r="C193" s="18"/>
      <c r="D193" s="17"/>
      <c r="E193" s="17"/>
      <c r="F193" s="19"/>
      <c r="G193" s="20"/>
      <c r="H193" s="285"/>
      <c r="I193" s="260"/>
      <c r="J193" s="276"/>
      <c r="K193" s="37"/>
      <c r="L193" s="116"/>
      <c r="M193" s="79"/>
      <c r="N193" s="10"/>
      <c r="O193" s="195"/>
    </row>
    <row r="194" spans="1:15" ht="38.25" customHeight="1" outlineLevel="1" x14ac:dyDescent="0.3">
      <c r="A194" s="12" t="str">
        <f t="shared" si="96"/>
        <v>Total 14 [short name beneficiary]</v>
      </c>
      <c r="B194" s="21">
        <f t="shared" ref="B194:E194" si="146">B192+B191</f>
        <v>0</v>
      </c>
      <c r="C194" s="21">
        <f t="shared" si="146"/>
        <v>0</v>
      </c>
      <c r="D194" s="21">
        <f t="shared" si="146"/>
        <v>0</v>
      </c>
      <c r="E194" s="21">
        <f t="shared" si="146"/>
        <v>0</v>
      </c>
      <c r="F194" s="21">
        <f>F192+F191</f>
        <v>0</v>
      </c>
      <c r="G194" s="16">
        <f>G191+G192</f>
        <v>0</v>
      </c>
      <c r="H194" s="285"/>
      <c r="I194" s="260"/>
      <c r="J194" s="276"/>
      <c r="K194" s="36">
        <f>K191+K192</f>
        <v>0</v>
      </c>
      <c r="L194" s="117">
        <f>L191+L192</f>
        <v>0</v>
      </c>
      <c r="M194" s="85" t="e">
        <f>L194/G194</f>
        <v>#DIV/0!</v>
      </c>
      <c r="N194" s="8"/>
      <c r="O194" s="20"/>
    </row>
    <row r="195" spans="1:15" ht="36.75" customHeight="1" outlineLevel="1" x14ac:dyDescent="0.3">
      <c r="A195" s="11" t="str">
        <f t="shared" si="96"/>
        <v>15 [short name beneficiary]</v>
      </c>
      <c r="B195" s="190"/>
      <c r="C195" s="190"/>
      <c r="D195" s="191"/>
      <c r="E195" s="191"/>
      <c r="F195" s="15">
        <f t="shared" ref="F195:F196" si="147">(B195+C195+E195)*0.25</f>
        <v>0</v>
      </c>
      <c r="G195" s="16">
        <f t="shared" ref="G195:G196" si="148">B195+C195+D195+E195+F195</f>
        <v>0</v>
      </c>
      <c r="H195" s="285"/>
      <c r="I195" s="260"/>
      <c r="J195" s="276"/>
      <c r="K195" s="36">
        <f>J139*G195</f>
        <v>0</v>
      </c>
      <c r="L195" s="194"/>
      <c r="M195" s="85" t="e">
        <f>L195/G195</f>
        <v>#DIV/0!</v>
      </c>
      <c r="N195" s="8"/>
      <c r="O195" s="20"/>
    </row>
    <row r="196" spans="1:15" ht="37.5" customHeight="1" outlineLevel="1" x14ac:dyDescent="0.3">
      <c r="A196" s="9" t="str">
        <f t="shared" si="96"/>
        <v>[short name linked third party]</v>
      </c>
      <c r="B196" s="190"/>
      <c r="C196" s="190"/>
      <c r="D196" s="191"/>
      <c r="E196" s="191"/>
      <c r="F196" s="15">
        <f t="shared" si="147"/>
        <v>0</v>
      </c>
      <c r="G196" s="16">
        <f t="shared" si="148"/>
        <v>0</v>
      </c>
      <c r="H196" s="285"/>
      <c r="I196" s="260"/>
      <c r="J196" s="276"/>
      <c r="K196" s="36">
        <f>J139*G196</f>
        <v>0</v>
      </c>
      <c r="L196" s="194"/>
      <c r="M196" s="85" t="e">
        <f>L196/G196</f>
        <v>#DIV/0!</v>
      </c>
      <c r="N196" s="8"/>
      <c r="O196" s="20"/>
    </row>
    <row r="197" spans="1:15" ht="35.1" customHeight="1" outlineLevel="1" x14ac:dyDescent="0.3">
      <c r="A197" s="9" t="str">
        <f t="shared" si="96"/>
        <v>[short name associated partner]</v>
      </c>
      <c r="B197" s="17"/>
      <c r="C197" s="18"/>
      <c r="D197" s="17"/>
      <c r="E197" s="17"/>
      <c r="F197" s="19"/>
      <c r="G197" s="20"/>
      <c r="H197" s="285"/>
      <c r="I197" s="260"/>
      <c r="J197" s="276"/>
      <c r="K197" s="37"/>
      <c r="L197" s="116"/>
      <c r="M197" s="79"/>
      <c r="N197" s="10"/>
      <c r="O197" s="195"/>
    </row>
    <row r="198" spans="1:15" ht="38.25" customHeight="1" outlineLevel="1" x14ac:dyDescent="0.3">
      <c r="A198" s="12" t="str">
        <f t="shared" si="96"/>
        <v>Total 15 [short name beneficiary]</v>
      </c>
      <c r="B198" s="21">
        <f>B196+B195</f>
        <v>0</v>
      </c>
      <c r="C198" s="21">
        <f t="shared" ref="C198:E198" si="149">C196+C195</f>
        <v>0</v>
      </c>
      <c r="D198" s="21">
        <f t="shared" si="149"/>
        <v>0</v>
      </c>
      <c r="E198" s="21">
        <f t="shared" si="149"/>
        <v>0</v>
      </c>
      <c r="F198" s="21">
        <f>F196+F195</f>
        <v>0</v>
      </c>
      <c r="G198" s="16">
        <f>G195+G196</f>
        <v>0</v>
      </c>
      <c r="H198" s="285"/>
      <c r="I198" s="260"/>
      <c r="J198" s="276"/>
      <c r="K198" s="36">
        <f>K195+K196</f>
        <v>0</v>
      </c>
      <c r="L198" s="117">
        <f>L195+L196</f>
        <v>0</v>
      </c>
      <c r="M198" s="85" t="e">
        <f>L198/G198</f>
        <v>#DIV/0!</v>
      </c>
      <c r="N198" s="8"/>
      <c r="O198" s="20"/>
    </row>
    <row r="199" spans="1:15" ht="41.25" customHeight="1" x14ac:dyDescent="0.3">
      <c r="A199" s="13" t="s">
        <v>34</v>
      </c>
      <c r="B199" s="21">
        <f>B142+B146+B150+B154+B158+B162+B166+B170+B174+B178+B182+B186+B190+B194+B198</f>
        <v>0</v>
      </c>
      <c r="C199" s="21">
        <f t="shared" ref="C199" si="150">C142+C146+C150+C154+C158+C162+C166+C170+C174+C178+C182+C186+C190+C194+C198</f>
        <v>0</v>
      </c>
      <c r="D199" s="21">
        <f t="shared" ref="D199" si="151">D142+D146+D150+D154+D158+D162+D166+D170+D174+D178+D182+D186+D190+D194+D198</f>
        <v>0</v>
      </c>
      <c r="E199" s="21">
        <f t="shared" ref="E199" si="152">E142+E146+E150+E154+E158+E162+E166+E170+E174+E178+E182+E186+E190+E194+E198</f>
        <v>0</v>
      </c>
      <c r="F199" s="38">
        <f t="shared" ref="F199" si="153">F142+F146+F150+F154+F158+F162+F166+F170+F174+F178+F182+F186+F190+F194+F198</f>
        <v>0</v>
      </c>
      <c r="G199" s="38">
        <f t="shared" ref="G199" si="154">G142+G146+G150+G154+G158+G162+G166+G170+G174+G178+G182+G186+G190+G194+G198</f>
        <v>0</v>
      </c>
      <c r="H199" s="286"/>
      <c r="I199" s="261"/>
      <c r="J199" s="277"/>
      <c r="K199" s="30">
        <f t="shared" ref="K199" si="155">K142+K146+K150+K154+K158+K162+K166+K170+K174+K178+K182+K186+K190+K194+K198</f>
        <v>0</v>
      </c>
      <c r="L199" s="30">
        <f t="shared" ref="L199" si="156">L142+L146+L150+L154+L158+L162+L166+L170+L174+L178+L182+L186+L190+L194+L198</f>
        <v>0</v>
      </c>
      <c r="M199" s="85" t="e">
        <f>L199/G199</f>
        <v>#DIV/0!</v>
      </c>
      <c r="N199" s="10"/>
      <c r="O199" s="63">
        <f>O141+O145+O149+O153+O157+O161+O165+O169+O173+O177+O181+O185+O189+O193+O197</f>
        <v>0</v>
      </c>
    </row>
    <row r="200" spans="1:15" ht="35.85" customHeight="1" x14ac:dyDescent="0.3">
      <c r="A200" s="262" t="s">
        <v>35</v>
      </c>
      <c r="B200" s="263"/>
      <c r="C200" s="263"/>
      <c r="D200" s="263"/>
      <c r="E200" s="263"/>
      <c r="F200" s="263"/>
      <c r="G200" s="263"/>
      <c r="H200" s="263"/>
      <c r="I200" s="263"/>
      <c r="J200" s="263"/>
      <c r="K200" s="263"/>
      <c r="L200" s="263"/>
      <c r="M200" s="264"/>
      <c r="N200" s="8"/>
      <c r="O200" s="22"/>
    </row>
    <row r="201" spans="1:15" ht="35.85" customHeight="1" outlineLevel="1" x14ac:dyDescent="0.3">
      <c r="A201" s="108" t="str">
        <f>A15</f>
        <v>1 [short name beneficiary]</v>
      </c>
      <c r="B201" s="187"/>
      <c r="C201" s="187"/>
      <c r="D201" s="188"/>
      <c r="E201" s="188"/>
      <c r="F201" s="15">
        <f t="shared" ref="F201:F202" si="157">(B201+C201+E201)*0.25</f>
        <v>0</v>
      </c>
      <c r="G201" s="16">
        <f t="shared" ref="G201:G202" si="158">B201+C201+D201+E201+F201</f>
        <v>0</v>
      </c>
      <c r="H201" s="256">
        <v>0.65</v>
      </c>
      <c r="I201" s="259"/>
      <c r="J201" s="278">
        <f>MIN(100%,H201+I201)</f>
        <v>0.65</v>
      </c>
      <c r="K201" s="36">
        <f>J201*G201</f>
        <v>0</v>
      </c>
      <c r="L201" s="193"/>
      <c r="M201" s="85" t="e">
        <f>L201/G201</f>
        <v>#DIV/0!</v>
      </c>
      <c r="N201" s="8"/>
      <c r="O201" s="20"/>
    </row>
    <row r="202" spans="1:15" ht="33" customHeight="1" outlineLevel="1" x14ac:dyDescent="0.3">
      <c r="A202" s="9" t="str">
        <f t="shared" ref="A202:A260" si="159">A16</f>
        <v>[short name linked third party]</v>
      </c>
      <c r="B202" s="190"/>
      <c r="C202" s="190"/>
      <c r="D202" s="191"/>
      <c r="E202" s="191"/>
      <c r="F202" s="15">
        <f t="shared" si="157"/>
        <v>0</v>
      </c>
      <c r="G202" s="16">
        <f t="shared" si="158"/>
        <v>0</v>
      </c>
      <c r="H202" s="257"/>
      <c r="I202" s="260"/>
      <c r="J202" s="279"/>
      <c r="K202" s="36">
        <f>J201*G202</f>
        <v>0</v>
      </c>
      <c r="L202" s="194">
        <v>0</v>
      </c>
      <c r="M202" s="85" t="e">
        <f>L202/G202</f>
        <v>#DIV/0!</v>
      </c>
      <c r="N202" s="8"/>
      <c r="O202" s="20"/>
    </row>
    <row r="203" spans="1:15" ht="35.1" customHeight="1" outlineLevel="1" x14ac:dyDescent="0.3">
      <c r="A203" s="9" t="str">
        <f t="shared" si="159"/>
        <v>[short name associated partner]</v>
      </c>
      <c r="B203" s="17"/>
      <c r="C203" s="18"/>
      <c r="D203" s="17"/>
      <c r="E203" s="17"/>
      <c r="F203" s="19"/>
      <c r="G203" s="20"/>
      <c r="H203" s="257"/>
      <c r="I203" s="260"/>
      <c r="J203" s="279"/>
      <c r="K203" s="37"/>
      <c r="L203" s="116"/>
      <c r="M203" s="79"/>
      <c r="N203" s="10"/>
      <c r="O203" s="195"/>
    </row>
    <row r="204" spans="1:15" ht="34.5" customHeight="1" outlineLevel="1" x14ac:dyDescent="0.3">
      <c r="A204" s="9" t="str">
        <f t="shared" si="159"/>
        <v>Total 1 [short name beneficiary]</v>
      </c>
      <c r="B204" s="21">
        <f t="shared" ref="B204:E204" si="160">B202+B201</f>
        <v>0</v>
      </c>
      <c r="C204" s="21">
        <f t="shared" si="160"/>
        <v>0</v>
      </c>
      <c r="D204" s="21">
        <f t="shared" si="160"/>
        <v>0</v>
      </c>
      <c r="E204" s="21">
        <f t="shared" si="160"/>
        <v>0</v>
      </c>
      <c r="F204" s="21">
        <f>F202+F201</f>
        <v>0</v>
      </c>
      <c r="G204" s="16">
        <f>G201+G202</f>
        <v>0</v>
      </c>
      <c r="H204" s="257"/>
      <c r="I204" s="260"/>
      <c r="J204" s="279"/>
      <c r="K204" s="36">
        <f>K201+K202</f>
        <v>0</v>
      </c>
      <c r="L204" s="117">
        <f>L201+L202</f>
        <v>0</v>
      </c>
      <c r="M204" s="85" t="e">
        <f>L204/G204</f>
        <v>#DIV/0!</v>
      </c>
      <c r="N204" s="8"/>
      <c r="O204" s="20"/>
    </row>
    <row r="205" spans="1:15" ht="36.75" customHeight="1" outlineLevel="1" x14ac:dyDescent="0.3">
      <c r="A205" s="11" t="str">
        <f t="shared" si="159"/>
        <v>2 [short name beneficiary]</v>
      </c>
      <c r="B205" s="190"/>
      <c r="C205" s="190"/>
      <c r="D205" s="191"/>
      <c r="E205" s="191"/>
      <c r="F205" s="15">
        <f t="shared" ref="F205:F206" si="161">(B205+C205+E205)*0.25</f>
        <v>0</v>
      </c>
      <c r="G205" s="16">
        <f t="shared" ref="G205:G206" si="162">B205+C205+D205+E205+F205</f>
        <v>0</v>
      </c>
      <c r="H205" s="257"/>
      <c r="I205" s="260"/>
      <c r="J205" s="279"/>
      <c r="K205" s="36">
        <f>G205*J201</f>
        <v>0</v>
      </c>
      <c r="L205" s="194"/>
      <c r="M205" s="85" t="e">
        <f>L205/G205</f>
        <v>#DIV/0!</v>
      </c>
      <c r="N205" s="8"/>
      <c r="O205" s="20"/>
    </row>
    <row r="206" spans="1:15" ht="37.5" customHeight="1" outlineLevel="1" x14ac:dyDescent="0.3">
      <c r="A206" s="9" t="str">
        <f t="shared" si="159"/>
        <v>[short name linked third party]</v>
      </c>
      <c r="B206" s="190"/>
      <c r="C206" s="190"/>
      <c r="D206" s="191"/>
      <c r="E206" s="191"/>
      <c r="F206" s="15">
        <f t="shared" si="161"/>
        <v>0</v>
      </c>
      <c r="G206" s="16">
        <f t="shared" si="162"/>
        <v>0</v>
      </c>
      <c r="H206" s="257"/>
      <c r="I206" s="260"/>
      <c r="J206" s="279"/>
      <c r="K206" s="36">
        <f>J201*G206</f>
        <v>0</v>
      </c>
      <c r="L206" s="194">
        <v>0</v>
      </c>
      <c r="M206" s="85" t="e">
        <f>L206/G206</f>
        <v>#DIV/0!</v>
      </c>
      <c r="N206" s="8"/>
      <c r="O206" s="20"/>
    </row>
    <row r="207" spans="1:15" ht="35.1" customHeight="1" outlineLevel="1" x14ac:dyDescent="0.3">
      <c r="A207" s="9" t="str">
        <f t="shared" si="159"/>
        <v>[short name associated partner]</v>
      </c>
      <c r="B207" s="17"/>
      <c r="C207" s="18"/>
      <c r="D207" s="17"/>
      <c r="E207" s="17"/>
      <c r="F207" s="19"/>
      <c r="G207" s="20"/>
      <c r="H207" s="257"/>
      <c r="I207" s="260"/>
      <c r="J207" s="279"/>
      <c r="K207" s="37"/>
      <c r="L207" s="116"/>
      <c r="M207" s="79"/>
      <c r="N207" s="10"/>
      <c r="O207" s="195"/>
    </row>
    <row r="208" spans="1:15" ht="38.25" customHeight="1" outlineLevel="1" x14ac:dyDescent="0.3">
      <c r="A208" s="12" t="str">
        <f t="shared" si="159"/>
        <v>Total 2 [short name beneficiary]</v>
      </c>
      <c r="B208" s="21">
        <f t="shared" ref="B208:E208" si="163">B206+B205</f>
        <v>0</v>
      </c>
      <c r="C208" s="21">
        <f t="shared" si="163"/>
        <v>0</v>
      </c>
      <c r="D208" s="21">
        <f t="shared" si="163"/>
        <v>0</v>
      </c>
      <c r="E208" s="21">
        <f t="shared" si="163"/>
        <v>0</v>
      </c>
      <c r="F208" s="21">
        <f>F206+F205</f>
        <v>0</v>
      </c>
      <c r="G208" s="16">
        <f>G205+G206</f>
        <v>0</v>
      </c>
      <c r="H208" s="257"/>
      <c r="I208" s="260"/>
      <c r="J208" s="279"/>
      <c r="K208" s="36">
        <f>K205+K206</f>
        <v>0</v>
      </c>
      <c r="L208" s="117">
        <f>L205+L206</f>
        <v>0</v>
      </c>
      <c r="M208" s="85" t="e">
        <f>L208/G208</f>
        <v>#DIV/0!</v>
      </c>
      <c r="N208" s="8"/>
      <c r="O208" s="20"/>
    </row>
    <row r="209" spans="1:15" ht="36.75" customHeight="1" outlineLevel="1" x14ac:dyDescent="0.3">
      <c r="A209" s="11" t="str">
        <f t="shared" si="159"/>
        <v>3 [short name beneficiary]</v>
      </c>
      <c r="B209" s="190"/>
      <c r="C209" s="190"/>
      <c r="D209" s="191"/>
      <c r="E209" s="191"/>
      <c r="F209" s="15">
        <f t="shared" ref="F209:F210" si="164">(B209+C209+E209)*0.25</f>
        <v>0</v>
      </c>
      <c r="G209" s="16">
        <f t="shared" ref="G209:G210" si="165">B209+C209+D209+E209+F209</f>
        <v>0</v>
      </c>
      <c r="H209" s="257"/>
      <c r="I209" s="260"/>
      <c r="J209" s="279"/>
      <c r="K209" s="36">
        <f>J201*G209</f>
        <v>0</v>
      </c>
      <c r="L209" s="194"/>
      <c r="M209" s="85" t="e">
        <f>L209/G209</f>
        <v>#DIV/0!</v>
      </c>
      <c r="N209" s="8"/>
      <c r="O209" s="20"/>
    </row>
    <row r="210" spans="1:15" ht="37.5" customHeight="1" outlineLevel="1" x14ac:dyDescent="0.3">
      <c r="A210" s="9" t="str">
        <f t="shared" si="159"/>
        <v>[short name linked third party]</v>
      </c>
      <c r="B210" s="190"/>
      <c r="C210" s="190"/>
      <c r="D210" s="191"/>
      <c r="E210" s="191"/>
      <c r="F210" s="15">
        <f t="shared" si="164"/>
        <v>0</v>
      </c>
      <c r="G210" s="16">
        <f t="shared" si="165"/>
        <v>0</v>
      </c>
      <c r="H210" s="257"/>
      <c r="I210" s="260"/>
      <c r="J210" s="279"/>
      <c r="K210" s="36">
        <f>J201*G210</f>
        <v>0</v>
      </c>
      <c r="L210" s="194">
        <v>0</v>
      </c>
      <c r="M210" s="85" t="e">
        <f>L210/G210</f>
        <v>#DIV/0!</v>
      </c>
      <c r="N210" s="8"/>
      <c r="O210" s="20"/>
    </row>
    <row r="211" spans="1:15" ht="35.1" customHeight="1" outlineLevel="1" x14ac:dyDescent="0.3">
      <c r="A211" s="9" t="str">
        <f t="shared" si="159"/>
        <v>[short name associated partner]</v>
      </c>
      <c r="B211" s="17"/>
      <c r="C211" s="18"/>
      <c r="D211" s="17"/>
      <c r="E211" s="17"/>
      <c r="F211" s="19"/>
      <c r="G211" s="20"/>
      <c r="H211" s="257"/>
      <c r="I211" s="260"/>
      <c r="J211" s="279"/>
      <c r="K211" s="37"/>
      <c r="L211" s="116"/>
      <c r="M211" s="79"/>
      <c r="N211" s="10"/>
      <c r="O211" s="195"/>
    </row>
    <row r="212" spans="1:15" ht="38.25" customHeight="1" outlineLevel="1" x14ac:dyDescent="0.3">
      <c r="A212" s="12" t="str">
        <f t="shared" si="159"/>
        <v>Total 3 [short name beneficiary]</v>
      </c>
      <c r="B212" s="21">
        <f t="shared" ref="B212:E212" si="166">B210+B209</f>
        <v>0</v>
      </c>
      <c r="C212" s="21">
        <f t="shared" si="166"/>
        <v>0</v>
      </c>
      <c r="D212" s="21">
        <f t="shared" si="166"/>
        <v>0</v>
      </c>
      <c r="E212" s="21">
        <f t="shared" si="166"/>
        <v>0</v>
      </c>
      <c r="F212" s="21">
        <f>F210+F209</f>
        <v>0</v>
      </c>
      <c r="G212" s="16">
        <f>G209+G210</f>
        <v>0</v>
      </c>
      <c r="H212" s="257"/>
      <c r="I212" s="260"/>
      <c r="J212" s="279"/>
      <c r="K212" s="36">
        <f>K209+K210</f>
        <v>0</v>
      </c>
      <c r="L212" s="117">
        <f>L209+L210</f>
        <v>0</v>
      </c>
      <c r="M212" s="85" t="e">
        <f>L212/G212</f>
        <v>#DIV/0!</v>
      </c>
      <c r="N212" s="8"/>
      <c r="O212" s="20"/>
    </row>
    <row r="213" spans="1:15" ht="36.75" customHeight="1" outlineLevel="1" x14ac:dyDescent="0.3">
      <c r="A213" s="11" t="str">
        <f t="shared" si="159"/>
        <v>4 [short name beneficiary]</v>
      </c>
      <c r="B213" s="190"/>
      <c r="C213" s="190"/>
      <c r="D213" s="191"/>
      <c r="E213" s="191"/>
      <c r="F213" s="15">
        <f t="shared" ref="F213:F214" si="167">(B213+C213+E213)*0.25</f>
        <v>0</v>
      </c>
      <c r="G213" s="16">
        <f t="shared" ref="G213:G214" si="168">B213+C213+D213+E213+F213</f>
        <v>0</v>
      </c>
      <c r="H213" s="257"/>
      <c r="I213" s="260"/>
      <c r="J213" s="279"/>
      <c r="K213" s="36">
        <f>J201*G213</f>
        <v>0</v>
      </c>
      <c r="L213" s="194"/>
      <c r="M213" s="85" t="e">
        <f t="shared" ref="M213:M214" si="169">L213/G213</f>
        <v>#DIV/0!</v>
      </c>
      <c r="N213" s="8"/>
      <c r="O213" s="20"/>
    </row>
    <row r="214" spans="1:15" ht="37.5" customHeight="1" outlineLevel="1" x14ac:dyDescent="0.3">
      <c r="A214" s="9" t="str">
        <f t="shared" si="159"/>
        <v>[short name linked third party]</v>
      </c>
      <c r="B214" s="190"/>
      <c r="C214" s="190"/>
      <c r="D214" s="191"/>
      <c r="E214" s="191"/>
      <c r="F214" s="15">
        <f t="shared" si="167"/>
        <v>0</v>
      </c>
      <c r="G214" s="16">
        <f t="shared" si="168"/>
        <v>0</v>
      </c>
      <c r="H214" s="257"/>
      <c r="I214" s="260"/>
      <c r="J214" s="279"/>
      <c r="K214" s="36">
        <f>J201*G214</f>
        <v>0</v>
      </c>
      <c r="L214" s="194">
        <v>0</v>
      </c>
      <c r="M214" s="85" t="e">
        <f t="shared" si="169"/>
        <v>#DIV/0!</v>
      </c>
      <c r="N214" s="8"/>
      <c r="O214" s="20"/>
    </row>
    <row r="215" spans="1:15" ht="35.1" customHeight="1" outlineLevel="1" x14ac:dyDescent="0.3">
      <c r="A215" s="9" t="str">
        <f t="shared" si="159"/>
        <v>[short name associated partner]</v>
      </c>
      <c r="B215" s="17"/>
      <c r="C215" s="18"/>
      <c r="D215" s="17"/>
      <c r="E215" s="17"/>
      <c r="F215" s="19"/>
      <c r="G215" s="20"/>
      <c r="H215" s="257"/>
      <c r="I215" s="260"/>
      <c r="J215" s="279"/>
      <c r="K215" s="37"/>
      <c r="L215" s="116"/>
      <c r="M215" s="79"/>
      <c r="N215" s="10"/>
      <c r="O215" s="195"/>
    </row>
    <row r="216" spans="1:15" ht="38.25" customHeight="1" outlineLevel="1" x14ac:dyDescent="0.3">
      <c r="A216" s="12" t="str">
        <f t="shared" si="159"/>
        <v>Total 4 [short name beneficiary]</v>
      </c>
      <c r="B216" s="21">
        <f t="shared" ref="B216:E216" si="170">B214+B213</f>
        <v>0</v>
      </c>
      <c r="C216" s="21">
        <f t="shared" si="170"/>
        <v>0</v>
      </c>
      <c r="D216" s="21">
        <f t="shared" si="170"/>
        <v>0</v>
      </c>
      <c r="E216" s="21">
        <f t="shared" si="170"/>
        <v>0</v>
      </c>
      <c r="F216" s="21">
        <f>F214+F213</f>
        <v>0</v>
      </c>
      <c r="G216" s="16">
        <f>G213+G214</f>
        <v>0</v>
      </c>
      <c r="H216" s="257"/>
      <c r="I216" s="260"/>
      <c r="J216" s="279"/>
      <c r="K216" s="36">
        <f>K213+K214</f>
        <v>0</v>
      </c>
      <c r="L216" s="117">
        <f>L213+L214</f>
        <v>0</v>
      </c>
      <c r="M216" s="85" t="e">
        <f>L216/G216</f>
        <v>#DIV/0!</v>
      </c>
      <c r="N216" s="8"/>
      <c r="O216" s="20"/>
    </row>
    <row r="217" spans="1:15" ht="36.75" customHeight="1" outlineLevel="1" x14ac:dyDescent="0.3">
      <c r="A217" s="11" t="str">
        <f t="shared" si="159"/>
        <v>5 [short name beneficiary]</v>
      </c>
      <c r="B217" s="190"/>
      <c r="C217" s="190"/>
      <c r="D217" s="191"/>
      <c r="E217" s="191"/>
      <c r="F217" s="15">
        <f t="shared" ref="F217:F218" si="171">(B217+C217+E217)*0.25</f>
        <v>0</v>
      </c>
      <c r="G217" s="16">
        <f t="shared" ref="G217:G218" si="172">B217+C217+D217+E217+F217</f>
        <v>0</v>
      </c>
      <c r="H217" s="257"/>
      <c r="I217" s="260"/>
      <c r="J217" s="279"/>
      <c r="K217" s="36">
        <f>J201*G217</f>
        <v>0</v>
      </c>
      <c r="L217" s="194"/>
      <c r="M217" s="85" t="e">
        <f t="shared" ref="M217:M218" si="173">L217/G217</f>
        <v>#DIV/0!</v>
      </c>
      <c r="N217" s="8"/>
      <c r="O217" s="20"/>
    </row>
    <row r="218" spans="1:15" ht="37.5" customHeight="1" outlineLevel="1" x14ac:dyDescent="0.3">
      <c r="A218" s="9" t="str">
        <f t="shared" si="159"/>
        <v>[short name linked third party]</v>
      </c>
      <c r="B218" s="190"/>
      <c r="C218" s="190"/>
      <c r="D218" s="191"/>
      <c r="E218" s="191"/>
      <c r="F218" s="15">
        <f t="shared" si="171"/>
        <v>0</v>
      </c>
      <c r="G218" s="16">
        <f t="shared" si="172"/>
        <v>0</v>
      </c>
      <c r="H218" s="257"/>
      <c r="I218" s="260"/>
      <c r="J218" s="279"/>
      <c r="K218" s="36">
        <f>J201*G218</f>
        <v>0</v>
      </c>
      <c r="L218" s="194">
        <v>0</v>
      </c>
      <c r="M218" s="85" t="e">
        <f t="shared" si="173"/>
        <v>#DIV/0!</v>
      </c>
      <c r="N218" s="8"/>
      <c r="O218" s="20"/>
    </row>
    <row r="219" spans="1:15" ht="35.1" customHeight="1" outlineLevel="1" x14ac:dyDescent="0.3">
      <c r="A219" s="9" t="str">
        <f t="shared" si="159"/>
        <v>[short name associated partner]</v>
      </c>
      <c r="B219" s="17"/>
      <c r="C219" s="18"/>
      <c r="D219" s="17"/>
      <c r="E219" s="17"/>
      <c r="F219" s="19"/>
      <c r="G219" s="20"/>
      <c r="H219" s="257"/>
      <c r="I219" s="260"/>
      <c r="J219" s="279"/>
      <c r="K219" s="37"/>
      <c r="L219" s="116"/>
      <c r="M219" s="79"/>
      <c r="N219" s="10"/>
      <c r="O219" s="195"/>
    </row>
    <row r="220" spans="1:15" ht="38.25" customHeight="1" outlineLevel="1" x14ac:dyDescent="0.3">
      <c r="A220" s="12" t="str">
        <f t="shared" si="159"/>
        <v>Total 5 [short name beneficiary]</v>
      </c>
      <c r="B220" s="21">
        <f t="shared" ref="B220:E220" si="174">B218+B217</f>
        <v>0</v>
      </c>
      <c r="C220" s="21">
        <f t="shared" si="174"/>
        <v>0</v>
      </c>
      <c r="D220" s="21">
        <f t="shared" si="174"/>
        <v>0</v>
      </c>
      <c r="E220" s="21">
        <f t="shared" si="174"/>
        <v>0</v>
      </c>
      <c r="F220" s="21">
        <f>F218+F217</f>
        <v>0</v>
      </c>
      <c r="G220" s="16">
        <f>G217+G218</f>
        <v>0</v>
      </c>
      <c r="H220" s="257"/>
      <c r="I220" s="260"/>
      <c r="J220" s="279"/>
      <c r="K220" s="36">
        <f>K217+K218</f>
        <v>0</v>
      </c>
      <c r="L220" s="117">
        <f>L217+L218</f>
        <v>0</v>
      </c>
      <c r="M220" s="85" t="e">
        <f>L220/G220</f>
        <v>#DIV/0!</v>
      </c>
      <c r="N220" s="8"/>
      <c r="O220" s="20"/>
    </row>
    <row r="221" spans="1:15" ht="36.75" customHeight="1" outlineLevel="1" x14ac:dyDescent="0.3">
      <c r="A221" s="11" t="str">
        <f t="shared" si="159"/>
        <v>6 [short name beneficiary]</v>
      </c>
      <c r="B221" s="190"/>
      <c r="C221" s="190"/>
      <c r="D221" s="191"/>
      <c r="E221" s="191"/>
      <c r="F221" s="15">
        <f t="shared" ref="F221:F222" si="175">(B221+C221+E221)*0.25</f>
        <v>0</v>
      </c>
      <c r="G221" s="16">
        <f t="shared" ref="G221:G222" si="176">B221+C221+D221+E221+F221</f>
        <v>0</v>
      </c>
      <c r="H221" s="257"/>
      <c r="I221" s="260"/>
      <c r="J221" s="279"/>
      <c r="K221" s="36">
        <f>J201*G221</f>
        <v>0</v>
      </c>
      <c r="L221" s="194"/>
      <c r="M221" s="85" t="e">
        <f t="shared" ref="M221:M222" si="177">L221/G221</f>
        <v>#DIV/0!</v>
      </c>
      <c r="N221" s="8"/>
      <c r="O221" s="20"/>
    </row>
    <row r="222" spans="1:15" ht="37.5" customHeight="1" outlineLevel="1" x14ac:dyDescent="0.3">
      <c r="A222" s="9" t="str">
        <f t="shared" si="159"/>
        <v>[short name linked third party]</v>
      </c>
      <c r="B222" s="190"/>
      <c r="C222" s="190"/>
      <c r="D222" s="191"/>
      <c r="E222" s="191"/>
      <c r="F222" s="15">
        <f t="shared" si="175"/>
        <v>0</v>
      </c>
      <c r="G222" s="16">
        <f t="shared" si="176"/>
        <v>0</v>
      </c>
      <c r="H222" s="257"/>
      <c r="I222" s="260"/>
      <c r="J222" s="279"/>
      <c r="K222" s="36">
        <f>J201*G222</f>
        <v>0</v>
      </c>
      <c r="L222" s="194">
        <v>0</v>
      </c>
      <c r="M222" s="85" t="e">
        <f t="shared" si="177"/>
        <v>#DIV/0!</v>
      </c>
      <c r="N222" s="8"/>
      <c r="O222" s="20"/>
    </row>
    <row r="223" spans="1:15" ht="35.1" customHeight="1" outlineLevel="1" x14ac:dyDescent="0.3">
      <c r="A223" s="9" t="str">
        <f t="shared" si="159"/>
        <v>[short name associated partner]</v>
      </c>
      <c r="B223" s="17"/>
      <c r="C223" s="18"/>
      <c r="D223" s="17"/>
      <c r="E223" s="17"/>
      <c r="F223" s="19"/>
      <c r="G223" s="20"/>
      <c r="H223" s="257"/>
      <c r="I223" s="260"/>
      <c r="J223" s="279"/>
      <c r="K223" s="37"/>
      <c r="L223" s="116"/>
      <c r="M223" s="79"/>
      <c r="N223" s="10"/>
      <c r="O223" s="195"/>
    </row>
    <row r="224" spans="1:15" ht="38.25" customHeight="1" outlineLevel="1" x14ac:dyDescent="0.3">
      <c r="A224" s="12" t="str">
        <f t="shared" si="159"/>
        <v>Total 6 [short name beneficiary]</v>
      </c>
      <c r="B224" s="21">
        <f t="shared" ref="B224:E224" si="178">B222+B221</f>
        <v>0</v>
      </c>
      <c r="C224" s="21">
        <f t="shared" si="178"/>
        <v>0</v>
      </c>
      <c r="D224" s="21">
        <f t="shared" si="178"/>
        <v>0</v>
      </c>
      <c r="E224" s="21">
        <f t="shared" si="178"/>
        <v>0</v>
      </c>
      <c r="F224" s="21">
        <f>F222+F221</f>
        <v>0</v>
      </c>
      <c r="G224" s="16">
        <f>G221+G222</f>
        <v>0</v>
      </c>
      <c r="H224" s="257"/>
      <c r="I224" s="260"/>
      <c r="J224" s="279"/>
      <c r="K224" s="36">
        <f>K221+K222</f>
        <v>0</v>
      </c>
      <c r="L224" s="117">
        <f>L221+L222</f>
        <v>0</v>
      </c>
      <c r="M224" s="85" t="e">
        <f>L224/G224</f>
        <v>#DIV/0!</v>
      </c>
      <c r="N224" s="8"/>
      <c r="O224" s="20"/>
    </row>
    <row r="225" spans="1:15" ht="36.75" customHeight="1" outlineLevel="1" x14ac:dyDescent="0.3">
      <c r="A225" s="11" t="str">
        <f t="shared" si="159"/>
        <v>7 [short name beneficiary]</v>
      </c>
      <c r="B225" s="190"/>
      <c r="C225" s="190"/>
      <c r="D225" s="191"/>
      <c r="E225" s="191"/>
      <c r="F225" s="15">
        <f t="shared" ref="F225:F226" si="179">(B225+C225+E225)*0.25</f>
        <v>0</v>
      </c>
      <c r="G225" s="16">
        <f t="shared" ref="G225:G226" si="180">B225+C225+D225+E225+F225</f>
        <v>0</v>
      </c>
      <c r="H225" s="257"/>
      <c r="I225" s="260"/>
      <c r="J225" s="279"/>
      <c r="K225" s="36">
        <f>J201*G225</f>
        <v>0</v>
      </c>
      <c r="L225" s="194"/>
      <c r="M225" s="85" t="e">
        <f t="shared" ref="M225:M226" si="181">L225/G225</f>
        <v>#DIV/0!</v>
      </c>
      <c r="N225" s="8"/>
      <c r="O225" s="20"/>
    </row>
    <row r="226" spans="1:15" ht="37.5" customHeight="1" outlineLevel="1" x14ac:dyDescent="0.3">
      <c r="A226" s="9" t="str">
        <f t="shared" si="159"/>
        <v>[short name linked third party]</v>
      </c>
      <c r="B226" s="190"/>
      <c r="C226" s="190"/>
      <c r="D226" s="191"/>
      <c r="E226" s="191"/>
      <c r="F226" s="15">
        <f t="shared" si="179"/>
        <v>0</v>
      </c>
      <c r="G226" s="16">
        <f t="shared" si="180"/>
        <v>0</v>
      </c>
      <c r="H226" s="257"/>
      <c r="I226" s="260"/>
      <c r="J226" s="279"/>
      <c r="K226" s="36">
        <f>J201*G226</f>
        <v>0</v>
      </c>
      <c r="L226" s="194">
        <v>0</v>
      </c>
      <c r="M226" s="85" t="e">
        <f t="shared" si="181"/>
        <v>#DIV/0!</v>
      </c>
      <c r="N226" s="8"/>
      <c r="O226" s="20"/>
    </row>
    <row r="227" spans="1:15" ht="35.1" customHeight="1" outlineLevel="1" x14ac:dyDescent="0.3">
      <c r="A227" s="9" t="str">
        <f t="shared" si="159"/>
        <v>[short name associated partner]</v>
      </c>
      <c r="B227" s="17"/>
      <c r="C227" s="18"/>
      <c r="D227" s="17"/>
      <c r="E227" s="17"/>
      <c r="F227" s="19"/>
      <c r="G227" s="20"/>
      <c r="H227" s="257"/>
      <c r="I227" s="260"/>
      <c r="J227" s="279"/>
      <c r="K227" s="37"/>
      <c r="L227" s="116"/>
      <c r="M227" s="79"/>
      <c r="N227" s="10"/>
      <c r="O227" s="195"/>
    </row>
    <row r="228" spans="1:15" ht="38.25" customHeight="1" outlineLevel="1" x14ac:dyDescent="0.3">
      <c r="A228" s="12" t="str">
        <f t="shared" si="159"/>
        <v>Total 7 [short name beneficiary]</v>
      </c>
      <c r="B228" s="21">
        <f t="shared" ref="B228:E228" si="182">B226+B225</f>
        <v>0</v>
      </c>
      <c r="C228" s="21">
        <f t="shared" si="182"/>
        <v>0</v>
      </c>
      <c r="D228" s="21">
        <f t="shared" si="182"/>
        <v>0</v>
      </c>
      <c r="E228" s="21">
        <f t="shared" si="182"/>
        <v>0</v>
      </c>
      <c r="F228" s="21">
        <f>F226+F225</f>
        <v>0</v>
      </c>
      <c r="G228" s="16">
        <f>G225+G226</f>
        <v>0</v>
      </c>
      <c r="H228" s="257"/>
      <c r="I228" s="260"/>
      <c r="J228" s="279"/>
      <c r="K228" s="36">
        <f>K225+K226</f>
        <v>0</v>
      </c>
      <c r="L228" s="117">
        <f>L225+L226</f>
        <v>0</v>
      </c>
      <c r="M228" s="85" t="e">
        <f>L228/G228</f>
        <v>#DIV/0!</v>
      </c>
      <c r="N228" s="8"/>
      <c r="O228" s="20"/>
    </row>
    <row r="229" spans="1:15" ht="36.75" customHeight="1" outlineLevel="1" x14ac:dyDescent="0.3">
      <c r="A229" s="11" t="str">
        <f t="shared" si="159"/>
        <v>8 [short name beneficiary]</v>
      </c>
      <c r="B229" s="190"/>
      <c r="C229" s="190"/>
      <c r="D229" s="191"/>
      <c r="E229" s="191"/>
      <c r="F229" s="15">
        <f t="shared" ref="F229:F230" si="183">(B229+C229+E229)*0.25</f>
        <v>0</v>
      </c>
      <c r="G229" s="16">
        <f t="shared" ref="G229:G230" si="184">B229+C229+D229+E229+F229</f>
        <v>0</v>
      </c>
      <c r="H229" s="257"/>
      <c r="I229" s="260"/>
      <c r="J229" s="279"/>
      <c r="K229" s="36">
        <f>J201*G229</f>
        <v>0</v>
      </c>
      <c r="L229" s="194"/>
      <c r="M229" s="85" t="e">
        <f t="shared" ref="M229:M230" si="185">L229/G229</f>
        <v>#DIV/0!</v>
      </c>
      <c r="N229" s="8"/>
      <c r="O229" s="20"/>
    </row>
    <row r="230" spans="1:15" ht="37.5" customHeight="1" outlineLevel="1" x14ac:dyDescent="0.3">
      <c r="A230" s="9" t="str">
        <f t="shared" si="159"/>
        <v>[short name linked third party]</v>
      </c>
      <c r="B230" s="190"/>
      <c r="C230" s="190"/>
      <c r="D230" s="191"/>
      <c r="E230" s="191"/>
      <c r="F230" s="15">
        <f t="shared" si="183"/>
        <v>0</v>
      </c>
      <c r="G230" s="16">
        <f t="shared" si="184"/>
        <v>0</v>
      </c>
      <c r="H230" s="257"/>
      <c r="I230" s="260"/>
      <c r="J230" s="279"/>
      <c r="K230" s="36">
        <f>J201*G230</f>
        <v>0</v>
      </c>
      <c r="L230" s="194">
        <v>0</v>
      </c>
      <c r="M230" s="85" t="e">
        <f t="shared" si="185"/>
        <v>#DIV/0!</v>
      </c>
      <c r="N230" s="8"/>
      <c r="O230" s="20"/>
    </row>
    <row r="231" spans="1:15" ht="35.1" customHeight="1" outlineLevel="1" x14ac:dyDescent="0.3">
      <c r="A231" s="9" t="str">
        <f t="shared" si="159"/>
        <v>[short name associated partner]</v>
      </c>
      <c r="B231" s="17"/>
      <c r="C231" s="18"/>
      <c r="D231" s="17"/>
      <c r="E231" s="17"/>
      <c r="F231" s="19"/>
      <c r="G231" s="20"/>
      <c r="H231" s="257"/>
      <c r="I231" s="260"/>
      <c r="J231" s="279"/>
      <c r="K231" s="37"/>
      <c r="L231" s="116"/>
      <c r="M231" s="79"/>
      <c r="N231" s="10"/>
      <c r="O231" s="195"/>
    </row>
    <row r="232" spans="1:15" ht="38.25" customHeight="1" outlineLevel="1" x14ac:dyDescent="0.3">
      <c r="A232" s="12" t="str">
        <f t="shared" si="159"/>
        <v>Total 8 [short name beneficiary]</v>
      </c>
      <c r="B232" s="21">
        <f t="shared" ref="B232:E232" si="186">B230+B229</f>
        <v>0</v>
      </c>
      <c r="C232" s="21">
        <f t="shared" si="186"/>
        <v>0</v>
      </c>
      <c r="D232" s="21">
        <f t="shared" si="186"/>
        <v>0</v>
      </c>
      <c r="E232" s="21">
        <f t="shared" si="186"/>
        <v>0</v>
      </c>
      <c r="F232" s="21">
        <f>F230+F229</f>
        <v>0</v>
      </c>
      <c r="G232" s="16">
        <f>G229+G230</f>
        <v>0</v>
      </c>
      <c r="H232" s="257"/>
      <c r="I232" s="260"/>
      <c r="J232" s="279"/>
      <c r="K232" s="36">
        <f>K229+K230</f>
        <v>0</v>
      </c>
      <c r="L232" s="117">
        <f>L229+L230</f>
        <v>0</v>
      </c>
      <c r="M232" s="85" t="e">
        <f>L232/G232</f>
        <v>#DIV/0!</v>
      </c>
      <c r="N232" s="8"/>
      <c r="O232" s="20"/>
    </row>
    <row r="233" spans="1:15" ht="36.75" customHeight="1" outlineLevel="1" x14ac:dyDescent="0.3">
      <c r="A233" s="11" t="str">
        <f t="shared" si="159"/>
        <v>9 [short name beneficiary]</v>
      </c>
      <c r="B233" s="190"/>
      <c r="C233" s="190"/>
      <c r="D233" s="191"/>
      <c r="E233" s="191"/>
      <c r="F233" s="15">
        <f t="shared" ref="F233:F234" si="187">(B233+C233+E233)*0.25</f>
        <v>0</v>
      </c>
      <c r="G233" s="16">
        <f t="shared" ref="G233:G234" si="188">B233+C233+D233+E233+F233</f>
        <v>0</v>
      </c>
      <c r="H233" s="257"/>
      <c r="I233" s="260"/>
      <c r="J233" s="279"/>
      <c r="K233" s="36">
        <f>J201*G233</f>
        <v>0</v>
      </c>
      <c r="L233" s="194"/>
      <c r="M233" s="85" t="e">
        <f t="shared" ref="M233:M234" si="189">L233/G233</f>
        <v>#DIV/0!</v>
      </c>
      <c r="N233" s="8"/>
      <c r="O233" s="20"/>
    </row>
    <row r="234" spans="1:15" ht="37.5" customHeight="1" outlineLevel="1" x14ac:dyDescent="0.3">
      <c r="A234" s="9" t="str">
        <f t="shared" si="159"/>
        <v>[short name linked third party]</v>
      </c>
      <c r="B234" s="190"/>
      <c r="C234" s="190"/>
      <c r="D234" s="191"/>
      <c r="E234" s="191"/>
      <c r="F234" s="15">
        <f t="shared" si="187"/>
        <v>0</v>
      </c>
      <c r="G234" s="16">
        <f t="shared" si="188"/>
        <v>0</v>
      </c>
      <c r="H234" s="257"/>
      <c r="I234" s="260"/>
      <c r="J234" s="279"/>
      <c r="K234" s="36">
        <f>J201*G234</f>
        <v>0</v>
      </c>
      <c r="L234" s="194">
        <v>0</v>
      </c>
      <c r="M234" s="85" t="e">
        <f t="shared" si="189"/>
        <v>#DIV/0!</v>
      </c>
      <c r="N234" s="8"/>
      <c r="O234" s="20"/>
    </row>
    <row r="235" spans="1:15" ht="35.1" customHeight="1" outlineLevel="1" x14ac:dyDescent="0.3">
      <c r="A235" s="9" t="str">
        <f t="shared" si="159"/>
        <v>[short name associated partner]</v>
      </c>
      <c r="B235" s="17"/>
      <c r="C235" s="18"/>
      <c r="D235" s="17"/>
      <c r="E235" s="17"/>
      <c r="F235" s="19"/>
      <c r="G235" s="20"/>
      <c r="H235" s="257"/>
      <c r="I235" s="260"/>
      <c r="J235" s="279"/>
      <c r="K235" s="37"/>
      <c r="L235" s="116"/>
      <c r="M235" s="79"/>
      <c r="N235" s="10"/>
      <c r="O235" s="195"/>
    </row>
    <row r="236" spans="1:15" ht="38.25" customHeight="1" outlineLevel="1" x14ac:dyDescent="0.3">
      <c r="A236" s="12" t="str">
        <f t="shared" si="159"/>
        <v>Total 9 [short name beneficiary]</v>
      </c>
      <c r="B236" s="21">
        <f t="shared" ref="B236:E236" si="190">B234+B233</f>
        <v>0</v>
      </c>
      <c r="C236" s="21">
        <f t="shared" si="190"/>
        <v>0</v>
      </c>
      <c r="D236" s="21">
        <f t="shared" si="190"/>
        <v>0</v>
      </c>
      <c r="E236" s="21">
        <f t="shared" si="190"/>
        <v>0</v>
      </c>
      <c r="F236" s="21">
        <f>F234+F233</f>
        <v>0</v>
      </c>
      <c r="G236" s="16">
        <f>G233+G234</f>
        <v>0</v>
      </c>
      <c r="H236" s="257"/>
      <c r="I236" s="260"/>
      <c r="J236" s="279"/>
      <c r="K236" s="36">
        <f>K233+K234</f>
        <v>0</v>
      </c>
      <c r="L236" s="117">
        <f>L233+L234</f>
        <v>0</v>
      </c>
      <c r="M236" s="85" t="e">
        <f>L236/G236</f>
        <v>#DIV/0!</v>
      </c>
      <c r="N236" s="8"/>
      <c r="O236" s="20"/>
    </row>
    <row r="237" spans="1:15" ht="36.75" customHeight="1" outlineLevel="1" x14ac:dyDescent="0.3">
      <c r="A237" s="11" t="str">
        <f t="shared" si="159"/>
        <v>10 [short name beneficiary]</v>
      </c>
      <c r="B237" s="190"/>
      <c r="C237" s="190"/>
      <c r="D237" s="191"/>
      <c r="E237" s="191"/>
      <c r="F237" s="15">
        <f t="shared" ref="F237:F238" si="191">(B237+C237+E237)*0.25</f>
        <v>0</v>
      </c>
      <c r="G237" s="16">
        <f t="shared" ref="G237:G238" si="192">B237+C237+D237+E237+F237</f>
        <v>0</v>
      </c>
      <c r="H237" s="257"/>
      <c r="I237" s="260"/>
      <c r="J237" s="279"/>
      <c r="K237" s="36">
        <f>J201*G237</f>
        <v>0</v>
      </c>
      <c r="L237" s="194"/>
      <c r="M237" s="85" t="e">
        <f t="shared" ref="M237:M238" si="193">L237/G237</f>
        <v>#DIV/0!</v>
      </c>
      <c r="N237" s="8"/>
      <c r="O237" s="20"/>
    </row>
    <row r="238" spans="1:15" ht="37.5" customHeight="1" outlineLevel="1" x14ac:dyDescent="0.3">
      <c r="A238" s="9" t="str">
        <f t="shared" si="159"/>
        <v>[short name linked third party]</v>
      </c>
      <c r="B238" s="190"/>
      <c r="C238" s="190"/>
      <c r="D238" s="191"/>
      <c r="E238" s="191"/>
      <c r="F238" s="15">
        <f t="shared" si="191"/>
        <v>0</v>
      </c>
      <c r="G238" s="16">
        <f t="shared" si="192"/>
        <v>0</v>
      </c>
      <c r="H238" s="257"/>
      <c r="I238" s="260"/>
      <c r="J238" s="279"/>
      <c r="K238" s="36">
        <f>J201*G238</f>
        <v>0</v>
      </c>
      <c r="L238" s="194">
        <v>0</v>
      </c>
      <c r="M238" s="85" t="e">
        <f t="shared" si="193"/>
        <v>#DIV/0!</v>
      </c>
      <c r="N238" s="8"/>
      <c r="O238" s="20"/>
    </row>
    <row r="239" spans="1:15" ht="35.1" customHeight="1" outlineLevel="1" x14ac:dyDescent="0.3">
      <c r="A239" s="9" t="str">
        <f t="shared" si="159"/>
        <v>[short name associated partner]</v>
      </c>
      <c r="B239" s="17"/>
      <c r="C239" s="18"/>
      <c r="D239" s="17"/>
      <c r="E239" s="17"/>
      <c r="F239" s="19"/>
      <c r="G239" s="20"/>
      <c r="H239" s="257"/>
      <c r="I239" s="260"/>
      <c r="J239" s="279"/>
      <c r="K239" s="37"/>
      <c r="L239" s="116"/>
      <c r="M239" s="79"/>
      <c r="N239" s="10"/>
      <c r="O239" s="195"/>
    </row>
    <row r="240" spans="1:15" ht="38.25" customHeight="1" outlineLevel="1" x14ac:dyDescent="0.3">
      <c r="A240" s="12" t="str">
        <f t="shared" si="159"/>
        <v>Total 10 [short name beneficiary]</v>
      </c>
      <c r="B240" s="21">
        <f t="shared" ref="B240:E240" si="194">B238+B237</f>
        <v>0</v>
      </c>
      <c r="C240" s="21">
        <f t="shared" si="194"/>
        <v>0</v>
      </c>
      <c r="D240" s="21">
        <f t="shared" si="194"/>
        <v>0</v>
      </c>
      <c r="E240" s="21">
        <f t="shared" si="194"/>
        <v>0</v>
      </c>
      <c r="F240" s="21">
        <f>F238+F237</f>
        <v>0</v>
      </c>
      <c r="G240" s="16">
        <f>G237+G238</f>
        <v>0</v>
      </c>
      <c r="H240" s="257"/>
      <c r="I240" s="260"/>
      <c r="J240" s="279"/>
      <c r="K240" s="36">
        <f>K237+K238</f>
        <v>0</v>
      </c>
      <c r="L240" s="117">
        <f>L237+L238</f>
        <v>0</v>
      </c>
      <c r="M240" s="85" t="e">
        <f>L240/G240</f>
        <v>#DIV/0!</v>
      </c>
      <c r="N240" s="8"/>
      <c r="O240" s="20"/>
    </row>
    <row r="241" spans="1:15" ht="36.75" customHeight="1" outlineLevel="1" x14ac:dyDescent="0.3">
      <c r="A241" s="11" t="str">
        <f t="shared" si="159"/>
        <v>11 [short name beneficiary]</v>
      </c>
      <c r="B241" s="190"/>
      <c r="C241" s="190"/>
      <c r="D241" s="191"/>
      <c r="E241" s="191"/>
      <c r="F241" s="15">
        <f t="shared" ref="F241:F242" si="195">(B241+C241+E241)*0.25</f>
        <v>0</v>
      </c>
      <c r="G241" s="16">
        <f t="shared" ref="G241:G242" si="196">B241+C241+D241+E241+F241</f>
        <v>0</v>
      </c>
      <c r="H241" s="257"/>
      <c r="I241" s="260"/>
      <c r="J241" s="279"/>
      <c r="K241" s="36">
        <f>J201*G241</f>
        <v>0</v>
      </c>
      <c r="L241" s="194"/>
      <c r="M241" s="85" t="e">
        <f t="shared" ref="M241:M242" si="197">L241/G241</f>
        <v>#DIV/0!</v>
      </c>
      <c r="N241" s="8"/>
      <c r="O241" s="20"/>
    </row>
    <row r="242" spans="1:15" ht="37.5" customHeight="1" outlineLevel="1" x14ac:dyDescent="0.3">
      <c r="A242" s="9" t="str">
        <f t="shared" si="159"/>
        <v>[short name linked third party]</v>
      </c>
      <c r="B242" s="190"/>
      <c r="C242" s="190"/>
      <c r="D242" s="191"/>
      <c r="E242" s="191"/>
      <c r="F242" s="15">
        <f t="shared" si="195"/>
        <v>0</v>
      </c>
      <c r="G242" s="16">
        <f t="shared" si="196"/>
        <v>0</v>
      </c>
      <c r="H242" s="257"/>
      <c r="I242" s="260"/>
      <c r="J242" s="279"/>
      <c r="K242" s="36">
        <f>J201*G242</f>
        <v>0</v>
      </c>
      <c r="L242" s="194"/>
      <c r="M242" s="85" t="e">
        <f t="shared" si="197"/>
        <v>#DIV/0!</v>
      </c>
      <c r="N242" s="8"/>
      <c r="O242" s="20"/>
    </row>
    <row r="243" spans="1:15" ht="35.1" customHeight="1" outlineLevel="1" x14ac:dyDescent="0.3">
      <c r="A243" s="9" t="str">
        <f t="shared" si="159"/>
        <v>[short name associated partner]</v>
      </c>
      <c r="B243" s="17"/>
      <c r="C243" s="18"/>
      <c r="D243" s="17"/>
      <c r="E243" s="17"/>
      <c r="F243" s="19"/>
      <c r="G243" s="20"/>
      <c r="H243" s="257"/>
      <c r="I243" s="260"/>
      <c r="J243" s="279"/>
      <c r="K243" s="37"/>
      <c r="L243" s="116"/>
      <c r="M243" s="79"/>
      <c r="N243" s="10"/>
      <c r="O243" s="195"/>
    </row>
    <row r="244" spans="1:15" ht="38.25" customHeight="1" outlineLevel="1" x14ac:dyDescent="0.3">
      <c r="A244" s="12" t="str">
        <f t="shared" si="159"/>
        <v>Total 11 [short name beneficiary]</v>
      </c>
      <c r="B244" s="21">
        <f t="shared" ref="B244:E244" si="198">B242+B241</f>
        <v>0</v>
      </c>
      <c r="C244" s="21">
        <f t="shared" si="198"/>
        <v>0</v>
      </c>
      <c r="D244" s="21">
        <f t="shared" si="198"/>
        <v>0</v>
      </c>
      <c r="E244" s="21">
        <f t="shared" si="198"/>
        <v>0</v>
      </c>
      <c r="F244" s="21">
        <f>F242+F241</f>
        <v>0</v>
      </c>
      <c r="G244" s="16">
        <f>G241+G242</f>
        <v>0</v>
      </c>
      <c r="H244" s="257"/>
      <c r="I244" s="260"/>
      <c r="J244" s="279"/>
      <c r="K244" s="36">
        <f>K241+K242</f>
        <v>0</v>
      </c>
      <c r="L244" s="117">
        <f>L241+L242</f>
        <v>0</v>
      </c>
      <c r="M244" s="85" t="e">
        <f>L244/G244</f>
        <v>#DIV/0!</v>
      </c>
      <c r="N244" s="8"/>
      <c r="O244" s="20"/>
    </row>
    <row r="245" spans="1:15" ht="36.75" customHeight="1" outlineLevel="1" x14ac:dyDescent="0.3">
      <c r="A245" s="11" t="str">
        <f t="shared" si="159"/>
        <v>12 [short name beneficiary]</v>
      </c>
      <c r="B245" s="190"/>
      <c r="C245" s="190"/>
      <c r="D245" s="191"/>
      <c r="E245" s="191"/>
      <c r="F245" s="15">
        <f t="shared" ref="F245:F246" si="199">(B245+C245+E245)*0.25</f>
        <v>0</v>
      </c>
      <c r="G245" s="16">
        <f t="shared" ref="G245:G246" si="200">B245+C245+D245+E245+F245</f>
        <v>0</v>
      </c>
      <c r="H245" s="257"/>
      <c r="I245" s="260"/>
      <c r="J245" s="279"/>
      <c r="K245" s="36">
        <f>J201*G245</f>
        <v>0</v>
      </c>
      <c r="L245" s="194"/>
      <c r="M245" s="85" t="e">
        <f t="shared" ref="M245:M246" si="201">L245/G245</f>
        <v>#DIV/0!</v>
      </c>
      <c r="N245" s="8"/>
      <c r="O245" s="20"/>
    </row>
    <row r="246" spans="1:15" ht="37.5" customHeight="1" outlineLevel="1" x14ac:dyDescent="0.3">
      <c r="A246" s="9" t="str">
        <f t="shared" si="159"/>
        <v>[short name linked third party]</v>
      </c>
      <c r="B246" s="190"/>
      <c r="C246" s="190"/>
      <c r="D246" s="191"/>
      <c r="E246" s="191"/>
      <c r="F246" s="15">
        <f t="shared" si="199"/>
        <v>0</v>
      </c>
      <c r="G246" s="16">
        <f t="shared" si="200"/>
        <v>0</v>
      </c>
      <c r="H246" s="257"/>
      <c r="I246" s="260"/>
      <c r="J246" s="279"/>
      <c r="K246" s="36">
        <f>J201*G246</f>
        <v>0</v>
      </c>
      <c r="L246" s="194"/>
      <c r="M246" s="85" t="e">
        <f t="shared" si="201"/>
        <v>#DIV/0!</v>
      </c>
      <c r="N246" s="8"/>
      <c r="O246" s="20"/>
    </row>
    <row r="247" spans="1:15" ht="35.1" customHeight="1" outlineLevel="1" x14ac:dyDescent="0.3">
      <c r="A247" s="9" t="str">
        <f t="shared" si="159"/>
        <v>[short name associated partner]</v>
      </c>
      <c r="B247" s="17"/>
      <c r="C247" s="18"/>
      <c r="D247" s="17"/>
      <c r="E247" s="17"/>
      <c r="F247" s="19"/>
      <c r="G247" s="20"/>
      <c r="H247" s="257"/>
      <c r="I247" s="260"/>
      <c r="J247" s="279"/>
      <c r="K247" s="37"/>
      <c r="L247" s="116"/>
      <c r="M247" s="79"/>
      <c r="N247" s="10"/>
      <c r="O247" s="195"/>
    </row>
    <row r="248" spans="1:15" ht="38.25" customHeight="1" outlineLevel="1" x14ac:dyDescent="0.3">
      <c r="A248" s="12" t="str">
        <f t="shared" si="159"/>
        <v>Total 12 [short name beneficiary]</v>
      </c>
      <c r="B248" s="21">
        <f t="shared" ref="B248:E248" si="202">B246+B245</f>
        <v>0</v>
      </c>
      <c r="C248" s="21">
        <f t="shared" si="202"/>
        <v>0</v>
      </c>
      <c r="D248" s="21">
        <f t="shared" si="202"/>
        <v>0</v>
      </c>
      <c r="E248" s="21">
        <f t="shared" si="202"/>
        <v>0</v>
      </c>
      <c r="F248" s="21">
        <f>F246+F245</f>
        <v>0</v>
      </c>
      <c r="G248" s="16">
        <f>G245+G246</f>
        <v>0</v>
      </c>
      <c r="H248" s="257"/>
      <c r="I248" s="260"/>
      <c r="J248" s="279"/>
      <c r="K248" s="36">
        <f>K245+K246</f>
        <v>0</v>
      </c>
      <c r="L248" s="117">
        <f>L245+L246</f>
        <v>0</v>
      </c>
      <c r="M248" s="85" t="e">
        <f>L248/G248</f>
        <v>#DIV/0!</v>
      </c>
      <c r="N248" s="8"/>
      <c r="O248" s="20"/>
    </row>
    <row r="249" spans="1:15" ht="36.75" customHeight="1" outlineLevel="1" x14ac:dyDescent="0.3">
      <c r="A249" s="11" t="str">
        <f t="shared" si="159"/>
        <v>13 [short name beneficiary]</v>
      </c>
      <c r="B249" s="190"/>
      <c r="C249" s="190"/>
      <c r="D249" s="191"/>
      <c r="E249" s="191"/>
      <c r="F249" s="15">
        <f t="shared" ref="F249:F250" si="203">(B249+C249+E249)*0.25</f>
        <v>0</v>
      </c>
      <c r="G249" s="16">
        <f t="shared" ref="G249:G250" si="204">B249+C249+D249+E249+F249</f>
        <v>0</v>
      </c>
      <c r="H249" s="257"/>
      <c r="I249" s="260"/>
      <c r="J249" s="279"/>
      <c r="K249" s="36">
        <f>J201*G249</f>
        <v>0</v>
      </c>
      <c r="L249" s="194"/>
      <c r="M249" s="85" t="e">
        <f>L249/G249</f>
        <v>#DIV/0!</v>
      </c>
      <c r="N249" s="8"/>
      <c r="O249" s="20"/>
    </row>
    <row r="250" spans="1:15" ht="37.5" customHeight="1" outlineLevel="1" x14ac:dyDescent="0.3">
      <c r="A250" s="9" t="str">
        <f t="shared" si="159"/>
        <v>[short name linked third party]</v>
      </c>
      <c r="B250" s="190"/>
      <c r="C250" s="190"/>
      <c r="D250" s="191"/>
      <c r="E250" s="191"/>
      <c r="F250" s="15">
        <f t="shared" si="203"/>
        <v>0</v>
      </c>
      <c r="G250" s="16">
        <f t="shared" si="204"/>
        <v>0</v>
      </c>
      <c r="H250" s="257"/>
      <c r="I250" s="260"/>
      <c r="J250" s="279"/>
      <c r="K250" s="36">
        <f>J201*G250</f>
        <v>0</v>
      </c>
      <c r="L250" s="194"/>
      <c r="M250" s="85" t="e">
        <f>L250/G250</f>
        <v>#DIV/0!</v>
      </c>
      <c r="N250" s="8"/>
      <c r="O250" s="20"/>
    </row>
    <row r="251" spans="1:15" ht="35.1" customHeight="1" outlineLevel="1" x14ac:dyDescent="0.3">
      <c r="A251" s="9" t="str">
        <f t="shared" si="159"/>
        <v>[short name associated partner]</v>
      </c>
      <c r="B251" s="17"/>
      <c r="C251" s="18"/>
      <c r="D251" s="17"/>
      <c r="E251" s="17"/>
      <c r="F251" s="19"/>
      <c r="G251" s="20"/>
      <c r="H251" s="257"/>
      <c r="I251" s="260"/>
      <c r="J251" s="279"/>
      <c r="K251" s="37"/>
      <c r="L251" s="116"/>
      <c r="M251" s="79"/>
      <c r="N251" s="10"/>
      <c r="O251" s="195"/>
    </row>
    <row r="252" spans="1:15" ht="38.25" customHeight="1" outlineLevel="1" x14ac:dyDescent="0.3">
      <c r="A252" s="12" t="str">
        <f t="shared" si="159"/>
        <v>Total 13 [short name beneficiary]</v>
      </c>
      <c r="B252" s="21">
        <f t="shared" ref="B252:E252" si="205">B250+B249</f>
        <v>0</v>
      </c>
      <c r="C252" s="21">
        <f t="shared" si="205"/>
        <v>0</v>
      </c>
      <c r="D252" s="21">
        <f t="shared" si="205"/>
        <v>0</v>
      </c>
      <c r="E252" s="21">
        <f t="shared" si="205"/>
        <v>0</v>
      </c>
      <c r="F252" s="21">
        <f>F250+F249</f>
        <v>0</v>
      </c>
      <c r="G252" s="16">
        <f>G249+G250</f>
        <v>0</v>
      </c>
      <c r="H252" s="257"/>
      <c r="I252" s="260"/>
      <c r="J252" s="279"/>
      <c r="K252" s="36">
        <f>K249+K250</f>
        <v>0</v>
      </c>
      <c r="L252" s="117">
        <f>L249+L250</f>
        <v>0</v>
      </c>
      <c r="M252" s="85" t="e">
        <f>L252/G252</f>
        <v>#DIV/0!</v>
      </c>
      <c r="N252" s="8"/>
      <c r="O252" s="20"/>
    </row>
    <row r="253" spans="1:15" ht="36.75" customHeight="1" outlineLevel="1" x14ac:dyDescent="0.3">
      <c r="A253" s="11" t="str">
        <f t="shared" si="159"/>
        <v>14 [short name beneficiary]</v>
      </c>
      <c r="B253" s="190"/>
      <c r="C253" s="190"/>
      <c r="D253" s="191"/>
      <c r="E253" s="191"/>
      <c r="F253" s="15">
        <f t="shared" ref="F253:F254" si="206">(B253+C253+E253)*0.25</f>
        <v>0</v>
      </c>
      <c r="G253" s="16">
        <f t="shared" ref="G253:G254" si="207">B253+C253+D253+E253+F253</f>
        <v>0</v>
      </c>
      <c r="H253" s="257"/>
      <c r="I253" s="260"/>
      <c r="J253" s="279"/>
      <c r="K253" s="36">
        <f>J201*G253</f>
        <v>0</v>
      </c>
      <c r="L253" s="194"/>
      <c r="M253" s="85" t="e">
        <f t="shared" ref="M253:M254" si="208">L253/G253</f>
        <v>#DIV/0!</v>
      </c>
      <c r="N253" s="8"/>
      <c r="O253" s="20"/>
    </row>
    <row r="254" spans="1:15" ht="37.5" customHeight="1" outlineLevel="1" x14ac:dyDescent="0.3">
      <c r="A254" s="9" t="str">
        <f t="shared" si="159"/>
        <v>[short name linked third party]</v>
      </c>
      <c r="B254" s="190"/>
      <c r="C254" s="190"/>
      <c r="D254" s="191"/>
      <c r="E254" s="191"/>
      <c r="F254" s="15">
        <f t="shared" si="206"/>
        <v>0</v>
      </c>
      <c r="G254" s="16">
        <f t="shared" si="207"/>
        <v>0</v>
      </c>
      <c r="H254" s="257"/>
      <c r="I254" s="260"/>
      <c r="J254" s="279"/>
      <c r="K254" s="36">
        <f>J201*G254</f>
        <v>0</v>
      </c>
      <c r="L254" s="194"/>
      <c r="M254" s="85" t="e">
        <f t="shared" si="208"/>
        <v>#DIV/0!</v>
      </c>
      <c r="N254" s="8"/>
      <c r="O254" s="20"/>
    </row>
    <row r="255" spans="1:15" ht="35.1" customHeight="1" outlineLevel="1" x14ac:dyDescent="0.3">
      <c r="A255" s="9" t="str">
        <f t="shared" si="159"/>
        <v>[short name associated partner]</v>
      </c>
      <c r="B255" s="17"/>
      <c r="C255" s="18"/>
      <c r="D255" s="17"/>
      <c r="E255" s="17"/>
      <c r="F255" s="19"/>
      <c r="G255" s="20"/>
      <c r="H255" s="257"/>
      <c r="I255" s="260"/>
      <c r="J255" s="279"/>
      <c r="K255" s="37"/>
      <c r="L255" s="116"/>
      <c r="M255" s="79"/>
      <c r="N255" s="10"/>
      <c r="O255" s="195"/>
    </row>
    <row r="256" spans="1:15" ht="38.25" customHeight="1" outlineLevel="1" x14ac:dyDescent="0.3">
      <c r="A256" s="12" t="str">
        <f t="shared" si="159"/>
        <v>Total 14 [short name beneficiary]</v>
      </c>
      <c r="B256" s="21">
        <f t="shared" ref="B256:E256" si="209">B254+B253</f>
        <v>0</v>
      </c>
      <c r="C256" s="21">
        <f t="shared" si="209"/>
        <v>0</v>
      </c>
      <c r="D256" s="21">
        <f t="shared" si="209"/>
        <v>0</v>
      </c>
      <c r="E256" s="21">
        <f t="shared" si="209"/>
        <v>0</v>
      </c>
      <c r="F256" s="21">
        <f>F254+F253</f>
        <v>0</v>
      </c>
      <c r="G256" s="16">
        <f>G253+G254</f>
        <v>0</v>
      </c>
      <c r="H256" s="257"/>
      <c r="I256" s="260"/>
      <c r="J256" s="279"/>
      <c r="K256" s="36">
        <f>K253+K254</f>
        <v>0</v>
      </c>
      <c r="L256" s="117">
        <f>L253+L254</f>
        <v>0</v>
      </c>
      <c r="M256" s="85" t="e">
        <f>L256/G256</f>
        <v>#DIV/0!</v>
      </c>
      <c r="N256" s="8"/>
      <c r="O256" s="20"/>
    </row>
    <row r="257" spans="1:15" ht="36.75" customHeight="1" outlineLevel="1" x14ac:dyDescent="0.3">
      <c r="A257" s="11" t="str">
        <f t="shared" si="159"/>
        <v>15 [short name beneficiary]</v>
      </c>
      <c r="B257" s="190"/>
      <c r="C257" s="190"/>
      <c r="D257" s="191"/>
      <c r="E257" s="191"/>
      <c r="F257" s="15">
        <f t="shared" ref="F257:F258" si="210">(B257+C257+E257)*0.25</f>
        <v>0</v>
      </c>
      <c r="G257" s="16">
        <f t="shared" ref="G257:G258" si="211">B257+C257+D257+E257+F257</f>
        <v>0</v>
      </c>
      <c r="H257" s="257"/>
      <c r="I257" s="260"/>
      <c r="J257" s="279"/>
      <c r="K257" s="36">
        <f>J201*G257</f>
        <v>0</v>
      </c>
      <c r="L257" s="194"/>
      <c r="M257" s="85" t="e">
        <f>L257/G257</f>
        <v>#DIV/0!</v>
      </c>
      <c r="N257" s="8"/>
      <c r="O257" s="20"/>
    </row>
    <row r="258" spans="1:15" ht="37.5" customHeight="1" outlineLevel="1" x14ac:dyDescent="0.3">
      <c r="A258" s="9" t="str">
        <f t="shared" si="159"/>
        <v>[short name linked third party]</v>
      </c>
      <c r="B258" s="190"/>
      <c r="C258" s="190"/>
      <c r="D258" s="191"/>
      <c r="E258" s="191"/>
      <c r="F258" s="15">
        <f t="shared" si="210"/>
        <v>0</v>
      </c>
      <c r="G258" s="16">
        <f t="shared" si="211"/>
        <v>0</v>
      </c>
      <c r="H258" s="257"/>
      <c r="I258" s="260"/>
      <c r="J258" s="279"/>
      <c r="K258" s="36">
        <f>J201*G258</f>
        <v>0</v>
      </c>
      <c r="L258" s="194"/>
      <c r="M258" s="85" t="e">
        <f>L258/G258</f>
        <v>#DIV/0!</v>
      </c>
      <c r="N258" s="8"/>
      <c r="O258" s="20"/>
    </row>
    <row r="259" spans="1:15" ht="35.1" customHeight="1" outlineLevel="1" x14ac:dyDescent="0.3">
      <c r="A259" s="9" t="str">
        <f t="shared" si="159"/>
        <v>[short name associated partner]</v>
      </c>
      <c r="B259" s="17"/>
      <c r="C259" s="18"/>
      <c r="D259" s="17"/>
      <c r="E259" s="17"/>
      <c r="F259" s="19"/>
      <c r="G259" s="20"/>
      <c r="H259" s="257"/>
      <c r="I259" s="260"/>
      <c r="J259" s="279"/>
      <c r="K259" s="37"/>
      <c r="L259" s="116"/>
      <c r="M259" s="79"/>
      <c r="N259" s="10"/>
      <c r="O259" s="195"/>
    </row>
    <row r="260" spans="1:15" ht="38.25" customHeight="1" outlineLevel="1" x14ac:dyDescent="0.3">
      <c r="A260" s="12" t="str">
        <f t="shared" si="159"/>
        <v>Total 15 [short name beneficiary]</v>
      </c>
      <c r="B260" s="21">
        <f>B258+B257</f>
        <v>0</v>
      </c>
      <c r="C260" s="21">
        <f t="shared" ref="C260:E260" si="212">C258+C257</f>
        <v>0</v>
      </c>
      <c r="D260" s="21">
        <f t="shared" si="212"/>
        <v>0</v>
      </c>
      <c r="E260" s="21">
        <f t="shared" si="212"/>
        <v>0</v>
      </c>
      <c r="F260" s="21">
        <f>F258+F257</f>
        <v>0</v>
      </c>
      <c r="G260" s="16">
        <f>G257+G258</f>
        <v>0</v>
      </c>
      <c r="H260" s="257"/>
      <c r="I260" s="260"/>
      <c r="J260" s="279"/>
      <c r="K260" s="36">
        <f>K257+K258</f>
        <v>0</v>
      </c>
      <c r="L260" s="117">
        <f>L257+L258</f>
        <v>0</v>
      </c>
      <c r="M260" s="85" t="e">
        <f>L260/G260</f>
        <v>#DIV/0!</v>
      </c>
      <c r="N260" s="8"/>
      <c r="O260" s="20"/>
    </row>
    <row r="261" spans="1:15" ht="41.25" customHeight="1" x14ac:dyDescent="0.3">
      <c r="A261" s="13" t="s">
        <v>36</v>
      </c>
      <c r="B261" s="21">
        <f>B204+B208+B212+B216+B220+B224+B228+B232+B236+B240+B244+B248+B252+B256+B260</f>
        <v>0</v>
      </c>
      <c r="C261" s="21">
        <f t="shared" ref="C261" si="213">C204+C208+C212+C216+C220+C224+C228+C232+C236+C240+C244+C248+C252+C256+C260</f>
        <v>0</v>
      </c>
      <c r="D261" s="21">
        <f t="shared" ref="D261" si="214">D204+D208+D212+D216+D220+D224+D228+D232+D236+D240+D244+D248+D252+D256+D260</f>
        <v>0</v>
      </c>
      <c r="E261" s="21">
        <f t="shared" ref="E261" si="215">E204+E208+E212+E216+E220+E224+E228+E232+E236+E240+E244+E248+E252+E256+E260</f>
        <v>0</v>
      </c>
      <c r="F261" s="38">
        <f t="shared" ref="F261" si="216">F204+F208+F212+F216+F220+F224+F228+F232+F236+F240+F244+F248+F252+F256+F260</f>
        <v>0</v>
      </c>
      <c r="G261" s="38">
        <f t="shared" ref="G261" si="217">G204+G208+G212+G216+G220+G224+G228+G232+G236+G240+G244+G248+G252+G256+G260</f>
        <v>0</v>
      </c>
      <c r="H261" s="258"/>
      <c r="I261" s="261"/>
      <c r="J261" s="280"/>
      <c r="K261" s="30">
        <f t="shared" ref="K261" si="218">K204+K208+K212+K216+K220+K224+K228+K232+K236+K240+K244+K248+K252+K256+K260</f>
        <v>0</v>
      </c>
      <c r="L261" s="30">
        <f t="shared" ref="L261" si="219">L204+L208+L212+L216+L220+L224+L228+L232+L236+L240+L244+L248+L252+L256+L260</f>
        <v>0</v>
      </c>
      <c r="M261" s="85" t="e">
        <f>L261/G261</f>
        <v>#DIV/0!</v>
      </c>
      <c r="N261" s="10"/>
      <c r="O261" s="63">
        <f>O203+O207+O211+O215+O219+O223+O227+O231+O235+O239+O243+O247+O251+O255+O259</f>
        <v>0</v>
      </c>
    </row>
    <row r="262" spans="1:15" ht="35.85" customHeight="1" x14ac:dyDescent="0.3">
      <c r="A262" s="262" t="s">
        <v>37</v>
      </c>
      <c r="B262" s="263"/>
      <c r="C262" s="263"/>
      <c r="D262" s="263"/>
      <c r="E262" s="263"/>
      <c r="F262" s="263"/>
      <c r="G262" s="263"/>
      <c r="H262" s="263"/>
      <c r="I262" s="263"/>
      <c r="J262" s="263"/>
      <c r="K262" s="263"/>
      <c r="L262" s="263"/>
      <c r="M262" s="264"/>
      <c r="N262" s="8"/>
      <c r="O262" s="22"/>
    </row>
    <row r="263" spans="1:15" ht="35.85" customHeight="1" outlineLevel="1" x14ac:dyDescent="0.3">
      <c r="A263" s="108" t="str">
        <f>A15</f>
        <v>1 [short name beneficiary]</v>
      </c>
      <c r="B263" s="187"/>
      <c r="C263" s="187"/>
      <c r="D263" s="188"/>
      <c r="E263" s="188"/>
      <c r="F263" s="15">
        <f t="shared" ref="F263:F264" si="220">(B263+C263+E263)*0.25</f>
        <v>0</v>
      </c>
      <c r="G263" s="16">
        <f t="shared" ref="G263:G264" si="221">B263+C263+D263+E263+F263</f>
        <v>0</v>
      </c>
      <c r="H263" s="256">
        <v>0.65</v>
      </c>
      <c r="I263" s="259"/>
      <c r="J263" s="278">
        <f>MIN(100%,H263+I263)</f>
        <v>0.65</v>
      </c>
      <c r="K263" s="36">
        <f>J263*G263</f>
        <v>0</v>
      </c>
      <c r="L263" s="193"/>
      <c r="M263" s="85" t="e">
        <f>L263/G263</f>
        <v>#DIV/0!</v>
      </c>
      <c r="N263" s="8"/>
      <c r="O263" s="20"/>
    </row>
    <row r="264" spans="1:15" ht="33" customHeight="1" outlineLevel="1" x14ac:dyDescent="0.3">
      <c r="A264" s="9" t="str">
        <f t="shared" ref="A264:A322" si="222">A16</f>
        <v>[short name linked third party]</v>
      </c>
      <c r="B264" s="190"/>
      <c r="C264" s="190"/>
      <c r="D264" s="191"/>
      <c r="E264" s="191"/>
      <c r="F264" s="15">
        <f t="shared" si="220"/>
        <v>0</v>
      </c>
      <c r="G264" s="16">
        <f t="shared" si="221"/>
        <v>0</v>
      </c>
      <c r="H264" s="257"/>
      <c r="I264" s="260"/>
      <c r="J264" s="279"/>
      <c r="K264" s="36">
        <f>J263*G264</f>
        <v>0</v>
      </c>
      <c r="L264" s="194">
        <v>0</v>
      </c>
      <c r="M264" s="85" t="e">
        <f>L264/G264</f>
        <v>#DIV/0!</v>
      </c>
      <c r="N264" s="8"/>
      <c r="O264" s="20"/>
    </row>
    <row r="265" spans="1:15" ht="35.1" customHeight="1" outlineLevel="1" x14ac:dyDescent="0.3">
      <c r="A265" s="9" t="str">
        <f t="shared" si="222"/>
        <v>[short name associated partner]</v>
      </c>
      <c r="B265" s="17"/>
      <c r="C265" s="18"/>
      <c r="D265" s="17"/>
      <c r="E265" s="17"/>
      <c r="F265" s="19"/>
      <c r="G265" s="20"/>
      <c r="H265" s="257"/>
      <c r="I265" s="260"/>
      <c r="J265" s="279"/>
      <c r="K265" s="37"/>
      <c r="L265" s="116"/>
      <c r="M265" s="79"/>
      <c r="N265" s="10"/>
      <c r="O265" s="195"/>
    </row>
    <row r="266" spans="1:15" ht="34.5" customHeight="1" outlineLevel="1" x14ac:dyDescent="0.3">
      <c r="A266" s="9" t="str">
        <f t="shared" si="222"/>
        <v>Total 1 [short name beneficiary]</v>
      </c>
      <c r="B266" s="21">
        <f t="shared" ref="B266:E266" si="223">B264+B263</f>
        <v>0</v>
      </c>
      <c r="C266" s="21">
        <f t="shared" si="223"/>
        <v>0</v>
      </c>
      <c r="D266" s="21">
        <f t="shared" si="223"/>
        <v>0</v>
      </c>
      <c r="E266" s="21">
        <f t="shared" si="223"/>
        <v>0</v>
      </c>
      <c r="F266" s="21">
        <f>F264+F263</f>
        <v>0</v>
      </c>
      <c r="G266" s="16">
        <f>G263+G264</f>
        <v>0</v>
      </c>
      <c r="H266" s="257"/>
      <c r="I266" s="260"/>
      <c r="J266" s="279"/>
      <c r="K266" s="36">
        <f>K263+K264</f>
        <v>0</v>
      </c>
      <c r="L266" s="117">
        <f>L263+L264</f>
        <v>0</v>
      </c>
      <c r="M266" s="85" t="e">
        <f>L266/G266</f>
        <v>#DIV/0!</v>
      </c>
      <c r="N266" s="8"/>
      <c r="O266" s="20"/>
    </row>
    <row r="267" spans="1:15" ht="36.75" customHeight="1" outlineLevel="1" x14ac:dyDescent="0.3">
      <c r="A267" s="11" t="str">
        <f t="shared" si="222"/>
        <v>2 [short name beneficiary]</v>
      </c>
      <c r="B267" s="190"/>
      <c r="C267" s="190"/>
      <c r="D267" s="191"/>
      <c r="E267" s="191"/>
      <c r="F267" s="15">
        <f t="shared" ref="F267:F268" si="224">(B267+C267+E267)*0.25</f>
        <v>0</v>
      </c>
      <c r="G267" s="16">
        <f t="shared" ref="G267:G268" si="225">B267+C267+D267+E267+F267</f>
        <v>0</v>
      </c>
      <c r="H267" s="257"/>
      <c r="I267" s="260"/>
      <c r="J267" s="279"/>
      <c r="K267" s="36">
        <f>G267*J263</f>
        <v>0</v>
      </c>
      <c r="L267" s="194"/>
      <c r="M267" s="85" t="e">
        <f>L267/G267</f>
        <v>#DIV/0!</v>
      </c>
      <c r="N267" s="8"/>
      <c r="O267" s="20"/>
    </row>
    <row r="268" spans="1:15" ht="37.5" customHeight="1" outlineLevel="1" x14ac:dyDescent="0.3">
      <c r="A268" s="9" t="str">
        <f t="shared" si="222"/>
        <v>[short name linked third party]</v>
      </c>
      <c r="B268" s="190"/>
      <c r="C268" s="190"/>
      <c r="D268" s="191"/>
      <c r="E268" s="191"/>
      <c r="F268" s="15">
        <f t="shared" si="224"/>
        <v>0</v>
      </c>
      <c r="G268" s="16">
        <f t="shared" si="225"/>
        <v>0</v>
      </c>
      <c r="H268" s="257"/>
      <c r="I268" s="260"/>
      <c r="J268" s="279"/>
      <c r="K268" s="36">
        <f>J263*G268</f>
        <v>0</v>
      </c>
      <c r="L268" s="194">
        <v>0</v>
      </c>
      <c r="M268" s="85" t="e">
        <f>L268/G268</f>
        <v>#DIV/0!</v>
      </c>
      <c r="N268" s="8"/>
      <c r="O268" s="20"/>
    </row>
    <row r="269" spans="1:15" ht="35.1" customHeight="1" outlineLevel="1" x14ac:dyDescent="0.3">
      <c r="A269" s="9" t="str">
        <f t="shared" si="222"/>
        <v>[short name associated partner]</v>
      </c>
      <c r="B269" s="17"/>
      <c r="C269" s="18"/>
      <c r="D269" s="17"/>
      <c r="E269" s="17"/>
      <c r="F269" s="19"/>
      <c r="G269" s="20"/>
      <c r="H269" s="257"/>
      <c r="I269" s="260"/>
      <c r="J269" s="279"/>
      <c r="K269" s="37"/>
      <c r="L269" s="116"/>
      <c r="M269" s="79"/>
      <c r="N269" s="10"/>
      <c r="O269" s="195"/>
    </row>
    <row r="270" spans="1:15" ht="38.25" customHeight="1" outlineLevel="1" x14ac:dyDescent="0.3">
      <c r="A270" s="12" t="str">
        <f t="shared" si="222"/>
        <v>Total 2 [short name beneficiary]</v>
      </c>
      <c r="B270" s="21">
        <f t="shared" ref="B270:E270" si="226">B268+B267</f>
        <v>0</v>
      </c>
      <c r="C270" s="21">
        <f t="shared" si="226"/>
        <v>0</v>
      </c>
      <c r="D270" s="21">
        <f t="shared" si="226"/>
        <v>0</v>
      </c>
      <c r="E270" s="21">
        <f t="shared" si="226"/>
        <v>0</v>
      </c>
      <c r="F270" s="21">
        <f>F268+F267</f>
        <v>0</v>
      </c>
      <c r="G270" s="16">
        <f>G267+G268</f>
        <v>0</v>
      </c>
      <c r="H270" s="257"/>
      <c r="I270" s="260"/>
      <c r="J270" s="279"/>
      <c r="K270" s="36">
        <f>K267+K268</f>
        <v>0</v>
      </c>
      <c r="L270" s="117">
        <f>L267+L268</f>
        <v>0</v>
      </c>
      <c r="M270" s="85" t="e">
        <f>L270/G270</f>
        <v>#DIV/0!</v>
      </c>
      <c r="N270" s="8"/>
      <c r="O270" s="20"/>
    </row>
    <row r="271" spans="1:15" ht="36.75" customHeight="1" outlineLevel="1" x14ac:dyDescent="0.3">
      <c r="A271" s="11" t="str">
        <f t="shared" si="222"/>
        <v>3 [short name beneficiary]</v>
      </c>
      <c r="B271" s="190"/>
      <c r="C271" s="190"/>
      <c r="D271" s="191"/>
      <c r="E271" s="191"/>
      <c r="F271" s="15">
        <f t="shared" ref="F271:F272" si="227">(B271+C271+E271)*0.25</f>
        <v>0</v>
      </c>
      <c r="G271" s="16">
        <f t="shared" ref="G271:G272" si="228">B271+C271+D271+E271+F271</f>
        <v>0</v>
      </c>
      <c r="H271" s="257"/>
      <c r="I271" s="260"/>
      <c r="J271" s="279"/>
      <c r="K271" s="36">
        <f>J263*G271</f>
        <v>0</v>
      </c>
      <c r="L271" s="194"/>
      <c r="M271" s="85" t="e">
        <f>L271/G271</f>
        <v>#DIV/0!</v>
      </c>
      <c r="N271" s="8"/>
      <c r="O271" s="20"/>
    </row>
    <row r="272" spans="1:15" ht="37.5" customHeight="1" outlineLevel="1" x14ac:dyDescent="0.3">
      <c r="A272" s="9" t="str">
        <f t="shared" si="222"/>
        <v>[short name linked third party]</v>
      </c>
      <c r="B272" s="190"/>
      <c r="C272" s="190"/>
      <c r="D272" s="191"/>
      <c r="E272" s="191"/>
      <c r="F272" s="15">
        <f t="shared" si="227"/>
        <v>0</v>
      </c>
      <c r="G272" s="16">
        <f t="shared" si="228"/>
        <v>0</v>
      </c>
      <c r="H272" s="257"/>
      <c r="I272" s="260"/>
      <c r="J272" s="279"/>
      <c r="K272" s="36">
        <f>J263*G272</f>
        <v>0</v>
      </c>
      <c r="L272" s="194">
        <v>0</v>
      </c>
      <c r="M272" s="85" t="e">
        <f>L272/G272</f>
        <v>#DIV/0!</v>
      </c>
      <c r="N272" s="8"/>
      <c r="O272" s="20"/>
    </row>
    <row r="273" spans="1:15" ht="35.1" customHeight="1" outlineLevel="1" x14ac:dyDescent="0.3">
      <c r="A273" s="9" t="str">
        <f t="shared" si="222"/>
        <v>[short name associated partner]</v>
      </c>
      <c r="B273" s="17"/>
      <c r="C273" s="18"/>
      <c r="D273" s="17"/>
      <c r="E273" s="17"/>
      <c r="F273" s="19"/>
      <c r="G273" s="20"/>
      <c r="H273" s="257"/>
      <c r="I273" s="260"/>
      <c r="J273" s="279"/>
      <c r="K273" s="37"/>
      <c r="L273" s="116"/>
      <c r="M273" s="79"/>
      <c r="N273" s="10"/>
      <c r="O273" s="195"/>
    </row>
    <row r="274" spans="1:15" ht="38.25" customHeight="1" outlineLevel="1" x14ac:dyDescent="0.3">
      <c r="A274" s="12" t="str">
        <f t="shared" si="222"/>
        <v>Total 3 [short name beneficiary]</v>
      </c>
      <c r="B274" s="21">
        <f t="shared" ref="B274:E274" si="229">B272+B271</f>
        <v>0</v>
      </c>
      <c r="C274" s="21">
        <f t="shared" si="229"/>
        <v>0</v>
      </c>
      <c r="D274" s="21">
        <f t="shared" si="229"/>
        <v>0</v>
      </c>
      <c r="E274" s="21">
        <f t="shared" si="229"/>
        <v>0</v>
      </c>
      <c r="F274" s="21">
        <f>F272+F271</f>
        <v>0</v>
      </c>
      <c r="G274" s="16">
        <f>G271+G272</f>
        <v>0</v>
      </c>
      <c r="H274" s="257"/>
      <c r="I274" s="260"/>
      <c r="J274" s="279"/>
      <c r="K274" s="36">
        <f>K271+K272</f>
        <v>0</v>
      </c>
      <c r="L274" s="117">
        <f>L271+L272</f>
        <v>0</v>
      </c>
      <c r="M274" s="85" t="e">
        <f>L274/G274</f>
        <v>#DIV/0!</v>
      </c>
      <c r="N274" s="8"/>
      <c r="O274" s="20"/>
    </row>
    <row r="275" spans="1:15" ht="36.75" customHeight="1" outlineLevel="1" x14ac:dyDescent="0.3">
      <c r="A275" s="11" t="str">
        <f t="shared" si="222"/>
        <v>4 [short name beneficiary]</v>
      </c>
      <c r="B275" s="190"/>
      <c r="C275" s="190"/>
      <c r="D275" s="191"/>
      <c r="E275" s="191"/>
      <c r="F275" s="15">
        <f t="shared" ref="F275:F276" si="230">(B275+C275+E275)*0.25</f>
        <v>0</v>
      </c>
      <c r="G275" s="16">
        <f t="shared" ref="G275:G276" si="231">B275+C275+D275+E275+F275</f>
        <v>0</v>
      </c>
      <c r="H275" s="257"/>
      <c r="I275" s="260"/>
      <c r="J275" s="279"/>
      <c r="K275" s="36">
        <f>J263*G275</f>
        <v>0</v>
      </c>
      <c r="L275" s="194"/>
      <c r="M275" s="85" t="e">
        <f t="shared" ref="M275:M276" si="232">L275/G275</f>
        <v>#DIV/0!</v>
      </c>
      <c r="N275" s="8"/>
      <c r="O275" s="20"/>
    </row>
    <row r="276" spans="1:15" ht="37.5" customHeight="1" outlineLevel="1" x14ac:dyDescent="0.3">
      <c r="A276" s="9" t="str">
        <f t="shared" si="222"/>
        <v>[short name linked third party]</v>
      </c>
      <c r="B276" s="190"/>
      <c r="C276" s="190"/>
      <c r="D276" s="191"/>
      <c r="E276" s="191"/>
      <c r="F276" s="15">
        <f t="shared" si="230"/>
        <v>0</v>
      </c>
      <c r="G276" s="16">
        <f t="shared" si="231"/>
        <v>0</v>
      </c>
      <c r="H276" s="257"/>
      <c r="I276" s="260"/>
      <c r="J276" s="279"/>
      <c r="K276" s="36">
        <f>J263*G276</f>
        <v>0</v>
      </c>
      <c r="L276" s="194">
        <v>0</v>
      </c>
      <c r="M276" s="85" t="e">
        <f t="shared" si="232"/>
        <v>#DIV/0!</v>
      </c>
      <c r="N276" s="8"/>
      <c r="O276" s="20"/>
    </row>
    <row r="277" spans="1:15" ht="35.1" customHeight="1" outlineLevel="1" x14ac:dyDescent="0.3">
      <c r="A277" s="9" t="str">
        <f t="shared" si="222"/>
        <v>[short name associated partner]</v>
      </c>
      <c r="B277" s="17"/>
      <c r="C277" s="18"/>
      <c r="D277" s="17"/>
      <c r="E277" s="17"/>
      <c r="F277" s="19"/>
      <c r="G277" s="20"/>
      <c r="H277" s="257"/>
      <c r="I277" s="260"/>
      <c r="J277" s="279"/>
      <c r="K277" s="37"/>
      <c r="L277" s="116"/>
      <c r="M277" s="79"/>
      <c r="N277" s="10"/>
      <c r="O277" s="195"/>
    </row>
    <row r="278" spans="1:15" ht="38.25" customHeight="1" outlineLevel="1" x14ac:dyDescent="0.3">
      <c r="A278" s="12" t="str">
        <f t="shared" si="222"/>
        <v>Total 4 [short name beneficiary]</v>
      </c>
      <c r="B278" s="21">
        <f t="shared" ref="B278:E278" si="233">B276+B275</f>
        <v>0</v>
      </c>
      <c r="C278" s="21">
        <f t="shared" si="233"/>
        <v>0</v>
      </c>
      <c r="D278" s="21">
        <f t="shared" si="233"/>
        <v>0</v>
      </c>
      <c r="E278" s="21">
        <f t="shared" si="233"/>
        <v>0</v>
      </c>
      <c r="F278" s="21">
        <f>F276+F275</f>
        <v>0</v>
      </c>
      <c r="G278" s="16">
        <f>G275+G276</f>
        <v>0</v>
      </c>
      <c r="H278" s="257"/>
      <c r="I278" s="260"/>
      <c r="J278" s="279"/>
      <c r="K278" s="36">
        <f>K275+K276</f>
        <v>0</v>
      </c>
      <c r="L278" s="117">
        <f>L275+L276</f>
        <v>0</v>
      </c>
      <c r="M278" s="85" t="e">
        <f>L278/G278</f>
        <v>#DIV/0!</v>
      </c>
      <c r="N278" s="8"/>
      <c r="O278" s="20"/>
    </row>
    <row r="279" spans="1:15" ht="36.75" customHeight="1" outlineLevel="1" x14ac:dyDescent="0.3">
      <c r="A279" s="11" t="str">
        <f t="shared" si="222"/>
        <v>5 [short name beneficiary]</v>
      </c>
      <c r="B279" s="190"/>
      <c r="C279" s="190"/>
      <c r="D279" s="191"/>
      <c r="E279" s="191"/>
      <c r="F279" s="15">
        <f t="shared" ref="F279:F280" si="234">(B279+C279+E279)*0.25</f>
        <v>0</v>
      </c>
      <c r="G279" s="16">
        <f t="shared" ref="G279:G280" si="235">B279+C279+D279+E279+F279</f>
        <v>0</v>
      </c>
      <c r="H279" s="257"/>
      <c r="I279" s="260"/>
      <c r="J279" s="279"/>
      <c r="K279" s="36">
        <f>J263*G279</f>
        <v>0</v>
      </c>
      <c r="L279" s="194"/>
      <c r="M279" s="85" t="e">
        <f t="shared" ref="M279:M280" si="236">L279/G279</f>
        <v>#DIV/0!</v>
      </c>
      <c r="N279" s="8"/>
      <c r="O279" s="20"/>
    </row>
    <row r="280" spans="1:15" ht="37.5" customHeight="1" outlineLevel="1" x14ac:dyDescent="0.3">
      <c r="A280" s="9" t="str">
        <f t="shared" si="222"/>
        <v>[short name linked third party]</v>
      </c>
      <c r="B280" s="190"/>
      <c r="C280" s="190"/>
      <c r="D280" s="191"/>
      <c r="E280" s="191"/>
      <c r="F280" s="15">
        <f t="shared" si="234"/>
        <v>0</v>
      </c>
      <c r="G280" s="16">
        <f t="shared" si="235"/>
        <v>0</v>
      </c>
      <c r="H280" s="257"/>
      <c r="I280" s="260"/>
      <c r="J280" s="279"/>
      <c r="K280" s="36">
        <f>J263*G280</f>
        <v>0</v>
      </c>
      <c r="L280" s="194">
        <v>0</v>
      </c>
      <c r="M280" s="85" t="e">
        <f t="shared" si="236"/>
        <v>#DIV/0!</v>
      </c>
      <c r="N280" s="8"/>
      <c r="O280" s="20"/>
    </row>
    <row r="281" spans="1:15" ht="35.1" customHeight="1" outlineLevel="1" x14ac:dyDescent="0.3">
      <c r="A281" s="9" t="str">
        <f t="shared" si="222"/>
        <v>[short name associated partner]</v>
      </c>
      <c r="B281" s="17"/>
      <c r="C281" s="18"/>
      <c r="D281" s="17"/>
      <c r="E281" s="17"/>
      <c r="F281" s="19"/>
      <c r="G281" s="20"/>
      <c r="H281" s="257"/>
      <c r="I281" s="260"/>
      <c r="J281" s="279"/>
      <c r="K281" s="37"/>
      <c r="L281" s="116"/>
      <c r="M281" s="79"/>
      <c r="N281" s="10"/>
      <c r="O281" s="195"/>
    </row>
    <row r="282" spans="1:15" ht="38.25" customHeight="1" outlineLevel="1" x14ac:dyDescent="0.3">
      <c r="A282" s="12" t="str">
        <f t="shared" si="222"/>
        <v>Total 5 [short name beneficiary]</v>
      </c>
      <c r="B282" s="21">
        <f t="shared" ref="B282:E282" si="237">B280+B279</f>
        <v>0</v>
      </c>
      <c r="C282" s="21">
        <f t="shared" si="237"/>
        <v>0</v>
      </c>
      <c r="D282" s="21">
        <f t="shared" si="237"/>
        <v>0</v>
      </c>
      <c r="E282" s="21">
        <f t="shared" si="237"/>
        <v>0</v>
      </c>
      <c r="F282" s="21">
        <f>F280+F279</f>
        <v>0</v>
      </c>
      <c r="G282" s="16">
        <f>G279+G280</f>
        <v>0</v>
      </c>
      <c r="H282" s="257"/>
      <c r="I282" s="260"/>
      <c r="J282" s="279"/>
      <c r="K282" s="36">
        <f>K279+K280</f>
        <v>0</v>
      </c>
      <c r="L282" s="117">
        <f>L279+L280</f>
        <v>0</v>
      </c>
      <c r="M282" s="85" t="e">
        <f>L282/G282</f>
        <v>#DIV/0!</v>
      </c>
      <c r="N282" s="8"/>
      <c r="O282" s="20"/>
    </row>
    <row r="283" spans="1:15" ht="36.75" customHeight="1" outlineLevel="1" x14ac:dyDescent="0.3">
      <c r="A283" s="11" t="str">
        <f t="shared" si="222"/>
        <v>6 [short name beneficiary]</v>
      </c>
      <c r="B283" s="190"/>
      <c r="C283" s="190"/>
      <c r="D283" s="191"/>
      <c r="E283" s="191"/>
      <c r="F283" s="15">
        <f t="shared" ref="F283:F284" si="238">(B283+C283+E283)*0.25</f>
        <v>0</v>
      </c>
      <c r="G283" s="16">
        <f t="shared" ref="G283:G284" si="239">B283+C283+D283+E283+F283</f>
        <v>0</v>
      </c>
      <c r="H283" s="257"/>
      <c r="I283" s="260"/>
      <c r="J283" s="279"/>
      <c r="K283" s="36">
        <f>J263*G283</f>
        <v>0</v>
      </c>
      <c r="L283" s="194"/>
      <c r="M283" s="85" t="e">
        <f t="shared" ref="M283:M284" si="240">L283/G283</f>
        <v>#DIV/0!</v>
      </c>
      <c r="N283" s="8"/>
      <c r="O283" s="20"/>
    </row>
    <row r="284" spans="1:15" ht="37.5" customHeight="1" outlineLevel="1" x14ac:dyDescent="0.3">
      <c r="A284" s="9" t="str">
        <f t="shared" si="222"/>
        <v>[short name linked third party]</v>
      </c>
      <c r="B284" s="190"/>
      <c r="C284" s="190"/>
      <c r="D284" s="191"/>
      <c r="E284" s="191"/>
      <c r="F284" s="15">
        <f t="shared" si="238"/>
        <v>0</v>
      </c>
      <c r="G284" s="16">
        <f t="shared" si="239"/>
        <v>0</v>
      </c>
      <c r="H284" s="257"/>
      <c r="I284" s="260"/>
      <c r="J284" s="279"/>
      <c r="K284" s="36">
        <f>J263*G284</f>
        <v>0</v>
      </c>
      <c r="L284" s="194">
        <v>0</v>
      </c>
      <c r="M284" s="85" t="e">
        <f t="shared" si="240"/>
        <v>#DIV/0!</v>
      </c>
      <c r="N284" s="8"/>
      <c r="O284" s="20"/>
    </row>
    <row r="285" spans="1:15" ht="35.1" customHeight="1" outlineLevel="1" x14ac:dyDescent="0.3">
      <c r="A285" s="9" t="str">
        <f t="shared" si="222"/>
        <v>[short name associated partner]</v>
      </c>
      <c r="B285" s="17"/>
      <c r="C285" s="18"/>
      <c r="D285" s="17"/>
      <c r="E285" s="17"/>
      <c r="F285" s="19"/>
      <c r="G285" s="20"/>
      <c r="H285" s="257"/>
      <c r="I285" s="260"/>
      <c r="J285" s="279"/>
      <c r="K285" s="37"/>
      <c r="L285" s="116"/>
      <c r="M285" s="79"/>
      <c r="N285" s="10"/>
      <c r="O285" s="195"/>
    </row>
    <row r="286" spans="1:15" ht="38.25" customHeight="1" outlineLevel="1" x14ac:dyDescent="0.3">
      <c r="A286" s="12" t="str">
        <f t="shared" si="222"/>
        <v>Total 6 [short name beneficiary]</v>
      </c>
      <c r="B286" s="21">
        <f t="shared" ref="B286:E286" si="241">B284+B283</f>
        <v>0</v>
      </c>
      <c r="C286" s="21">
        <f t="shared" si="241"/>
        <v>0</v>
      </c>
      <c r="D286" s="21">
        <f t="shared" si="241"/>
        <v>0</v>
      </c>
      <c r="E286" s="21">
        <f t="shared" si="241"/>
        <v>0</v>
      </c>
      <c r="F286" s="21">
        <f>F284+F283</f>
        <v>0</v>
      </c>
      <c r="G286" s="16">
        <f>G283+G284</f>
        <v>0</v>
      </c>
      <c r="H286" s="257"/>
      <c r="I286" s="260"/>
      <c r="J286" s="279"/>
      <c r="K286" s="36">
        <f>K283+K284</f>
        <v>0</v>
      </c>
      <c r="L286" s="117">
        <f>L283+L284</f>
        <v>0</v>
      </c>
      <c r="M286" s="85" t="e">
        <f>L286/G286</f>
        <v>#DIV/0!</v>
      </c>
      <c r="N286" s="8"/>
      <c r="O286" s="20"/>
    </row>
    <row r="287" spans="1:15" ht="36.75" customHeight="1" outlineLevel="1" x14ac:dyDescent="0.3">
      <c r="A287" s="11" t="str">
        <f t="shared" si="222"/>
        <v>7 [short name beneficiary]</v>
      </c>
      <c r="B287" s="190"/>
      <c r="C287" s="190"/>
      <c r="D287" s="191"/>
      <c r="E287" s="191"/>
      <c r="F287" s="15">
        <f t="shared" ref="F287:F288" si="242">(B287+C287+E287)*0.25</f>
        <v>0</v>
      </c>
      <c r="G287" s="16">
        <f t="shared" ref="G287:G288" si="243">B287+C287+D287+E287+F287</f>
        <v>0</v>
      </c>
      <c r="H287" s="257"/>
      <c r="I287" s="260"/>
      <c r="J287" s="279"/>
      <c r="K287" s="36">
        <f>J263*G287</f>
        <v>0</v>
      </c>
      <c r="L287" s="194"/>
      <c r="M287" s="85" t="e">
        <f t="shared" ref="M287:M288" si="244">L287/G287</f>
        <v>#DIV/0!</v>
      </c>
      <c r="N287" s="8"/>
      <c r="O287" s="20"/>
    </row>
    <row r="288" spans="1:15" ht="37.5" customHeight="1" outlineLevel="1" x14ac:dyDescent="0.3">
      <c r="A288" s="9" t="str">
        <f t="shared" si="222"/>
        <v>[short name linked third party]</v>
      </c>
      <c r="B288" s="190"/>
      <c r="C288" s="190"/>
      <c r="D288" s="191"/>
      <c r="E288" s="191"/>
      <c r="F288" s="15">
        <f t="shared" si="242"/>
        <v>0</v>
      </c>
      <c r="G288" s="16">
        <f t="shared" si="243"/>
        <v>0</v>
      </c>
      <c r="H288" s="257"/>
      <c r="I288" s="260"/>
      <c r="J288" s="279"/>
      <c r="K288" s="36">
        <f>J263*G288</f>
        <v>0</v>
      </c>
      <c r="L288" s="194">
        <v>0</v>
      </c>
      <c r="M288" s="85" t="e">
        <f t="shared" si="244"/>
        <v>#DIV/0!</v>
      </c>
      <c r="N288" s="8"/>
      <c r="O288" s="20"/>
    </row>
    <row r="289" spans="1:15" ht="35.1" customHeight="1" outlineLevel="1" x14ac:dyDescent="0.3">
      <c r="A289" s="9" t="str">
        <f t="shared" si="222"/>
        <v>[short name associated partner]</v>
      </c>
      <c r="B289" s="17"/>
      <c r="C289" s="18"/>
      <c r="D289" s="17"/>
      <c r="E289" s="17"/>
      <c r="F289" s="19"/>
      <c r="G289" s="20"/>
      <c r="H289" s="257"/>
      <c r="I289" s="260"/>
      <c r="J289" s="279"/>
      <c r="K289" s="37"/>
      <c r="L289" s="116"/>
      <c r="M289" s="79"/>
      <c r="N289" s="10"/>
      <c r="O289" s="195"/>
    </row>
    <row r="290" spans="1:15" ht="38.25" customHeight="1" outlineLevel="1" x14ac:dyDescent="0.3">
      <c r="A290" s="12" t="str">
        <f t="shared" si="222"/>
        <v>Total 7 [short name beneficiary]</v>
      </c>
      <c r="B290" s="21">
        <f t="shared" ref="B290:E290" si="245">B288+B287</f>
        <v>0</v>
      </c>
      <c r="C290" s="21">
        <f t="shared" si="245"/>
        <v>0</v>
      </c>
      <c r="D290" s="21">
        <f t="shared" si="245"/>
        <v>0</v>
      </c>
      <c r="E290" s="21">
        <f t="shared" si="245"/>
        <v>0</v>
      </c>
      <c r="F290" s="21">
        <f>F288+F287</f>
        <v>0</v>
      </c>
      <c r="G290" s="16">
        <f>G287+G288</f>
        <v>0</v>
      </c>
      <c r="H290" s="257"/>
      <c r="I290" s="260"/>
      <c r="J290" s="279"/>
      <c r="K290" s="36">
        <f>K287+K288</f>
        <v>0</v>
      </c>
      <c r="L290" s="117">
        <f>L287+L288</f>
        <v>0</v>
      </c>
      <c r="M290" s="85" t="e">
        <f>L290/G290</f>
        <v>#DIV/0!</v>
      </c>
      <c r="N290" s="8"/>
      <c r="O290" s="20"/>
    </row>
    <row r="291" spans="1:15" ht="36.75" customHeight="1" outlineLevel="1" x14ac:dyDescent="0.3">
      <c r="A291" s="11" t="str">
        <f t="shared" si="222"/>
        <v>8 [short name beneficiary]</v>
      </c>
      <c r="B291" s="190"/>
      <c r="C291" s="190"/>
      <c r="D291" s="191"/>
      <c r="E291" s="191"/>
      <c r="F291" s="15">
        <f t="shared" ref="F291:F292" si="246">(B291+C291+E291)*0.25</f>
        <v>0</v>
      </c>
      <c r="G291" s="16">
        <f t="shared" ref="G291:G292" si="247">B291+C291+D291+E291+F291</f>
        <v>0</v>
      </c>
      <c r="H291" s="257"/>
      <c r="I291" s="260"/>
      <c r="J291" s="279"/>
      <c r="K291" s="36">
        <f>J263*G291</f>
        <v>0</v>
      </c>
      <c r="L291" s="194"/>
      <c r="M291" s="85" t="e">
        <f t="shared" ref="M291:M292" si="248">L291/G291</f>
        <v>#DIV/0!</v>
      </c>
      <c r="N291" s="8"/>
      <c r="O291" s="20"/>
    </row>
    <row r="292" spans="1:15" ht="37.5" customHeight="1" outlineLevel="1" x14ac:dyDescent="0.3">
      <c r="A292" s="9" t="str">
        <f t="shared" si="222"/>
        <v>[short name linked third party]</v>
      </c>
      <c r="B292" s="190"/>
      <c r="C292" s="190"/>
      <c r="D292" s="191"/>
      <c r="E292" s="191"/>
      <c r="F292" s="15">
        <f t="shared" si="246"/>
        <v>0</v>
      </c>
      <c r="G292" s="16">
        <f t="shared" si="247"/>
        <v>0</v>
      </c>
      <c r="H292" s="257"/>
      <c r="I292" s="260"/>
      <c r="J292" s="279"/>
      <c r="K292" s="36">
        <f>J263*G292</f>
        <v>0</v>
      </c>
      <c r="L292" s="194">
        <v>0</v>
      </c>
      <c r="M292" s="85" t="e">
        <f t="shared" si="248"/>
        <v>#DIV/0!</v>
      </c>
      <c r="N292" s="8"/>
      <c r="O292" s="20"/>
    </row>
    <row r="293" spans="1:15" ht="35.1" customHeight="1" outlineLevel="1" x14ac:dyDescent="0.3">
      <c r="A293" s="9" t="str">
        <f t="shared" si="222"/>
        <v>[short name associated partner]</v>
      </c>
      <c r="B293" s="17"/>
      <c r="C293" s="18"/>
      <c r="D293" s="17"/>
      <c r="E293" s="17"/>
      <c r="F293" s="19"/>
      <c r="G293" s="20"/>
      <c r="H293" s="257"/>
      <c r="I293" s="260"/>
      <c r="J293" s="279"/>
      <c r="K293" s="37"/>
      <c r="L293" s="116"/>
      <c r="M293" s="79"/>
      <c r="N293" s="10"/>
      <c r="O293" s="195"/>
    </row>
    <row r="294" spans="1:15" ht="38.25" customHeight="1" outlineLevel="1" x14ac:dyDescent="0.3">
      <c r="A294" s="12" t="str">
        <f t="shared" si="222"/>
        <v>Total 8 [short name beneficiary]</v>
      </c>
      <c r="B294" s="21">
        <f t="shared" ref="B294:E294" si="249">B292+B291</f>
        <v>0</v>
      </c>
      <c r="C294" s="21">
        <f t="shared" si="249"/>
        <v>0</v>
      </c>
      <c r="D294" s="21">
        <f t="shared" si="249"/>
        <v>0</v>
      </c>
      <c r="E294" s="21">
        <f t="shared" si="249"/>
        <v>0</v>
      </c>
      <c r="F294" s="21">
        <f>F292+F291</f>
        <v>0</v>
      </c>
      <c r="G294" s="16">
        <f>G291+G292</f>
        <v>0</v>
      </c>
      <c r="H294" s="257"/>
      <c r="I294" s="260"/>
      <c r="J294" s="279"/>
      <c r="K294" s="36">
        <f>K291+K292</f>
        <v>0</v>
      </c>
      <c r="L294" s="117">
        <f>L291+L292</f>
        <v>0</v>
      </c>
      <c r="M294" s="85" t="e">
        <f>L294/G294</f>
        <v>#DIV/0!</v>
      </c>
      <c r="N294" s="8"/>
      <c r="O294" s="20"/>
    </row>
    <row r="295" spans="1:15" ht="36.75" customHeight="1" outlineLevel="1" x14ac:dyDescent="0.3">
      <c r="A295" s="11" t="str">
        <f t="shared" si="222"/>
        <v>9 [short name beneficiary]</v>
      </c>
      <c r="B295" s="190"/>
      <c r="C295" s="190"/>
      <c r="D295" s="191"/>
      <c r="E295" s="191"/>
      <c r="F295" s="15">
        <f t="shared" ref="F295:F296" si="250">(B295+C295+E295)*0.25</f>
        <v>0</v>
      </c>
      <c r="G295" s="16">
        <f t="shared" ref="G295:G296" si="251">B295+C295+D295+E295+F295</f>
        <v>0</v>
      </c>
      <c r="H295" s="257"/>
      <c r="I295" s="260"/>
      <c r="J295" s="279"/>
      <c r="K295" s="36">
        <f>J263*G295</f>
        <v>0</v>
      </c>
      <c r="L295" s="194"/>
      <c r="M295" s="85" t="e">
        <f t="shared" ref="M295:M296" si="252">L295/G295</f>
        <v>#DIV/0!</v>
      </c>
      <c r="N295" s="8"/>
      <c r="O295" s="20"/>
    </row>
    <row r="296" spans="1:15" ht="37.5" customHeight="1" outlineLevel="1" x14ac:dyDescent="0.3">
      <c r="A296" s="9" t="str">
        <f t="shared" si="222"/>
        <v>[short name linked third party]</v>
      </c>
      <c r="B296" s="190"/>
      <c r="C296" s="190"/>
      <c r="D296" s="191"/>
      <c r="E296" s="191"/>
      <c r="F296" s="15">
        <f t="shared" si="250"/>
        <v>0</v>
      </c>
      <c r="G296" s="16">
        <f t="shared" si="251"/>
        <v>0</v>
      </c>
      <c r="H296" s="257"/>
      <c r="I296" s="260"/>
      <c r="J296" s="279"/>
      <c r="K296" s="36">
        <f>J263*G296</f>
        <v>0</v>
      </c>
      <c r="L296" s="194">
        <v>0</v>
      </c>
      <c r="M296" s="85" t="e">
        <f t="shared" si="252"/>
        <v>#DIV/0!</v>
      </c>
      <c r="N296" s="8"/>
      <c r="O296" s="20"/>
    </row>
    <row r="297" spans="1:15" ht="35.1" customHeight="1" outlineLevel="1" x14ac:dyDescent="0.3">
      <c r="A297" s="9" t="str">
        <f t="shared" si="222"/>
        <v>[short name associated partner]</v>
      </c>
      <c r="B297" s="17"/>
      <c r="C297" s="18"/>
      <c r="D297" s="17"/>
      <c r="E297" s="17"/>
      <c r="F297" s="19"/>
      <c r="G297" s="20"/>
      <c r="H297" s="257"/>
      <c r="I297" s="260"/>
      <c r="J297" s="279"/>
      <c r="K297" s="37"/>
      <c r="L297" s="116"/>
      <c r="M297" s="79"/>
      <c r="N297" s="10"/>
      <c r="O297" s="195"/>
    </row>
    <row r="298" spans="1:15" ht="38.25" customHeight="1" outlineLevel="1" x14ac:dyDescent="0.3">
      <c r="A298" s="12" t="str">
        <f t="shared" si="222"/>
        <v>Total 9 [short name beneficiary]</v>
      </c>
      <c r="B298" s="21">
        <f t="shared" ref="B298:E298" si="253">B296+B295</f>
        <v>0</v>
      </c>
      <c r="C298" s="21">
        <f t="shared" si="253"/>
        <v>0</v>
      </c>
      <c r="D298" s="21">
        <f t="shared" si="253"/>
        <v>0</v>
      </c>
      <c r="E298" s="21">
        <f t="shared" si="253"/>
        <v>0</v>
      </c>
      <c r="F298" s="21">
        <f>F296+F295</f>
        <v>0</v>
      </c>
      <c r="G298" s="16">
        <f>G295+G296</f>
        <v>0</v>
      </c>
      <c r="H298" s="257"/>
      <c r="I298" s="260"/>
      <c r="J298" s="279"/>
      <c r="K298" s="36">
        <f>K295+K296</f>
        <v>0</v>
      </c>
      <c r="L298" s="117">
        <f>L295+L296</f>
        <v>0</v>
      </c>
      <c r="M298" s="85" t="e">
        <f>L298/G298</f>
        <v>#DIV/0!</v>
      </c>
      <c r="N298" s="8"/>
      <c r="O298" s="20"/>
    </row>
    <row r="299" spans="1:15" ht="36.75" customHeight="1" outlineLevel="1" x14ac:dyDescent="0.3">
      <c r="A299" s="11" t="str">
        <f t="shared" si="222"/>
        <v>10 [short name beneficiary]</v>
      </c>
      <c r="B299" s="190"/>
      <c r="C299" s="190"/>
      <c r="D299" s="191"/>
      <c r="E299" s="191"/>
      <c r="F299" s="15">
        <f t="shared" ref="F299:F300" si="254">(B299+C299+E299)*0.25</f>
        <v>0</v>
      </c>
      <c r="G299" s="16">
        <f t="shared" ref="G299:G300" si="255">B299+C299+D299+E299+F299</f>
        <v>0</v>
      </c>
      <c r="H299" s="257"/>
      <c r="I299" s="260"/>
      <c r="J299" s="279"/>
      <c r="K299" s="36">
        <f>J263*G299</f>
        <v>0</v>
      </c>
      <c r="L299" s="194"/>
      <c r="M299" s="85" t="e">
        <f t="shared" ref="M299:M300" si="256">L299/G299</f>
        <v>#DIV/0!</v>
      </c>
      <c r="N299" s="8"/>
      <c r="O299" s="20"/>
    </row>
    <row r="300" spans="1:15" ht="37.5" customHeight="1" outlineLevel="1" x14ac:dyDescent="0.3">
      <c r="A300" s="9" t="str">
        <f t="shared" si="222"/>
        <v>[short name linked third party]</v>
      </c>
      <c r="B300" s="190"/>
      <c r="C300" s="190"/>
      <c r="D300" s="191"/>
      <c r="E300" s="191"/>
      <c r="F300" s="15">
        <f t="shared" si="254"/>
        <v>0</v>
      </c>
      <c r="G300" s="16">
        <f t="shared" si="255"/>
        <v>0</v>
      </c>
      <c r="H300" s="257"/>
      <c r="I300" s="260"/>
      <c r="J300" s="279"/>
      <c r="K300" s="36">
        <f>J263*G300</f>
        <v>0</v>
      </c>
      <c r="L300" s="194">
        <v>0</v>
      </c>
      <c r="M300" s="85" t="e">
        <f t="shared" si="256"/>
        <v>#DIV/0!</v>
      </c>
      <c r="N300" s="8"/>
      <c r="O300" s="20"/>
    </row>
    <row r="301" spans="1:15" ht="35.1" customHeight="1" outlineLevel="1" x14ac:dyDescent="0.3">
      <c r="A301" s="9" t="str">
        <f t="shared" si="222"/>
        <v>[short name associated partner]</v>
      </c>
      <c r="B301" s="17"/>
      <c r="C301" s="18"/>
      <c r="D301" s="17"/>
      <c r="E301" s="17"/>
      <c r="F301" s="19"/>
      <c r="G301" s="20"/>
      <c r="H301" s="257"/>
      <c r="I301" s="260"/>
      <c r="J301" s="279"/>
      <c r="K301" s="37"/>
      <c r="L301" s="116"/>
      <c r="M301" s="79"/>
      <c r="N301" s="10"/>
      <c r="O301" s="195"/>
    </row>
    <row r="302" spans="1:15" ht="38.25" customHeight="1" outlineLevel="1" x14ac:dyDescent="0.3">
      <c r="A302" s="12" t="str">
        <f t="shared" si="222"/>
        <v>Total 10 [short name beneficiary]</v>
      </c>
      <c r="B302" s="21">
        <f t="shared" ref="B302:E302" si="257">B300+B299</f>
        <v>0</v>
      </c>
      <c r="C302" s="21">
        <f t="shared" si="257"/>
        <v>0</v>
      </c>
      <c r="D302" s="21">
        <f t="shared" si="257"/>
        <v>0</v>
      </c>
      <c r="E302" s="21">
        <f t="shared" si="257"/>
        <v>0</v>
      </c>
      <c r="F302" s="21">
        <f>F300+F299</f>
        <v>0</v>
      </c>
      <c r="G302" s="16">
        <f>G299+G300</f>
        <v>0</v>
      </c>
      <c r="H302" s="257"/>
      <c r="I302" s="260"/>
      <c r="J302" s="279"/>
      <c r="K302" s="36">
        <f>K299+K300</f>
        <v>0</v>
      </c>
      <c r="L302" s="117">
        <f>L299+L300</f>
        <v>0</v>
      </c>
      <c r="M302" s="85" t="e">
        <f>L302/G302</f>
        <v>#DIV/0!</v>
      </c>
      <c r="N302" s="8"/>
      <c r="O302" s="20"/>
    </row>
    <row r="303" spans="1:15" ht="36.75" customHeight="1" outlineLevel="1" x14ac:dyDescent="0.3">
      <c r="A303" s="11" t="str">
        <f t="shared" si="222"/>
        <v>11 [short name beneficiary]</v>
      </c>
      <c r="B303" s="190"/>
      <c r="C303" s="190"/>
      <c r="D303" s="191"/>
      <c r="E303" s="191"/>
      <c r="F303" s="15">
        <f t="shared" ref="F303:F304" si="258">(B303+C303+E303)*0.25</f>
        <v>0</v>
      </c>
      <c r="G303" s="16">
        <f t="shared" ref="G303:G304" si="259">B303+C303+D303+E303+F303</f>
        <v>0</v>
      </c>
      <c r="H303" s="257"/>
      <c r="I303" s="260"/>
      <c r="J303" s="279"/>
      <c r="K303" s="36">
        <f>J263*G303</f>
        <v>0</v>
      </c>
      <c r="L303" s="194"/>
      <c r="M303" s="85" t="e">
        <f t="shared" ref="M303:M304" si="260">L303/G303</f>
        <v>#DIV/0!</v>
      </c>
      <c r="N303" s="8"/>
      <c r="O303" s="20"/>
    </row>
    <row r="304" spans="1:15" ht="37.5" customHeight="1" outlineLevel="1" x14ac:dyDescent="0.3">
      <c r="A304" s="9" t="str">
        <f t="shared" si="222"/>
        <v>[short name linked third party]</v>
      </c>
      <c r="B304" s="190"/>
      <c r="C304" s="190"/>
      <c r="D304" s="191"/>
      <c r="E304" s="191"/>
      <c r="F304" s="15">
        <f t="shared" si="258"/>
        <v>0</v>
      </c>
      <c r="G304" s="16">
        <f t="shared" si="259"/>
        <v>0</v>
      </c>
      <c r="H304" s="257"/>
      <c r="I304" s="260"/>
      <c r="J304" s="279"/>
      <c r="K304" s="36">
        <f>J263*G304</f>
        <v>0</v>
      </c>
      <c r="L304" s="194"/>
      <c r="M304" s="85" t="e">
        <f t="shared" si="260"/>
        <v>#DIV/0!</v>
      </c>
      <c r="N304" s="8"/>
      <c r="O304" s="20"/>
    </row>
    <row r="305" spans="1:15" ht="35.1" customHeight="1" outlineLevel="1" x14ac:dyDescent="0.3">
      <c r="A305" s="9" t="str">
        <f t="shared" si="222"/>
        <v>[short name associated partner]</v>
      </c>
      <c r="B305" s="17"/>
      <c r="C305" s="18"/>
      <c r="D305" s="17"/>
      <c r="E305" s="17"/>
      <c r="F305" s="19"/>
      <c r="G305" s="20"/>
      <c r="H305" s="257"/>
      <c r="I305" s="260"/>
      <c r="J305" s="279"/>
      <c r="K305" s="37"/>
      <c r="L305" s="116"/>
      <c r="M305" s="79"/>
      <c r="N305" s="10"/>
      <c r="O305" s="195"/>
    </row>
    <row r="306" spans="1:15" ht="38.25" customHeight="1" outlineLevel="1" x14ac:dyDescent="0.3">
      <c r="A306" s="12" t="str">
        <f t="shared" si="222"/>
        <v>Total 11 [short name beneficiary]</v>
      </c>
      <c r="B306" s="21">
        <f t="shared" ref="B306:E306" si="261">B304+B303</f>
        <v>0</v>
      </c>
      <c r="C306" s="21">
        <f t="shared" si="261"/>
        <v>0</v>
      </c>
      <c r="D306" s="21">
        <f t="shared" si="261"/>
        <v>0</v>
      </c>
      <c r="E306" s="21">
        <f t="shared" si="261"/>
        <v>0</v>
      </c>
      <c r="F306" s="21">
        <f>F304+F303</f>
        <v>0</v>
      </c>
      <c r="G306" s="16">
        <f>G303+G304</f>
        <v>0</v>
      </c>
      <c r="H306" s="257"/>
      <c r="I306" s="260"/>
      <c r="J306" s="279"/>
      <c r="K306" s="36">
        <f>K303+K304</f>
        <v>0</v>
      </c>
      <c r="L306" s="117">
        <f>L303+L304</f>
        <v>0</v>
      </c>
      <c r="M306" s="85" t="e">
        <f>L306/G306</f>
        <v>#DIV/0!</v>
      </c>
      <c r="N306" s="8"/>
      <c r="O306" s="20"/>
    </row>
    <row r="307" spans="1:15" ht="36.75" customHeight="1" outlineLevel="1" x14ac:dyDescent="0.3">
      <c r="A307" s="11" t="str">
        <f t="shared" si="222"/>
        <v>12 [short name beneficiary]</v>
      </c>
      <c r="B307" s="190"/>
      <c r="C307" s="190"/>
      <c r="D307" s="191"/>
      <c r="E307" s="191"/>
      <c r="F307" s="15">
        <f t="shared" ref="F307:F308" si="262">(B307+C307+E307)*0.25</f>
        <v>0</v>
      </c>
      <c r="G307" s="16">
        <f t="shared" ref="G307:G308" si="263">B307+C307+D307+E307+F307</f>
        <v>0</v>
      </c>
      <c r="H307" s="257"/>
      <c r="I307" s="260"/>
      <c r="J307" s="279"/>
      <c r="K307" s="36">
        <f>J263*G307</f>
        <v>0</v>
      </c>
      <c r="L307" s="194"/>
      <c r="M307" s="85" t="e">
        <f t="shared" ref="M307:M308" si="264">L307/G307</f>
        <v>#DIV/0!</v>
      </c>
      <c r="N307" s="8"/>
      <c r="O307" s="20"/>
    </row>
    <row r="308" spans="1:15" ht="37.5" customHeight="1" outlineLevel="1" x14ac:dyDescent="0.3">
      <c r="A308" s="9" t="str">
        <f t="shared" si="222"/>
        <v>[short name linked third party]</v>
      </c>
      <c r="B308" s="190"/>
      <c r="C308" s="190"/>
      <c r="D308" s="191"/>
      <c r="E308" s="191"/>
      <c r="F308" s="15">
        <f t="shared" si="262"/>
        <v>0</v>
      </c>
      <c r="G308" s="16">
        <f t="shared" si="263"/>
        <v>0</v>
      </c>
      <c r="H308" s="257"/>
      <c r="I308" s="260"/>
      <c r="J308" s="279"/>
      <c r="K308" s="36">
        <f>J263*G308</f>
        <v>0</v>
      </c>
      <c r="L308" s="194"/>
      <c r="M308" s="85" t="e">
        <f t="shared" si="264"/>
        <v>#DIV/0!</v>
      </c>
      <c r="N308" s="8"/>
      <c r="O308" s="20"/>
    </row>
    <row r="309" spans="1:15" ht="35.1" customHeight="1" outlineLevel="1" x14ac:dyDescent="0.3">
      <c r="A309" s="9" t="str">
        <f t="shared" si="222"/>
        <v>[short name associated partner]</v>
      </c>
      <c r="B309" s="17"/>
      <c r="C309" s="18"/>
      <c r="D309" s="17"/>
      <c r="E309" s="17"/>
      <c r="F309" s="19"/>
      <c r="G309" s="20"/>
      <c r="H309" s="257"/>
      <c r="I309" s="260"/>
      <c r="J309" s="279"/>
      <c r="K309" s="37"/>
      <c r="L309" s="116"/>
      <c r="M309" s="79"/>
      <c r="N309" s="10"/>
      <c r="O309" s="195"/>
    </row>
    <row r="310" spans="1:15" ht="38.25" customHeight="1" outlineLevel="1" x14ac:dyDescent="0.3">
      <c r="A310" s="12" t="str">
        <f t="shared" si="222"/>
        <v>Total 12 [short name beneficiary]</v>
      </c>
      <c r="B310" s="21">
        <f t="shared" ref="B310:E310" si="265">B308+B307</f>
        <v>0</v>
      </c>
      <c r="C310" s="21">
        <f t="shared" si="265"/>
        <v>0</v>
      </c>
      <c r="D310" s="21">
        <f t="shared" si="265"/>
        <v>0</v>
      </c>
      <c r="E310" s="21">
        <f t="shared" si="265"/>
        <v>0</v>
      </c>
      <c r="F310" s="21">
        <f>F308+F307</f>
        <v>0</v>
      </c>
      <c r="G310" s="16">
        <f>G307+G308</f>
        <v>0</v>
      </c>
      <c r="H310" s="257"/>
      <c r="I310" s="260"/>
      <c r="J310" s="279"/>
      <c r="K310" s="36">
        <f>K307+K308</f>
        <v>0</v>
      </c>
      <c r="L310" s="117">
        <f>L307+L308</f>
        <v>0</v>
      </c>
      <c r="M310" s="85" t="e">
        <f>L310/G310</f>
        <v>#DIV/0!</v>
      </c>
      <c r="N310" s="8"/>
      <c r="O310" s="20"/>
    </row>
    <row r="311" spans="1:15" ht="36.75" customHeight="1" outlineLevel="1" x14ac:dyDescent="0.3">
      <c r="A311" s="11" t="str">
        <f t="shared" si="222"/>
        <v>13 [short name beneficiary]</v>
      </c>
      <c r="B311" s="190"/>
      <c r="C311" s="190"/>
      <c r="D311" s="191"/>
      <c r="E311" s="191"/>
      <c r="F311" s="15">
        <f t="shared" ref="F311:F312" si="266">(B311+C311+E311)*0.25</f>
        <v>0</v>
      </c>
      <c r="G311" s="16">
        <f t="shared" ref="G311:G312" si="267">B311+C311+D311+E311+F311</f>
        <v>0</v>
      </c>
      <c r="H311" s="257"/>
      <c r="I311" s="260"/>
      <c r="J311" s="279"/>
      <c r="K311" s="36">
        <f>J263*G311</f>
        <v>0</v>
      </c>
      <c r="L311" s="194"/>
      <c r="M311" s="85" t="e">
        <f>L311/G311</f>
        <v>#DIV/0!</v>
      </c>
      <c r="N311" s="8"/>
      <c r="O311" s="20"/>
    </row>
    <row r="312" spans="1:15" ht="37.5" customHeight="1" outlineLevel="1" x14ac:dyDescent="0.3">
      <c r="A312" s="9" t="str">
        <f t="shared" si="222"/>
        <v>[short name linked third party]</v>
      </c>
      <c r="B312" s="190"/>
      <c r="C312" s="190"/>
      <c r="D312" s="191"/>
      <c r="E312" s="191"/>
      <c r="F312" s="15">
        <f t="shared" si="266"/>
        <v>0</v>
      </c>
      <c r="G312" s="16">
        <f t="shared" si="267"/>
        <v>0</v>
      </c>
      <c r="H312" s="257"/>
      <c r="I312" s="260"/>
      <c r="J312" s="279"/>
      <c r="K312" s="36">
        <f>J263*G312</f>
        <v>0</v>
      </c>
      <c r="L312" s="194"/>
      <c r="M312" s="85" t="e">
        <f>L312/G312</f>
        <v>#DIV/0!</v>
      </c>
      <c r="N312" s="8"/>
      <c r="O312" s="20"/>
    </row>
    <row r="313" spans="1:15" ht="35.1" customHeight="1" outlineLevel="1" x14ac:dyDescent="0.3">
      <c r="A313" s="9" t="str">
        <f t="shared" si="222"/>
        <v>[short name associated partner]</v>
      </c>
      <c r="B313" s="17"/>
      <c r="C313" s="18"/>
      <c r="D313" s="17"/>
      <c r="E313" s="17"/>
      <c r="F313" s="19"/>
      <c r="G313" s="20"/>
      <c r="H313" s="257"/>
      <c r="I313" s="260"/>
      <c r="J313" s="279"/>
      <c r="K313" s="37"/>
      <c r="L313" s="116"/>
      <c r="M313" s="79"/>
      <c r="N313" s="10"/>
      <c r="O313" s="195"/>
    </row>
    <row r="314" spans="1:15" ht="38.25" customHeight="1" outlineLevel="1" x14ac:dyDescent="0.3">
      <c r="A314" s="12" t="str">
        <f t="shared" si="222"/>
        <v>Total 13 [short name beneficiary]</v>
      </c>
      <c r="B314" s="21">
        <f t="shared" ref="B314:E314" si="268">B312+B311</f>
        <v>0</v>
      </c>
      <c r="C314" s="21">
        <f t="shared" si="268"/>
        <v>0</v>
      </c>
      <c r="D314" s="21">
        <f t="shared" si="268"/>
        <v>0</v>
      </c>
      <c r="E314" s="21">
        <f t="shared" si="268"/>
        <v>0</v>
      </c>
      <c r="F314" s="21">
        <f>F312+F311</f>
        <v>0</v>
      </c>
      <c r="G314" s="16">
        <f>G311+G312</f>
        <v>0</v>
      </c>
      <c r="H314" s="257"/>
      <c r="I314" s="260"/>
      <c r="J314" s="279"/>
      <c r="K314" s="36">
        <f>K311+K312</f>
        <v>0</v>
      </c>
      <c r="L314" s="117">
        <f>L311+L312</f>
        <v>0</v>
      </c>
      <c r="M314" s="85" t="e">
        <f>L314/G314</f>
        <v>#DIV/0!</v>
      </c>
      <c r="N314" s="8"/>
      <c r="O314" s="20"/>
    </row>
    <row r="315" spans="1:15" ht="36.75" customHeight="1" outlineLevel="1" x14ac:dyDescent="0.3">
      <c r="A315" s="11" t="str">
        <f t="shared" si="222"/>
        <v>14 [short name beneficiary]</v>
      </c>
      <c r="B315" s="190"/>
      <c r="C315" s="190"/>
      <c r="D315" s="191"/>
      <c r="E315" s="191"/>
      <c r="F315" s="15">
        <f t="shared" ref="F315:F316" si="269">(B315+C315+E315)*0.25</f>
        <v>0</v>
      </c>
      <c r="G315" s="16">
        <f t="shared" ref="G315:G316" si="270">B315+C315+D315+E315+F315</f>
        <v>0</v>
      </c>
      <c r="H315" s="257"/>
      <c r="I315" s="260"/>
      <c r="J315" s="279"/>
      <c r="K315" s="36">
        <f>J263*G315</f>
        <v>0</v>
      </c>
      <c r="L315" s="194"/>
      <c r="M315" s="85" t="e">
        <f t="shared" ref="M315:M316" si="271">L315/G315</f>
        <v>#DIV/0!</v>
      </c>
      <c r="N315" s="8"/>
      <c r="O315" s="20"/>
    </row>
    <row r="316" spans="1:15" ht="37.5" customHeight="1" outlineLevel="1" x14ac:dyDescent="0.3">
      <c r="A316" s="9" t="str">
        <f t="shared" si="222"/>
        <v>[short name linked third party]</v>
      </c>
      <c r="B316" s="190"/>
      <c r="C316" s="190"/>
      <c r="D316" s="191"/>
      <c r="E316" s="191"/>
      <c r="F316" s="15">
        <f t="shared" si="269"/>
        <v>0</v>
      </c>
      <c r="G316" s="16">
        <f t="shared" si="270"/>
        <v>0</v>
      </c>
      <c r="H316" s="257"/>
      <c r="I316" s="260"/>
      <c r="J316" s="279"/>
      <c r="K316" s="36">
        <f>J263*G316</f>
        <v>0</v>
      </c>
      <c r="L316" s="194"/>
      <c r="M316" s="85" t="e">
        <f t="shared" si="271"/>
        <v>#DIV/0!</v>
      </c>
      <c r="N316" s="8"/>
      <c r="O316" s="20"/>
    </row>
    <row r="317" spans="1:15" ht="35.1" customHeight="1" outlineLevel="1" x14ac:dyDescent="0.3">
      <c r="A317" s="9" t="str">
        <f t="shared" si="222"/>
        <v>[short name associated partner]</v>
      </c>
      <c r="B317" s="17"/>
      <c r="C317" s="18"/>
      <c r="D317" s="17"/>
      <c r="E317" s="17"/>
      <c r="F317" s="19"/>
      <c r="G317" s="20"/>
      <c r="H317" s="257"/>
      <c r="I317" s="260"/>
      <c r="J317" s="279"/>
      <c r="K317" s="37"/>
      <c r="L317" s="116"/>
      <c r="M317" s="79"/>
      <c r="N317" s="10"/>
      <c r="O317" s="195"/>
    </row>
    <row r="318" spans="1:15" ht="38.25" customHeight="1" outlineLevel="1" x14ac:dyDescent="0.3">
      <c r="A318" s="12" t="str">
        <f t="shared" si="222"/>
        <v>Total 14 [short name beneficiary]</v>
      </c>
      <c r="B318" s="21">
        <f t="shared" ref="B318:E318" si="272">B316+B315</f>
        <v>0</v>
      </c>
      <c r="C318" s="21">
        <f t="shared" si="272"/>
        <v>0</v>
      </c>
      <c r="D318" s="21">
        <f t="shared" si="272"/>
        <v>0</v>
      </c>
      <c r="E318" s="21">
        <f t="shared" si="272"/>
        <v>0</v>
      </c>
      <c r="F318" s="21">
        <f>F316+F315</f>
        <v>0</v>
      </c>
      <c r="G318" s="16">
        <f>G315+G316</f>
        <v>0</v>
      </c>
      <c r="H318" s="257"/>
      <c r="I318" s="260"/>
      <c r="J318" s="279"/>
      <c r="K318" s="36">
        <f>K315+K316</f>
        <v>0</v>
      </c>
      <c r="L318" s="117">
        <f>L315+L316</f>
        <v>0</v>
      </c>
      <c r="M318" s="85" t="e">
        <f>L318/G318</f>
        <v>#DIV/0!</v>
      </c>
      <c r="N318" s="8"/>
      <c r="O318" s="20"/>
    </row>
    <row r="319" spans="1:15" ht="36.75" customHeight="1" outlineLevel="1" x14ac:dyDescent="0.3">
      <c r="A319" s="11" t="str">
        <f t="shared" si="222"/>
        <v>15 [short name beneficiary]</v>
      </c>
      <c r="B319" s="190"/>
      <c r="C319" s="190"/>
      <c r="D319" s="191"/>
      <c r="E319" s="191"/>
      <c r="F319" s="15">
        <f t="shared" ref="F319:F320" si="273">(B319+C319+E319)*0.25</f>
        <v>0</v>
      </c>
      <c r="G319" s="16">
        <f t="shared" ref="G319:G320" si="274">B319+C319+D319+E319+F319</f>
        <v>0</v>
      </c>
      <c r="H319" s="257"/>
      <c r="I319" s="260"/>
      <c r="J319" s="279"/>
      <c r="K319" s="36">
        <f>J263*G319</f>
        <v>0</v>
      </c>
      <c r="L319" s="194"/>
      <c r="M319" s="85" t="e">
        <f>L319/G319</f>
        <v>#DIV/0!</v>
      </c>
      <c r="N319" s="8"/>
      <c r="O319" s="20"/>
    </row>
    <row r="320" spans="1:15" ht="37.5" customHeight="1" outlineLevel="1" x14ac:dyDescent="0.3">
      <c r="A320" s="9" t="str">
        <f t="shared" si="222"/>
        <v>[short name linked third party]</v>
      </c>
      <c r="B320" s="190"/>
      <c r="C320" s="190"/>
      <c r="D320" s="191"/>
      <c r="E320" s="191"/>
      <c r="F320" s="15">
        <f t="shared" si="273"/>
        <v>0</v>
      </c>
      <c r="G320" s="16">
        <f t="shared" si="274"/>
        <v>0</v>
      </c>
      <c r="H320" s="257"/>
      <c r="I320" s="260"/>
      <c r="J320" s="279"/>
      <c r="K320" s="36">
        <f>J263*G320</f>
        <v>0</v>
      </c>
      <c r="L320" s="194"/>
      <c r="M320" s="85" t="e">
        <f>L320/G320</f>
        <v>#DIV/0!</v>
      </c>
      <c r="N320" s="8"/>
      <c r="O320" s="20"/>
    </row>
    <row r="321" spans="1:15" ht="35.1" customHeight="1" outlineLevel="1" x14ac:dyDescent="0.3">
      <c r="A321" s="9" t="str">
        <f t="shared" si="222"/>
        <v>[short name associated partner]</v>
      </c>
      <c r="B321" s="17"/>
      <c r="C321" s="18"/>
      <c r="D321" s="17"/>
      <c r="E321" s="17"/>
      <c r="F321" s="19"/>
      <c r="G321" s="20"/>
      <c r="H321" s="257"/>
      <c r="I321" s="260"/>
      <c r="J321" s="279"/>
      <c r="K321" s="37"/>
      <c r="L321" s="116"/>
      <c r="M321" s="79"/>
      <c r="N321" s="10"/>
      <c r="O321" s="195"/>
    </row>
    <row r="322" spans="1:15" ht="38.25" customHeight="1" outlineLevel="1" x14ac:dyDescent="0.3">
      <c r="A322" s="12" t="str">
        <f t="shared" si="222"/>
        <v>Total 15 [short name beneficiary]</v>
      </c>
      <c r="B322" s="21">
        <f>B320+B319</f>
        <v>0</v>
      </c>
      <c r="C322" s="21">
        <f t="shared" ref="C322:E322" si="275">C320+C319</f>
        <v>0</v>
      </c>
      <c r="D322" s="21">
        <f t="shared" si="275"/>
        <v>0</v>
      </c>
      <c r="E322" s="21">
        <f t="shared" si="275"/>
        <v>0</v>
      </c>
      <c r="F322" s="21">
        <f>F320+F319</f>
        <v>0</v>
      </c>
      <c r="G322" s="16">
        <f>G319+G320</f>
        <v>0</v>
      </c>
      <c r="H322" s="257"/>
      <c r="I322" s="260"/>
      <c r="J322" s="279"/>
      <c r="K322" s="36">
        <f>K319+K320</f>
        <v>0</v>
      </c>
      <c r="L322" s="117">
        <f>L319+L320</f>
        <v>0</v>
      </c>
      <c r="M322" s="85" t="e">
        <f>L322/G322</f>
        <v>#DIV/0!</v>
      </c>
      <c r="N322" s="8"/>
      <c r="O322" s="20"/>
    </row>
    <row r="323" spans="1:15" ht="41.25" customHeight="1" x14ac:dyDescent="0.3">
      <c r="A323" s="13" t="s">
        <v>38</v>
      </c>
      <c r="B323" s="21">
        <f>B266+B270+B274+B278+B282+B286+B290+B294+B298+B302+B306+B310+B314+B318+B322</f>
        <v>0</v>
      </c>
      <c r="C323" s="21">
        <f t="shared" ref="C323" si="276">C266+C270+C274+C278+C282+C286+C290+C294+C298+C302+C306+C310+C314+C318+C322</f>
        <v>0</v>
      </c>
      <c r="D323" s="21">
        <f t="shared" ref="D323" si="277">D266+D270+D274+D278+D282+D286+D290+D294+D298+D302+D306+D310+D314+D318+D322</f>
        <v>0</v>
      </c>
      <c r="E323" s="21">
        <f t="shared" ref="E323" si="278">E266+E270+E274+E278+E282+E286+E290+E294+E298+E302+E306+E310+E314+E318+E322</f>
        <v>0</v>
      </c>
      <c r="F323" s="38">
        <f t="shared" ref="F323" si="279">F266+F270+F274+F278+F282+F286+F290+F294+F298+F302+F306+F310+F314+F318+F322</f>
        <v>0</v>
      </c>
      <c r="G323" s="38">
        <f t="shared" ref="G323" si="280">G266+G270+G274+G278+G282+G286+G290+G294+G298+G302+G306+G310+G314+G318+G322</f>
        <v>0</v>
      </c>
      <c r="H323" s="258"/>
      <c r="I323" s="261"/>
      <c r="J323" s="280"/>
      <c r="K323" s="30">
        <f t="shared" ref="K323" si="281">K266+K270+K274+K278+K282+K286+K290+K294+K298+K302+K306+K310+K314+K318+K322</f>
        <v>0</v>
      </c>
      <c r="L323" s="30">
        <f t="shared" ref="L323" si="282">L266+L270+L274+L278+L282+L286+L290+L294+L298+L302+L306+L310+L314+L318+L322</f>
        <v>0</v>
      </c>
      <c r="M323" s="85" t="e">
        <f>L323/G323</f>
        <v>#DIV/0!</v>
      </c>
      <c r="N323" s="10"/>
      <c r="O323" s="63">
        <f>O265+O269+O273+O277+O281+O285+O289+O293+O297+O301+O305+O309+O313+O317+O321</f>
        <v>0</v>
      </c>
    </row>
    <row r="324" spans="1:15" ht="35.85" customHeight="1" x14ac:dyDescent="0.3">
      <c r="A324" s="262" t="s">
        <v>39</v>
      </c>
      <c r="B324" s="263"/>
      <c r="C324" s="263"/>
      <c r="D324" s="263"/>
      <c r="E324" s="263"/>
      <c r="F324" s="263"/>
      <c r="G324" s="263"/>
      <c r="H324" s="263"/>
      <c r="I324" s="263"/>
      <c r="J324" s="263"/>
      <c r="K324" s="263"/>
      <c r="L324" s="263"/>
      <c r="M324" s="264"/>
      <c r="N324" s="8"/>
      <c r="O324" s="22"/>
    </row>
    <row r="325" spans="1:15" ht="35.85" customHeight="1" outlineLevel="1" x14ac:dyDescent="0.3">
      <c r="A325" s="108" t="str">
        <f>A15</f>
        <v>1 [short name beneficiary]</v>
      </c>
      <c r="B325" s="187"/>
      <c r="C325" s="187"/>
      <c r="D325" s="188"/>
      <c r="E325" s="188"/>
      <c r="F325" s="15">
        <f t="shared" ref="F325:F326" si="283">(B325+C325+E325)*0.25</f>
        <v>0</v>
      </c>
      <c r="G325" s="16">
        <f t="shared" ref="G325:G326" si="284">B325+C325+D325+E325+F325</f>
        <v>0</v>
      </c>
      <c r="H325" s="256">
        <v>0.65</v>
      </c>
      <c r="I325" s="259"/>
      <c r="J325" s="278">
        <f>MIN(100%,H325+I325)</f>
        <v>0.65</v>
      </c>
      <c r="K325" s="36">
        <f>J325*G325</f>
        <v>0</v>
      </c>
      <c r="L325" s="114"/>
      <c r="M325" s="85" t="e">
        <f>L325/G325</f>
        <v>#DIV/0!</v>
      </c>
      <c r="N325" s="8"/>
      <c r="O325" s="20"/>
    </row>
    <row r="326" spans="1:15" ht="33" customHeight="1" outlineLevel="1" x14ac:dyDescent="0.3">
      <c r="A326" s="9" t="str">
        <f t="shared" ref="A326:A384" si="285">A16</f>
        <v>[short name linked third party]</v>
      </c>
      <c r="B326" s="190"/>
      <c r="C326" s="190"/>
      <c r="D326" s="191"/>
      <c r="E326" s="191"/>
      <c r="F326" s="15">
        <f t="shared" si="283"/>
        <v>0</v>
      </c>
      <c r="G326" s="16">
        <f t="shared" si="284"/>
        <v>0</v>
      </c>
      <c r="H326" s="257"/>
      <c r="I326" s="260"/>
      <c r="J326" s="279"/>
      <c r="K326" s="36">
        <f>J325*G326</f>
        <v>0</v>
      </c>
      <c r="L326" s="115">
        <v>0</v>
      </c>
      <c r="M326" s="85" t="e">
        <f>L326/G326</f>
        <v>#DIV/0!</v>
      </c>
      <c r="N326" s="8"/>
      <c r="O326" s="20"/>
    </row>
    <row r="327" spans="1:15" ht="35.1" customHeight="1" outlineLevel="1" x14ac:dyDescent="0.3">
      <c r="A327" s="9" t="str">
        <f t="shared" si="285"/>
        <v>[short name associated partner]</v>
      </c>
      <c r="B327" s="17"/>
      <c r="C327" s="18"/>
      <c r="D327" s="17"/>
      <c r="E327" s="17"/>
      <c r="F327" s="19"/>
      <c r="G327" s="20"/>
      <c r="H327" s="257"/>
      <c r="I327" s="260"/>
      <c r="J327" s="279"/>
      <c r="K327" s="37"/>
      <c r="L327" s="116"/>
      <c r="M327" s="79"/>
      <c r="N327" s="10"/>
      <c r="O327" s="62"/>
    </row>
    <row r="328" spans="1:15" ht="34.5" customHeight="1" outlineLevel="1" x14ac:dyDescent="0.3">
      <c r="A328" s="9" t="str">
        <f t="shared" si="285"/>
        <v>Total 1 [short name beneficiary]</v>
      </c>
      <c r="B328" s="21">
        <f t="shared" ref="B328:E328" si="286">B326+B325</f>
        <v>0</v>
      </c>
      <c r="C328" s="21">
        <f t="shared" si="286"/>
        <v>0</v>
      </c>
      <c r="D328" s="21">
        <f t="shared" si="286"/>
        <v>0</v>
      </c>
      <c r="E328" s="21">
        <f t="shared" si="286"/>
        <v>0</v>
      </c>
      <c r="F328" s="21">
        <f>F326+F325</f>
        <v>0</v>
      </c>
      <c r="G328" s="16">
        <f>G325+G326</f>
        <v>0</v>
      </c>
      <c r="H328" s="257"/>
      <c r="I328" s="260"/>
      <c r="J328" s="279"/>
      <c r="K328" s="36">
        <f>K325+K326</f>
        <v>0</v>
      </c>
      <c r="L328" s="117">
        <f>L325+L326</f>
        <v>0</v>
      </c>
      <c r="M328" s="85" t="e">
        <f>L328/G328</f>
        <v>#DIV/0!</v>
      </c>
      <c r="N328" s="8"/>
      <c r="O328" s="20"/>
    </row>
    <row r="329" spans="1:15" ht="36.75" customHeight="1" outlineLevel="1" x14ac:dyDescent="0.3">
      <c r="A329" s="11" t="str">
        <f t="shared" si="285"/>
        <v>2 [short name beneficiary]</v>
      </c>
      <c r="B329" s="190"/>
      <c r="C329" s="190"/>
      <c r="D329" s="191"/>
      <c r="E329" s="191"/>
      <c r="F329" s="15">
        <f t="shared" ref="F329:F330" si="287">(B329+C329+E329)*0.25</f>
        <v>0</v>
      </c>
      <c r="G329" s="16">
        <f t="shared" ref="G329:G330" si="288">B329+C329+D329+E329+F329</f>
        <v>0</v>
      </c>
      <c r="H329" s="257"/>
      <c r="I329" s="260"/>
      <c r="J329" s="279"/>
      <c r="K329" s="36">
        <f>G329*J325</f>
        <v>0</v>
      </c>
      <c r="L329" s="115"/>
      <c r="M329" s="85" t="e">
        <f>L329/G329</f>
        <v>#DIV/0!</v>
      </c>
      <c r="N329" s="8"/>
      <c r="O329" s="20"/>
    </row>
    <row r="330" spans="1:15" ht="37.5" customHeight="1" outlineLevel="1" x14ac:dyDescent="0.3">
      <c r="A330" s="9" t="str">
        <f t="shared" si="285"/>
        <v>[short name linked third party]</v>
      </c>
      <c r="B330" s="190"/>
      <c r="C330" s="190"/>
      <c r="D330" s="191"/>
      <c r="E330" s="191"/>
      <c r="F330" s="15">
        <f t="shared" si="287"/>
        <v>0</v>
      </c>
      <c r="G330" s="16">
        <f t="shared" si="288"/>
        <v>0</v>
      </c>
      <c r="H330" s="257"/>
      <c r="I330" s="260"/>
      <c r="J330" s="279"/>
      <c r="K330" s="36">
        <f>J325*G330</f>
        <v>0</v>
      </c>
      <c r="L330" s="115">
        <v>0</v>
      </c>
      <c r="M330" s="85" t="e">
        <f>L330/G330</f>
        <v>#DIV/0!</v>
      </c>
      <c r="N330" s="8"/>
      <c r="O330" s="20"/>
    </row>
    <row r="331" spans="1:15" ht="35.1" customHeight="1" outlineLevel="1" x14ac:dyDescent="0.3">
      <c r="A331" s="9" t="str">
        <f t="shared" si="285"/>
        <v>[short name associated partner]</v>
      </c>
      <c r="B331" s="17"/>
      <c r="C331" s="18"/>
      <c r="D331" s="17"/>
      <c r="E331" s="17"/>
      <c r="F331" s="19"/>
      <c r="G331" s="20"/>
      <c r="H331" s="257"/>
      <c r="I331" s="260"/>
      <c r="J331" s="279"/>
      <c r="K331" s="37"/>
      <c r="L331" s="116"/>
      <c r="M331" s="79"/>
      <c r="N331" s="10"/>
      <c r="O331" s="62"/>
    </row>
    <row r="332" spans="1:15" ht="38.25" customHeight="1" outlineLevel="1" x14ac:dyDescent="0.3">
      <c r="A332" s="12" t="str">
        <f t="shared" si="285"/>
        <v>Total 2 [short name beneficiary]</v>
      </c>
      <c r="B332" s="21">
        <f t="shared" ref="B332:E332" si="289">B330+B329</f>
        <v>0</v>
      </c>
      <c r="C332" s="21">
        <f t="shared" si="289"/>
        <v>0</v>
      </c>
      <c r="D332" s="21">
        <f t="shared" si="289"/>
        <v>0</v>
      </c>
      <c r="E332" s="21">
        <f t="shared" si="289"/>
        <v>0</v>
      </c>
      <c r="F332" s="21">
        <f>F330+F329</f>
        <v>0</v>
      </c>
      <c r="G332" s="16">
        <f>G329+G330</f>
        <v>0</v>
      </c>
      <c r="H332" s="257"/>
      <c r="I332" s="260"/>
      <c r="J332" s="279"/>
      <c r="K332" s="36">
        <f>K329+K330</f>
        <v>0</v>
      </c>
      <c r="L332" s="117">
        <f>L329+L330</f>
        <v>0</v>
      </c>
      <c r="M332" s="85" t="e">
        <f>L332/G332</f>
        <v>#DIV/0!</v>
      </c>
      <c r="N332" s="8"/>
      <c r="O332" s="20"/>
    </row>
    <row r="333" spans="1:15" ht="36.75" customHeight="1" outlineLevel="1" x14ac:dyDescent="0.3">
      <c r="A333" s="11" t="str">
        <f t="shared" si="285"/>
        <v>3 [short name beneficiary]</v>
      </c>
      <c r="B333" s="190"/>
      <c r="C333" s="190"/>
      <c r="D333" s="191"/>
      <c r="E333" s="191"/>
      <c r="F333" s="15">
        <f t="shared" ref="F333:F334" si="290">(B333+C333+E333)*0.25</f>
        <v>0</v>
      </c>
      <c r="G333" s="16">
        <f t="shared" ref="G333:G334" si="291">B333+C333+D333+E333+F333</f>
        <v>0</v>
      </c>
      <c r="H333" s="257"/>
      <c r="I333" s="260"/>
      <c r="J333" s="279"/>
      <c r="K333" s="36">
        <f>J325*G333</f>
        <v>0</v>
      </c>
      <c r="L333" s="115"/>
      <c r="M333" s="85" t="e">
        <f>L333/G333</f>
        <v>#DIV/0!</v>
      </c>
      <c r="N333" s="8"/>
      <c r="O333" s="20"/>
    </row>
    <row r="334" spans="1:15" ht="37.5" customHeight="1" outlineLevel="1" x14ac:dyDescent="0.3">
      <c r="A334" s="9" t="str">
        <f t="shared" si="285"/>
        <v>[short name linked third party]</v>
      </c>
      <c r="B334" s="190"/>
      <c r="C334" s="190"/>
      <c r="D334" s="191"/>
      <c r="E334" s="191"/>
      <c r="F334" s="15">
        <f t="shared" si="290"/>
        <v>0</v>
      </c>
      <c r="G334" s="16">
        <f t="shared" si="291"/>
        <v>0</v>
      </c>
      <c r="H334" s="257"/>
      <c r="I334" s="260"/>
      <c r="J334" s="279"/>
      <c r="K334" s="36">
        <f>J325*G334</f>
        <v>0</v>
      </c>
      <c r="L334" s="115">
        <v>0</v>
      </c>
      <c r="M334" s="85" t="e">
        <f>L334/G334</f>
        <v>#DIV/0!</v>
      </c>
      <c r="N334" s="8"/>
      <c r="O334" s="20"/>
    </row>
    <row r="335" spans="1:15" ht="35.1" customHeight="1" outlineLevel="1" x14ac:dyDescent="0.3">
      <c r="A335" s="9" t="str">
        <f t="shared" si="285"/>
        <v>[short name associated partner]</v>
      </c>
      <c r="B335" s="17"/>
      <c r="C335" s="18"/>
      <c r="D335" s="17"/>
      <c r="E335" s="17"/>
      <c r="F335" s="19"/>
      <c r="G335" s="20"/>
      <c r="H335" s="257"/>
      <c r="I335" s="260"/>
      <c r="J335" s="279"/>
      <c r="K335" s="37"/>
      <c r="L335" s="116"/>
      <c r="M335" s="79"/>
      <c r="N335" s="10"/>
      <c r="O335" s="62"/>
    </row>
    <row r="336" spans="1:15" ht="38.25" customHeight="1" outlineLevel="1" x14ac:dyDescent="0.3">
      <c r="A336" s="12" t="str">
        <f t="shared" si="285"/>
        <v>Total 3 [short name beneficiary]</v>
      </c>
      <c r="B336" s="21">
        <f t="shared" ref="B336:E336" si="292">B334+B333</f>
        <v>0</v>
      </c>
      <c r="C336" s="21">
        <f t="shared" si="292"/>
        <v>0</v>
      </c>
      <c r="D336" s="21">
        <f t="shared" si="292"/>
        <v>0</v>
      </c>
      <c r="E336" s="21">
        <f t="shared" si="292"/>
        <v>0</v>
      </c>
      <c r="F336" s="21">
        <f>F334+F333</f>
        <v>0</v>
      </c>
      <c r="G336" s="16">
        <f>G333+G334</f>
        <v>0</v>
      </c>
      <c r="H336" s="257"/>
      <c r="I336" s="260"/>
      <c r="J336" s="279"/>
      <c r="K336" s="36">
        <f>K333+K334</f>
        <v>0</v>
      </c>
      <c r="L336" s="117">
        <f>L333+L334</f>
        <v>0</v>
      </c>
      <c r="M336" s="85" t="e">
        <f>L336/G336</f>
        <v>#DIV/0!</v>
      </c>
      <c r="N336" s="8"/>
      <c r="O336" s="20"/>
    </row>
    <row r="337" spans="1:15" ht="36.75" customHeight="1" outlineLevel="1" x14ac:dyDescent="0.3">
      <c r="A337" s="11" t="str">
        <f t="shared" si="285"/>
        <v>4 [short name beneficiary]</v>
      </c>
      <c r="B337" s="190"/>
      <c r="C337" s="190"/>
      <c r="D337" s="191"/>
      <c r="E337" s="191"/>
      <c r="F337" s="15">
        <f t="shared" ref="F337:F338" si="293">(B337+C337+E337)*0.25</f>
        <v>0</v>
      </c>
      <c r="G337" s="16">
        <f t="shared" ref="G337:G338" si="294">B337+C337+D337+E337+F337</f>
        <v>0</v>
      </c>
      <c r="H337" s="257"/>
      <c r="I337" s="260"/>
      <c r="J337" s="279"/>
      <c r="K337" s="36">
        <f>J325*G337</f>
        <v>0</v>
      </c>
      <c r="L337" s="115"/>
      <c r="M337" s="85" t="e">
        <f t="shared" ref="M337:M338" si="295">L337/G337</f>
        <v>#DIV/0!</v>
      </c>
      <c r="N337" s="8"/>
      <c r="O337" s="20"/>
    </row>
    <row r="338" spans="1:15" ht="37.5" customHeight="1" outlineLevel="1" x14ac:dyDescent="0.3">
      <c r="A338" s="9" t="str">
        <f t="shared" si="285"/>
        <v>[short name linked third party]</v>
      </c>
      <c r="B338" s="190"/>
      <c r="C338" s="190"/>
      <c r="D338" s="191"/>
      <c r="E338" s="191"/>
      <c r="F338" s="15">
        <f t="shared" si="293"/>
        <v>0</v>
      </c>
      <c r="G338" s="16">
        <f t="shared" si="294"/>
        <v>0</v>
      </c>
      <c r="H338" s="257"/>
      <c r="I338" s="260"/>
      <c r="J338" s="279"/>
      <c r="K338" s="36">
        <f>J325*G338</f>
        <v>0</v>
      </c>
      <c r="L338" s="194">
        <v>0</v>
      </c>
      <c r="M338" s="85" t="e">
        <f t="shared" si="295"/>
        <v>#DIV/0!</v>
      </c>
      <c r="N338" s="8"/>
      <c r="O338" s="20"/>
    </row>
    <row r="339" spans="1:15" ht="35.1" customHeight="1" outlineLevel="1" x14ac:dyDescent="0.3">
      <c r="A339" s="9" t="str">
        <f t="shared" si="285"/>
        <v>[short name associated partner]</v>
      </c>
      <c r="B339" s="17"/>
      <c r="C339" s="18"/>
      <c r="D339" s="17"/>
      <c r="E339" s="17"/>
      <c r="F339" s="19"/>
      <c r="G339" s="20"/>
      <c r="H339" s="257"/>
      <c r="I339" s="260"/>
      <c r="J339" s="279"/>
      <c r="K339" s="37"/>
      <c r="L339" s="116"/>
      <c r="M339" s="79"/>
      <c r="N339" s="10"/>
      <c r="O339" s="195"/>
    </row>
    <row r="340" spans="1:15" ht="38.25" customHeight="1" outlineLevel="1" x14ac:dyDescent="0.3">
      <c r="A340" s="12" t="str">
        <f t="shared" si="285"/>
        <v>Total 4 [short name beneficiary]</v>
      </c>
      <c r="B340" s="21">
        <f t="shared" ref="B340:E340" si="296">B338+B337</f>
        <v>0</v>
      </c>
      <c r="C340" s="21">
        <f t="shared" si="296"/>
        <v>0</v>
      </c>
      <c r="D340" s="21">
        <f t="shared" si="296"/>
        <v>0</v>
      </c>
      <c r="E340" s="21">
        <f t="shared" si="296"/>
        <v>0</v>
      </c>
      <c r="F340" s="21">
        <f>F338+F337</f>
        <v>0</v>
      </c>
      <c r="G340" s="16">
        <f>G337+G338</f>
        <v>0</v>
      </c>
      <c r="H340" s="257"/>
      <c r="I340" s="260"/>
      <c r="J340" s="279"/>
      <c r="K340" s="36">
        <f>K337+K338</f>
        <v>0</v>
      </c>
      <c r="L340" s="117">
        <f>L337+L338</f>
        <v>0</v>
      </c>
      <c r="M340" s="85" t="e">
        <f>L340/G340</f>
        <v>#DIV/0!</v>
      </c>
      <c r="N340" s="8"/>
      <c r="O340" s="20"/>
    </row>
    <row r="341" spans="1:15" ht="36.75" customHeight="1" outlineLevel="1" x14ac:dyDescent="0.3">
      <c r="A341" s="11" t="str">
        <f t="shared" si="285"/>
        <v>5 [short name beneficiary]</v>
      </c>
      <c r="B341" s="190"/>
      <c r="C341" s="190"/>
      <c r="D341" s="191"/>
      <c r="E341" s="191"/>
      <c r="F341" s="15">
        <f t="shared" ref="F341:F342" si="297">(B341+C341+E341)*0.25</f>
        <v>0</v>
      </c>
      <c r="G341" s="16">
        <f t="shared" ref="G341:G342" si="298">B341+C341+D341+E341+F341</f>
        <v>0</v>
      </c>
      <c r="H341" s="257"/>
      <c r="I341" s="260"/>
      <c r="J341" s="279"/>
      <c r="K341" s="36">
        <f>J325*G341</f>
        <v>0</v>
      </c>
      <c r="L341" s="194"/>
      <c r="M341" s="85" t="e">
        <f t="shared" ref="M341:M342" si="299">L341/G341</f>
        <v>#DIV/0!</v>
      </c>
      <c r="N341" s="8"/>
      <c r="O341" s="20"/>
    </row>
    <row r="342" spans="1:15" ht="37.5" customHeight="1" outlineLevel="1" x14ac:dyDescent="0.3">
      <c r="A342" s="9" t="str">
        <f t="shared" si="285"/>
        <v>[short name linked third party]</v>
      </c>
      <c r="B342" s="190"/>
      <c r="C342" s="190"/>
      <c r="D342" s="191"/>
      <c r="E342" s="191"/>
      <c r="F342" s="15">
        <f t="shared" si="297"/>
        <v>0</v>
      </c>
      <c r="G342" s="16">
        <f t="shared" si="298"/>
        <v>0</v>
      </c>
      <c r="H342" s="257"/>
      <c r="I342" s="260"/>
      <c r="J342" s="279"/>
      <c r="K342" s="36">
        <f>J325*G342</f>
        <v>0</v>
      </c>
      <c r="L342" s="194">
        <v>0</v>
      </c>
      <c r="M342" s="85" t="e">
        <f t="shared" si="299"/>
        <v>#DIV/0!</v>
      </c>
      <c r="N342" s="8"/>
      <c r="O342" s="20"/>
    </row>
    <row r="343" spans="1:15" ht="35.1" customHeight="1" outlineLevel="1" x14ac:dyDescent="0.3">
      <c r="A343" s="9" t="str">
        <f t="shared" si="285"/>
        <v>[short name associated partner]</v>
      </c>
      <c r="B343" s="17"/>
      <c r="C343" s="18"/>
      <c r="D343" s="17"/>
      <c r="E343" s="17"/>
      <c r="F343" s="19"/>
      <c r="G343" s="20"/>
      <c r="H343" s="257"/>
      <c r="I343" s="260"/>
      <c r="J343" s="279"/>
      <c r="K343" s="37"/>
      <c r="L343" s="116"/>
      <c r="M343" s="79"/>
      <c r="N343" s="10"/>
      <c r="O343" s="195"/>
    </row>
    <row r="344" spans="1:15" ht="38.25" customHeight="1" outlineLevel="1" x14ac:dyDescent="0.3">
      <c r="A344" s="12" t="str">
        <f t="shared" si="285"/>
        <v>Total 5 [short name beneficiary]</v>
      </c>
      <c r="B344" s="21">
        <f t="shared" ref="B344:E344" si="300">B342+B341</f>
        <v>0</v>
      </c>
      <c r="C344" s="21">
        <f t="shared" si="300"/>
        <v>0</v>
      </c>
      <c r="D344" s="21">
        <f t="shared" si="300"/>
        <v>0</v>
      </c>
      <c r="E344" s="21">
        <f t="shared" si="300"/>
        <v>0</v>
      </c>
      <c r="F344" s="21">
        <f>F342+F341</f>
        <v>0</v>
      </c>
      <c r="G344" s="16">
        <f>G341+G342</f>
        <v>0</v>
      </c>
      <c r="H344" s="257"/>
      <c r="I344" s="260"/>
      <c r="J344" s="279"/>
      <c r="K344" s="36">
        <f>K341+K342</f>
        <v>0</v>
      </c>
      <c r="L344" s="196">
        <f>L341+L342</f>
        <v>0</v>
      </c>
      <c r="M344" s="85" t="e">
        <f>L344/G344</f>
        <v>#DIV/0!</v>
      </c>
      <c r="N344" s="8"/>
      <c r="O344" s="20"/>
    </row>
    <row r="345" spans="1:15" ht="36.75" customHeight="1" outlineLevel="1" x14ac:dyDescent="0.3">
      <c r="A345" s="11" t="str">
        <f t="shared" si="285"/>
        <v>6 [short name beneficiary]</v>
      </c>
      <c r="B345" s="190"/>
      <c r="C345" s="190"/>
      <c r="D345" s="191"/>
      <c r="E345" s="191"/>
      <c r="F345" s="15">
        <f t="shared" ref="F345:F346" si="301">(B345+C345+E345)*0.25</f>
        <v>0</v>
      </c>
      <c r="G345" s="16">
        <f t="shared" ref="G345:G346" si="302">B345+C345+D345+E345+F345</f>
        <v>0</v>
      </c>
      <c r="H345" s="257"/>
      <c r="I345" s="260"/>
      <c r="J345" s="279"/>
      <c r="K345" s="36">
        <f>J325*G345</f>
        <v>0</v>
      </c>
      <c r="L345" s="194"/>
      <c r="M345" s="85" t="e">
        <f t="shared" ref="M345:M346" si="303">L345/G345</f>
        <v>#DIV/0!</v>
      </c>
      <c r="N345" s="8"/>
      <c r="O345" s="20"/>
    </row>
    <row r="346" spans="1:15" ht="37.5" customHeight="1" outlineLevel="1" x14ac:dyDescent="0.3">
      <c r="A346" s="9" t="str">
        <f t="shared" si="285"/>
        <v>[short name linked third party]</v>
      </c>
      <c r="B346" s="190"/>
      <c r="C346" s="190"/>
      <c r="D346" s="191"/>
      <c r="E346" s="191"/>
      <c r="F346" s="15">
        <f t="shared" si="301"/>
        <v>0</v>
      </c>
      <c r="G346" s="16">
        <f t="shared" si="302"/>
        <v>0</v>
      </c>
      <c r="H346" s="257"/>
      <c r="I346" s="260"/>
      <c r="J346" s="279"/>
      <c r="K346" s="36">
        <f>J325*G346</f>
        <v>0</v>
      </c>
      <c r="L346" s="194">
        <v>0</v>
      </c>
      <c r="M346" s="85" t="e">
        <f t="shared" si="303"/>
        <v>#DIV/0!</v>
      </c>
      <c r="N346" s="8"/>
      <c r="O346" s="20"/>
    </row>
    <row r="347" spans="1:15" ht="35.1" customHeight="1" outlineLevel="1" x14ac:dyDescent="0.3">
      <c r="A347" s="9" t="str">
        <f t="shared" si="285"/>
        <v>[short name associated partner]</v>
      </c>
      <c r="B347" s="17"/>
      <c r="C347" s="18"/>
      <c r="D347" s="17"/>
      <c r="E347" s="17"/>
      <c r="F347" s="19"/>
      <c r="G347" s="20"/>
      <c r="H347" s="257"/>
      <c r="I347" s="260"/>
      <c r="J347" s="279"/>
      <c r="K347" s="37"/>
      <c r="L347" s="116"/>
      <c r="M347" s="79"/>
      <c r="N347" s="10"/>
      <c r="O347" s="195"/>
    </row>
    <row r="348" spans="1:15" ht="38.25" customHeight="1" outlineLevel="1" x14ac:dyDescent="0.3">
      <c r="A348" s="12" t="str">
        <f t="shared" si="285"/>
        <v>Total 6 [short name beneficiary]</v>
      </c>
      <c r="B348" s="21">
        <f t="shared" ref="B348:E348" si="304">B346+B345</f>
        <v>0</v>
      </c>
      <c r="C348" s="21">
        <f t="shared" si="304"/>
        <v>0</v>
      </c>
      <c r="D348" s="21">
        <f t="shared" si="304"/>
        <v>0</v>
      </c>
      <c r="E348" s="21">
        <f t="shared" si="304"/>
        <v>0</v>
      </c>
      <c r="F348" s="21">
        <f>F346+F345</f>
        <v>0</v>
      </c>
      <c r="G348" s="16">
        <f>G345+G346</f>
        <v>0</v>
      </c>
      <c r="H348" s="257"/>
      <c r="I348" s="260"/>
      <c r="J348" s="279"/>
      <c r="K348" s="36">
        <f>K345+K346</f>
        <v>0</v>
      </c>
      <c r="L348" s="117">
        <f>L345+L346</f>
        <v>0</v>
      </c>
      <c r="M348" s="85" t="e">
        <f>L348/G348</f>
        <v>#DIV/0!</v>
      </c>
      <c r="N348" s="8"/>
      <c r="O348" s="20"/>
    </row>
    <row r="349" spans="1:15" ht="36.75" customHeight="1" outlineLevel="1" x14ac:dyDescent="0.3">
      <c r="A349" s="11" t="str">
        <f t="shared" si="285"/>
        <v>7 [short name beneficiary]</v>
      </c>
      <c r="B349" s="190"/>
      <c r="C349" s="190"/>
      <c r="D349" s="191"/>
      <c r="E349" s="191"/>
      <c r="F349" s="15">
        <f t="shared" ref="F349:F350" si="305">(B349+C349+E349)*0.25</f>
        <v>0</v>
      </c>
      <c r="G349" s="16">
        <f t="shared" ref="G349:G350" si="306">B349+C349+D349+E349+F349</f>
        <v>0</v>
      </c>
      <c r="H349" s="257"/>
      <c r="I349" s="260"/>
      <c r="J349" s="279"/>
      <c r="K349" s="36">
        <f>J325*G349</f>
        <v>0</v>
      </c>
      <c r="L349" s="194"/>
      <c r="M349" s="85" t="e">
        <f t="shared" ref="M349:M350" si="307">L349/G349</f>
        <v>#DIV/0!</v>
      </c>
      <c r="N349" s="8"/>
      <c r="O349" s="20"/>
    </row>
    <row r="350" spans="1:15" ht="37.5" customHeight="1" outlineLevel="1" x14ac:dyDescent="0.3">
      <c r="A350" s="9" t="str">
        <f t="shared" si="285"/>
        <v>[short name linked third party]</v>
      </c>
      <c r="B350" s="190"/>
      <c r="C350" s="190"/>
      <c r="D350" s="191"/>
      <c r="E350" s="191"/>
      <c r="F350" s="15">
        <f t="shared" si="305"/>
        <v>0</v>
      </c>
      <c r="G350" s="16">
        <f t="shared" si="306"/>
        <v>0</v>
      </c>
      <c r="H350" s="257"/>
      <c r="I350" s="260"/>
      <c r="J350" s="279"/>
      <c r="K350" s="36">
        <f>J325*G350</f>
        <v>0</v>
      </c>
      <c r="L350" s="194">
        <v>0</v>
      </c>
      <c r="M350" s="85" t="e">
        <f t="shared" si="307"/>
        <v>#DIV/0!</v>
      </c>
      <c r="N350" s="8"/>
      <c r="O350" s="20"/>
    </row>
    <row r="351" spans="1:15" ht="35.1" customHeight="1" outlineLevel="1" x14ac:dyDescent="0.3">
      <c r="A351" s="9" t="str">
        <f t="shared" si="285"/>
        <v>[short name associated partner]</v>
      </c>
      <c r="B351" s="17"/>
      <c r="C351" s="18"/>
      <c r="D351" s="17"/>
      <c r="E351" s="17"/>
      <c r="F351" s="19"/>
      <c r="G351" s="20"/>
      <c r="H351" s="257"/>
      <c r="I351" s="260"/>
      <c r="J351" s="279"/>
      <c r="K351" s="37"/>
      <c r="L351" s="116"/>
      <c r="M351" s="79"/>
      <c r="N351" s="10"/>
      <c r="O351" s="195"/>
    </row>
    <row r="352" spans="1:15" ht="38.25" customHeight="1" outlineLevel="1" x14ac:dyDescent="0.3">
      <c r="A352" s="12" t="str">
        <f t="shared" si="285"/>
        <v>Total 7 [short name beneficiary]</v>
      </c>
      <c r="B352" s="21">
        <f t="shared" ref="B352:E352" si="308">B350+B349</f>
        <v>0</v>
      </c>
      <c r="C352" s="21">
        <f t="shared" si="308"/>
        <v>0</v>
      </c>
      <c r="D352" s="21">
        <f t="shared" si="308"/>
        <v>0</v>
      </c>
      <c r="E352" s="21">
        <f t="shared" si="308"/>
        <v>0</v>
      </c>
      <c r="F352" s="21">
        <f>F350+F349</f>
        <v>0</v>
      </c>
      <c r="G352" s="16">
        <f>G349+G350</f>
        <v>0</v>
      </c>
      <c r="H352" s="257"/>
      <c r="I352" s="260"/>
      <c r="J352" s="279"/>
      <c r="K352" s="36">
        <f>K349+K350</f>
        <v>0</v>
      </c>
      <c r="L352" s="117">
        <f>L349+L350</f>
        <v>0</v>
      </c>
      <c r="M352" s="85" t="e">
        <f>L352/G352</f>
        <v>#DIV/0!</v>
      </c>
      <c r="N352" s="8"/>
      <c r="O352" s="20"/>
    </row>
    <row r="353" spans="1:15" ht="36.75" customHeight="1" outlineLevel="1" x14ac:dyDescent="0.3">
      <c r="A353" s="11" t="str">
        <f t="shared" si="285"/>
        <v>8 [short name beneficiary]</v>
      </c>
      <c r="B353" s="190"/>
      <c r="C353" s="190"/>
      <c r="D353" s="191"/>
      <c r="E353" s="191"/>
      <c r="F353" s="15">
        <f t="shared" ref="F353:F354" si="309">(B353+C353+E353)*0.25</f>
        <v>0</v>
      </c>
      <c r="G353" s="16">
        <f t="shared" ref="G353:G354" si="310">B353+C353+D353+E353+F353</f>
        <v>0</v>
      </c>
      <c r="H353" s="257"/>
      <c r="I353" s="260"/>
      <c r="J353" s="279"/>
      <c r="K353" s="36">
        <f>J325*G353</f>
        <v>0</v>
      </c>
      <c r="L353" s="194"/>
      <c r="M353" s="85" t="e">
        <f t="shared" ref="M353:M354" si="311">L353/G353</f>
        <v>#DIV/0!</v>
      </c>
      <c r="N353" s="8"/>
      <c r="O353" s="20"/>
    </row>
    <row r="354" spans="1:15" ht="37.5" customHeight="1" outlineLevel="1" x14ac:dyDescent="0.3">
      <c r="A354" s="9" t="str">
        <f t="shared" si="285"/>
        <v>[short name linked third party]</v>
      </c>
      <c r="B354" s="190"/>
      <c r="C354" s="190"/>
      <c r="D354" s="191"/>
      <c r="E354" s="191"/>
      <c r="F354" s="15">
        <f t="shared" si="309"/>
        <v>0</v>
      </c>
      <c r="G354" s="16">
        <f t="shared" si="310"/>
        <v>0</v>
      </c>
      <c r="H354" s="257"/>
      <c r="I354" s="260"/>
      <c r="J354" s="279"/>
      <c r="K354" s="36">
        <f>J325*G354</f>
        <v>0</v>
      </c>
      <c r="L354" s="194">
        <v>0</v>
      </c>
      <c r="M354" s="85" t="e">
        <f t="shared" si="311"/>
        <v>#DIV/0!</v>
      </c>
      <c r="N354" s="8"/>
      <c r="O354" s="20"/>
    </row>
    <row r="355" spans="1:15" ht="35.1" customHeight="1" outlineLevel="1" x14ac:dyDescent="0.3">
      <c r="A355" s="9" t="str">
        <f t="shared" si="285"/>
        <v>[short name associated partner]</v>
      </c>
      <c r="B355" s="17"/>
      <c r="C355" s="18"/>
      <c r="D355" s="17"/>
      <c r="E355" s="17"/>
      <c r="F355" s="19"/>
      <c r="G355" s="20"/>
      <c r="H355" s="257"/>
      <c r="I355" s="260"/>
      <c r="J355" s="279"/>
      <c r="K355" s="37"/>
      <c r="L355" s="116"/>
      <c r="M355" s="79"/>
      <c r="N355" s="10"/>
      <c r="O355" s="195"/>
    </row>
    <row r="356" spans="1:15" ht="38.25" customHeight="1" outlineLevel="1" x14ac:dyDescent="0.3">
      <c r="A356" s="12" t="str">
        <f t="shared" si="285"/>
        <v>Total 8 [short name beneficiary]</v>
      </c>
      <c r="B356" s="21">
        <f t="shared" ref="B356:E356" si="312">B354+B353</f>
        <v>0</v>
      </c>
      <c r="C356" s="21">
        <f t="shared" si="312"/>
        <v>0</v>
      </c>
      <c r="D356" s="21">
        <f t="shared" si="312"/>
        <v>0</v>
      </c>
      <c r="E356" s="21">
        <f t="shared" si="312"/>
        <v>0</v>
      </c>
      <c r="F356" s="21">
        <f>F354+F353</f>
        <v>0</v>
      </c>
      <c r="G356" s="16">
        <f>G353+G354</f>
        <v>0</v>
      </c>
      <c r="H356" s="257"/>
      <c r="I356" s="260"/>
      <c r="J356" s="279"/>
      <c r="K356" s="36">
        <f>K353+K354</f>
        <v>0</v>
      </c>
      <c r="L356" s="117">
        <f>L353+L354</f>
        <v>0</v>
      </c>
      <c r="M356" s="85" t="e">
        <f>L356/G356</f>
        <v>#DIV/0!</v>
      </c>
      <c r="N356" s="8"/>
      <c r="O356" s="20"/>
    </row>
    <row r="357" spans="1:15" ht="36.75" customHeight="1" outlineLevel="1" x14ac:dyDescent="0.3">
      <c r="A357" s="11" t="str">
        <f t="shared" si="285"/>
        <v>9 [short name beneficiary]</v>
      </c>
      <c r="B357" s="190"/>
      <c r="C357" s="190"/>
      <c r="D357" s="191"/>
      <c r="E357" s="191"/>
      <c r="F357" s="15">
        <f t="shared" ref="F357:F358" si="313">(B357+C357+E357)*0.25</f>
        <v>0</v>
      </c>
      <c r="G357" s="16">
        <f t="shared" ref="G357:G358" si="314">B357+C357+D357+E357+F357</f>
        <v>0</v>
      </c>
      <c r="H357" s="257"/>
      <c r="I357" s="260"/>
      <c r="J357" s="279"/>
      <c r="K357" s="36">
        <f>J325*G357</f>
        <v>0</v>
      </c>
      <c r="L357" s="194"/>
      <c r="M357" s="85" t="e">
        <f t="shared" ref="M357:M358" si="315">L357/G357</f>
        <v>#DIV/0!</v>
      </c>
      <c r="N357" s="8"/>
      <c r="O357" s="20"/>
    </row>
    <row r="358" spans="1:15" ht="37.5" customHeight="1" outlineLevel="1" x14ac:dyDescent="0.3">
      <c r="A358" s="9" t="str">
        <f t="shared" si="285"/>
        <v>[short name linked third party]</v>
      </c>
      <c r="B358" s="190"/>
      <c r="C358" s="190"/>
      <c r="D358" s="191"/>
      <c r="E358" s="191"/>
      <c r="F358" s="15">
        <f t="shared" si="313"/>
        <v>0</v>
      </c>
      <c r="G358" s="16">
        <f t="shared" si="314"/>
        <v>0</v>
      </c>
      <c r="H358" s="257"/>
      <c r="I358" s="260"/>
      <c r="J358" s="279"/>
      <c r="K358" s="36">
        <f>J325*G358</f>
        <v>0</v>
      </c>
      <c r="L358" s="194">
        <v>0</v>
      </c>
      <c r="M358" s="85" t="e">
        <f t="shared" si="315"/>
        <v>#DIV/0!</v>
      </c>
      <c r="N358" s="8"/>
      <c r="O358" s="20"/>
    </row>
    <row r="359" spans="1:15" ht="35.1" customHeight="1" outlineLevel="1" x14ac:dyDescent="0.3">
      <c r="A359" s="9" t="str">
        <f t="shared" si="285"/>
        <v>[short name associated partner]</v>
      </c>
      <c r="B359" s="17"/>
      <c r="C359" s="18"/>
      <c r="D359" s="17"/>
      <c r="E359" s="17"/>
      <c r="F359" s="19"/>
      <c r="G359" s="20"/>
      <c r="H359" s="257"/>
      <c r="I359" s="260"/>
      <c r="J359" s="279"/>
      <c r="K359" s="37"/>
      <c r="L359" s="116"/>
      <c r="M359" s="79"/>
      <c r="N359" s="10"/>
      <c r="O359" s="195"/>
    </row>
    <row r="360" spans="1:15" ht="38.25" customHeight="1" outlineLevel="1" x14ac:dyDescent="0.3">
      <c r="A360" s="12" t="str">
        <f t="shared" si="285"/>
        <v>Total 9 [short name beneficiary]</v>
      </c>
      <c r="B360" s="21">
        <f t="shared" ref="B360:E360" si="316">B358+B357</f>
        <v>0</v>
      </c>
      <c r="C360" s="21">
        <f t="shared" si="316"/>
        <v>0</v>
      </c>
      <c r="D360" s="21">
        <f t="shared" si="316"/>
        <v>0</v>
      </c>
      <c r="E360" s="21">
        <f t="shared" si="316"/>
        <v>0</v>
      </c>
      <c r="F360" s="21">
        <f>F358+F357</f>
        <v>0</v>
      </c>
      <c r="G360" s="16">
        <f>G357+G358</f>
        <v>0</v>
      </c>
      <c r="H360" s="257"/>
      <c r="I360" s="260"/>
      <c r="J360" s="279"/>
      <c r="K360" s="36">
        <f>K357+K358</f>
        <v>0</v>
      </c>
      <c r="L360" s="117">
        <f>L357+L358</f>
        <v>0</v>
      </c>
      <c r="M360" s="85" t="e">
        <f>L360/G360</f>
        <v>#DIV/0!</v>
      </c>
      <c r="N360" s="8"/>
      <c r="O360" s="20"/>
    </row>
    <row r="361" spans="1:15" ht="36.75" customHeight="1" outlineLevel="1" x14ac:dyDescent="0.3">
      <c r="A361" s="11" t="str">
        <f t="shared" si="285"/>
        <v>10 [short name beneficiary]</v>
      </c>
      <c r="B361" s="190"/>
      <c r="C361" s="190"/>
      <c r="D361" s="191"/>
      <c r="E361" s="191"/>
      <c r="F361" s="15">
        <f t="shared" ref="F361:F362" si="317">(B361+C361+E361)*0.25</f>
        <v>0</v>
      </c>
      <c r="G361" s="16">
        <f t="shared" ref="G361:G362" si="318">B361+C361+D361+E361+F361</f>
        <v>0</v>
      </c>
      <c r="H361" s="257"/>
      <c r="I361" s="260"/>
      <c r="J361" s="279"/>
      <c r="K361" s="36">
        <f>J325*G361</f>
        <v>0</v>
      </c>
      <c r="L361" s="194"/>
      <c r="M361" s="85" t="e">
        <f t="shared" ref="M361:M362" si="319">L361/G361</f>
        <v>#DIV/0!</v>
      </c>
      <c r="N361" s="8"/>
      <c r="O361" s="20"/>
    </row>
    <row r="362" spans="1:15" ht="37.5" customHeight="1" outlineLevel="1" x14ac:dyDescent="0.3">
      <c r="A362" s="9" t="str">
        <f t="shared" si="285"/>
        <v>[short name linked third party]</v>
      </c>
      <c r="B362" s="190"/>
      <c r="C362" s="190"/>
      <c r="D362" s="191"/>
      <c r="E362" s="191"/>
      <c r="F362" s="15">
        <f t="shared" si="317"/>
        <v>0</v>
      </c>
      <c r="G362" s="16">
        <f t="shared" si="318"/>
        <v>0</v>
      </c>
      <c r="H362" s="257"/>
      <c r="I362" s="260"/>
      <c r="J362" s="279"/>
      <c r="K362" s="36">
        <f>J325*G362</f>
        <v>0</v>
      </c>
      <c r="L362" s="194">
        <v>0</v>
      </c>
      <c r="M362" s="85" t="e">
        <f t="shared" si="319"/>
        <v>#DIV/0!</v>
      </c>
      <c r="N362" s="8"/>
      <c r="O362" s="20"/>
    </row>
    <row r="363" spans="1:15" ht="35.1" customHeight="1" outlineLevel="1" x14ac:dyDescent="0.3">
      <c r="A363" s="9" t="str">
        <f t="shared" si="285"/>
        <v>[short name associated partner]</v>
      </c>
      <c r="B363" s="17"/>
      <c r="C363" s="18"/>
      <c r="D363" s="17"/>
      <c r="E363" s="17"/>
      <c r="F363" s="19"/>
      <c r="G363" s="20"/>
      <c r="H363" s="257"/>
      <c r="I363" s="260"/>
      <c r="J363" s="279"/>
      <c r="K363" s="37"/>
      <c r="L363" s="116"/>
      <c r="M363" s="79"/>
      <c r="N363" s="10"/>
      <c r="O363" s="195"/>
    </row>
    <row r="364" spans="1:15" ht="38.25" customHeight="1" outlineLevel="1" x14ac:dyDescent="0.3">
      <c r="A364" s="12" t="str">
        <f t="shared" si="285"/>
        <v>Total 10 [short name beneficiary]</v>
      </c>
      <c r="B364" s="21">
        <f t="shared" ref="B364:E364" si="320">B362+B361</f>
        <v>0</v>
      </c>
      <c r="C364" s="21">
        <f t="shared" si="320"/>
        <v>0</v>
      </c>
      <c r="D364" s="21">
        <f t="shared" si="320"/>
        <v>0</v>
      </c>
      <c r="E364" s="21">
        <f t="shared" si="320"/>
        <v>0</v>
      </c>
      <c r="F364" s="21">
        <f>F362+F361</f>
        <v>0</v>
      </c>
      <c r="G364" s="16">
        <f>G361+G362</f>
        <v>0</v>
      </c>
      <c r="H364" s="257"/>
      <c r="I364" s="260"/>
      <c r="J364" s="279"/>
      <c r="K364" s="36">
        <f>K361+K362</f>
        <v>0</v>
      </c>
      <c r="L364" s="117">
        <f>L361+L362</f>
        <v>0</v>
      </c>
      <c r="M364" s="85" t="e">
        <f>L364/G364</f>
        <v>#DIV/0!</v>
      </c>
      <c r="N364" s="8"/>
      <c r="O364" s="20"/>
    </row>
    <row r="365" spans="1:15" ht="36.75" customHeight="1" outlineLevel="1" x14ac:dyDescent="0.3">
      <c r="A365" s="11" t="str">
        <f t="shared" si="285"/>
        <v>11 [short name beneficiary]</v>
      </c>
      <c r="B365" s="190"/>
      <c r="C365" s="190"/>
      <c r="D365" s="191"/>
      <c r="E365" s="191"/>
      <c r="F365" s="15">
        <f t="shared" ref="F365:F366" si="321">(B365+C365+E365)*0.25</f>
        <v>0</v>
      </c>
      <c r="G365" s="16">
        <f t="shared" ref="G365:G366" si="322">B365+C365+D365+E365+F365</f>
        <v>0</v>
      </c>
      <c r="H365" s="257"/>
      <c r="I365" s="260"/>
      <c r="J365" s="279"/>
      <c r="K365" s="36">
        <f>J325*G365</f>
        <v>0</v>
      </c>
      <c r="L365" s="194"/>
      <c r="M365" s="85" t="e">
        <f t="shared" ref="M365:M366" si="323">L365/G365</f>
        <v>#DIV/0!</v>
      </c>
      <c r="N365" s="8"/>
      <c r="O365" s="20"/>
    </row>
    <row r="366" spans="1:15" ht="37.5" customHeight="1" outlineLevel="1" x14ac:dyDescent="0.3">
      <c r="A366" s="9" t="str">
        <f t="shared" si="285"/>
        <v>[short name linked third party]</v>
      </c>
      <c r="B366" s="190"/>
      <c r="C366" s="190"/>
      <c r="D366" s="191"/>
      <c r="E366" s="191"/>
      <c r="F366" s="15">
        <f t="shared" si="321"/>
        <v>0</v>
      </c>
      <c r="G366" s="16">
        <f t="shared" si="322"/>
        <v>0</v>
      </c>
      <c r="H366" s="257"/>
      <c r="I366" s="260"/>
      <c r="J366" s="279"/>
      <c r="K366" s="36">
        <f>J325*G366</f>
        <v>0</v>
      </c>
      <c r="L366" s="194"/>
      <c r="M366" s="85" t="e">
        <f t="shared" si="323"/>
        <v>#DIV/0!</v>
      </c>
      <c r="N366" s="8"/>
      <c r="O366" s="20"/>
    </row>
    <row r="367" spans="1:15" ht="35.1" customHeight="1" outlineLevel="1" x14ac:dyDescent="0.3">
      <c r="A367" s="9" t="str">
        <f t="shared" si="285"/>
        <v>[short name associated partner]</v>
      </c>
      <c r="B367" s="17"/>
      <c r="C367" s="18"/>
      <c r="D367" s="17"/>
      <c r="E367" s="17"/>
      <c r="F367" s="19"/>
      <c r="G367" s="20"/>
      <c r="H367" s="257"/>
      <c r="I367" s="260"/>
      <c r="J367" s="279"/>
      <c r="K367" s="37"/>
      <c r="L367" s="116"/>
      <c r="M367" s="79"/>
      <c r="N367" s="10"/>
      <c r="O367" s="195"/>
    </row>
    <row r="368" spans="1:15" ht="38.25" customHeight="1" outlineLevel="1" x14ac:dyDescent="0.3">
      <c r="A368" s="12" t="str">
        <f t="shared" si="285"/>
        <v>Total 11 [short name beneficiary]</v>
      </c>
      <c r="B368" s="21">
        <f t="shared" ref="B368:E368" si="324">B366+B365</f>
        <v>0</v>
      </c>
      <c r="C368" s="21">
        <f t="shared" si="324"/>
        <v>0</v>
      </c>
      <c r="D368" s="21">
        <f t="shared" si="324"/>
        <v>0</v>
      </c>
      <c r="E368" s="21">
        <f t="shared" si="324"/>
        <v>0</v>
      </c>
      <c r="F368" s="21">
        <f>F366+F365</f>
        <v>0</v>
      </c>
      <c r="G368" s="16">
        <f>G365+G366</f>
        <v>0</v>
      </c>
      <c r="H368" s="257"/>
      <c r="I368" s="260"/>
      <c r="J368" s="279"/>
      <c r="K368" s="36">
        <f>K365+K366</f>
        <v>0</v>
      </c>
      <c r="L368" s="117">
        <f>L365+L366</f>
        <v>0</v>
      </c>
      <c r="M368" s="85" t="e">
        <f>L368/G368</f>
        <v>#DIV/0!</v>
      </c>
      <c r="N368" s="8"/>
      <c r="O368" s="20"/>
    </row>
    <row r="369" spans="1:15" ht="36.75" customHeight="1" outlineLevel="1" x14ac:dyDescent="0.3">
      <c r="A369" s="11" t="str">
        <f t="shared" si="285"/>
        <v>12 [short name beneficiary]</v>
      </c>
      <c r="B369" s="190"/>
      <c r="C369" s="190"/>
      <c r="D369" s="191"/>
      <c r="E369" s="191"/>
      <c r="F369" s="15">
        <f t="shared" ref="F369:F370" si="325">(B369+C369+E369)*0.25</f>
        <v>0</v>
      </c>
      <c r="G369" s="16">
        <f t="shared" ref="G369:G370" si="326">B369+C369+D369+E369+F369</f>
        <v>0</v>
      </c>
      <c r="H369" s="257"/>
      <c r="I369" s="260"/>
      <c r="J369" s="279"/>
      <c r="K369" s="36">
        <f>J325*G369</f>
        <v>0</v>
      </c>
      <c r="L369" s="194"/>
      <c r="M369" s="85" t="e">
        <f t="shared" ref="M369:M370" si="327">L369/G369</f>
        <v>#DIV/0!</v>
      </c>
      <c r="N369" s="8"/>
      <c r="O369" s="20"/>
    </row>
    <row r="370" spans="1:15" ht="37.5" customHeight="1" outlineLevel="1" x14ac:dyDescent="0.3">
      <c r="A370" s="9" t="str">
        <f t="shared" si="285"/>
        <v>[short name linked third party]</v>
      </c>
      <c r="B370" s="190"/>
      <c r="C370" s="190"/>
      <c r="D370" s="191"/>
      <c r="E370" s="191"/>
      <c r="F370" s="15">
        <f t="shared" si="325"/>
        <v>0</v>
      </c>
      <c r="G370" s="16">
        <f t="shared" si="326"/>
        <v>0</v>
      </c>
      <c r="H370" s="257"/>
      <c r="I370" s="260"/>
      <c r="J370" s="279"/>
      <c r="K370" s="36">
        <f>J325*G370</f>
        <v>0</v>
      </c>
      <c r="L370" s="194"/>
      <c r="M370" s="85" t="e">
        <f t="shared" si="327"/>
        <v>#DIV/0!</v>
      </c>
      <c r="N370" s="8"/>
      <c r="O370" s="20"/>
    </row>
    <row r="371" spans="1:15" ht="35.1" customHeight="1" outlineLevel="1" x14ac:dyDescent="0.3">
      <c r="A371" s="9" t="str">
        <f t="shared" si="285"/>
        <v>[short name associated partner]</v>
      </c>
      <c r="B371" s="17"/>
      <c r="C371" s="18"/>
      <c r="D371" s="17"/>
      <c r="E371" s="17"/>
      <c r="F371" s="19"/>
      <c r="G371" s="20"/>
      <c r="H371" s="257"/>
      <c r="I371" s="260"/>
      <c r="J371" s="279"/>
      <c r="K371" s="37"/>
      <c r="L371" s="116"/>
      <c r="M371" s="79"/>
      <c r="N371" s="10"/>
      <c r="O371" s="195"/>
    </row>
    <row r="372" spans="1:15" ht="38.25" customHeight="1" outlineLevel="1" x14ac:dyDescent="0.3">
      <c r="A372" s="12" t="str">
        <f t="shared" si="285"/>
        <v>Total 12 [short name beneficiary]</v>
      </c>
      <c r="B372" s="21">
        <f t="shared" ref="B372:E372" si="328">B370+B369</f>
        <v>0</v>
      </c>
      <c r="C372" s="21">
        <f t="shared" si="328"/>
        <v>0</v>
      </c>
      <c r="D372" s="21">
        <f t="shared" si="328"/>
        <v>0</v>
      </c>
      <c r="E372" s="21">
        <f t="shared" si="328"/>
        <v>0</v>
      </c>
      <c r="F372" s="21">
        <f>F370+F369</f>
        <v>0</v>
      </c>
      <c r="G372" s="16">
        <f>G369+G370</f>
        <v>0</v>
      </c>
      <c r="H372" s="257"/>
      <c r="I372" s="260"/>
      <c r="J372" s="279"/>
      <c r="K372" s="36">
        <f>K369+K370</f>
        <v>0</v>
      </c>
      <c r="L372" s="117">
        <f>L369+L370</f>
        <v>0</v>
      </c>
      <c r="M372" s="85" t="e">
        <f>L372/G372</f>
        <v>#DIV/0!</v>
      </c>
      <c r="N372" s="8"/>
      <c r="O372" s="20"/>
    </row>
    <row r="373" spans="1:15" ht="36.75" customHeight="1" outlineLevel="1" x14ac:dyDescent="0.3">
      <c r="A373" s="11" t="str">
        <f t="shared" si="285"/>
        <v>13 [short name beneficiary]</v>
      </c>
      <c r="B373" s="190"/>
      <c r="C373" s="190"/>
      <c r="D373" s="191"/>
      <c r="E373" s="191"/>
      <c r="F373" s="15">
        <f t="shared" ref="F373:F374" si="329">(B373+C373+E373)*0.25</f>
        <v>0</v>
      </c>
      <c r="G373" s="16">
        <f t="shared" ref="G373:G374" si="330">B373+C373+D373+E373+F373</f>
        <v>0</v>
      </c>
      <c r="H373" s="257"/>
      <c r="I373" s="260"/>
      <c r="J373" s="279"/>
      <c r="K373" s="36">
        <f>J325*G373</f>
        <v>0</v>
      </c>
      <c r="L373" s="194"/>
      <c r="M373" s="85" t="e">
        <f>L373/G373</f>
        <v>#DIV/0!</v>
      </c>
      <c r="N373" s="8"/>
      <c r="O373" s="20"/>
    </row>
    <row r="374" spans="1:15" ht="37.5" customHeight="1" outlineLevel="1" x14ac:dyDescent="0.3">
      <c r="A374" s="9" t="str">
        <f t="shared" si="285"/>
        <v>[short name linked third party]</v>
      </c>
      <c r="B374" s="190"/>
      <c r="C374" s="190"/>
      <c r="D374" s="191"/>
      <c r="E374" s="191"/>
      <c r="F374" s="15">
        <f t="shared" si="329"/>
        <v>0</v>
      </c>
      <c r="G374" s="16">
        <f t="shared" si="330"/>
        <v>0</v>
      </c>
      <c r="H374" s="257"/>
      <c r="I374" s="260"/>
      <c r="J374" s="279"/>
      <c r="K374" s="36">
        <f>J325*G374</f>
        <v>0</v>
      </c>
      <c r="L374" s="194"/>
      <c r="M374" s="85" t="e">
        <f>L374/G374</f>
        <v>#DIV/0!</v>
      </c>
      <c r="N374" s="8"/>
      <c r="O374" s="20"/>
    </row>
    <row r="375" spans="1:15" ht="35.1" customHeight="1" outlineLevel="1" x14ac:dyDescent="0.3">
      <c r="A375" s="9" t="str">
        <f t="shared" si="285"/>
        <v>[short name associated partner]</v>
      </c>
      <c r="B375" s="17"/>
      <c r="C375" s="18"/>
      <c r="D375" s="17"/>
      <c r="E375" s="17"/>
      <c r="F375" s="19"/>
      <c r="G375" s="20"/>
      <c r="H375" s="257"/>
      <c r="I375" s="260"/>
      <c r="J375" s="279"/>
      <c r="K375" s="37"/>
      <c r="L375" s="116"/>
      <c r="M375" s="79"/>
      <c r="N375" s="10"/>
      <c r="O375" s="195"/>
    </row>
    <row r="376" spans="1:15" ht="38.25" customHeight="1" outlineLevel="1" x14ac:dyDescent="0.3">
      <c r="A376" s="12" t="str">
        <f t="shared" si="285"/>
        <v>Total 13 [short name beneficiary]</v>
      </c>
      <c r="B376" s="21">
        <f t="shared" ref="B376:E376" si="331">B374+B373</f>
        <v>0</v>
      </c>
      <c r="C376" s="21">
        <f t="shared" si="331"/>
        <v>0</v>
      </c>
      <c r="D376" s="21">
        <f t="shared" si="331"/>
        <v>0</v>
      </c>
      <c r="E376" s="21">
        <f t="shared" si="331"/>
        <v>0</v>
      </c>
      <c r="F376" s="21">
        <f>F374+F373</f>
        <v>0</v>
      </c>
      <c r="G376" s="16">
        <f>G373+G374</f>
        <v>0</v>
      </c>
      <c r="H376" s="257"/>
      <c r="I376" s="260"/>
      <c r="J376" s="279"/>
      <c r="K376" s="36">
        <f>K373+K374</f>
        <v>0</v>
      </c>
      <c r="L376" s="117">
        <f>L373+L374</f>
        <v>0</v>
      </c>
      <c r="M376" s="85" t="e">
        <f>L376/G376</f>
        <v>#DIV/0!</v>
      </c>
      <c r="N376" s="8"/>
      <c r="O376" s="20"/>
    </row>
    <row r="377" spans="1:15" ht="36.75" customHeight="1" outlineLevel="1" x14ac:dyDescent="0.3">
      <c r="A377" s="11" t="str">
        <f t="shared" si="285"/>
        <v>14 [short name beneficiary]</v>
      </c>
      <c r="B377" s="190"/>
      <c r="C377" s="190"/>
      <c r="D377" s="191"/>
      <c r="E377" s="191"/>
      <c r="F377" s="15">
        <f t="shared" ref="F377:F378" si="332">(B377+C377+E377)*0.25</f>
        <v>0</v>
      </c>
      <c r="G377" s="16">
        <f t="shared" ref="G377:G378" si="333">B377+C377+D377+E377+F377</f>
        <v>0</v>
      </c>
      <c r="H377" s="257"/>
      <c r="I377" s="260"/>
      <c r="J377" s="279"/>
      <c r="K377" s="36">
        <f>J325*G377</f>
        <v>0</v>
      </c>
      <c r="L377" s="194"/>
      <c r="M377" s="85" t="e">
        <f t="shared" ref="M377:M378" si="334">L377/G377</f>
        <v>#DIV/0!</v>
      </c>
      <c r="N377" s="8"/>
      <c r="O377" s="20"/>
    </row>
    <row r="378" spans="1:15" ht="37.5" customHeight="1" outlineLevel="1" x14ac:dyDescent="0.3">
      <c r="A378" s="9" t="str">
        <f t="shared" si="285"/>
        <v>[short name linked third party]</v>
      </c>
      <c r="B378" s="190"/>
      <c r="C378" s="190"/>
      <c r="D378" s="191"/>
      <c r="E378" s="191"/>
      <c r="F378" s="15">
        <f t="shared" si="332"/>
        <v>0</v>
      </c>
      <c r="G378" s="16">
        <f t="shared" si="333"/>
        <v>0</v>
      </c>
      <c r="H378" s="257"/>
      <c r="I378" s="260"/>
      <c r="J378" s="279"/>
      <c r="K378" s="36">
        <f>J325*G378</f>
        <v>0</v>
      </c>
      <c r="L378" s="194"/>
      <c r="M378" s="85" t="e">
        <f t="shared" si="334"/>
        <v>#DIV/0!</v>
      </c>
      <c r="N378" s="8"/>
      <c r="O378" s="20"/>
    </row>
    <row r="379" spans="1:15" ht="35.1" customHeight="1" outlineLevel="1" x14ac:dyDescent="0.3">
      <c r="A379" s="9" t="str">
        <f t="shared" si="285"/>
        <v>[short name associated partner]</v>
      </c>
      <c r="B379" s="17"/>
      <c r="C379" s="18"/>
      <c r="D379" s="17"/>
      <c r="E379" s="17"/>
      <c r="F379" s="19"/>
      <c r="G379" s="20"/>
      <c r="H379" s="257"/>
      <c r="I379" s="260"/>
      <c r="J379" s="279"/>
      <c r="K379" s="37"/>
      <c r="L379" s="116"/>
      <c r="M379" s="79"/>
      <c r="N379" s="10"/>
      <c r="O379" s="195"/>
    </row>
    <row r="380" spans="1:15" ht="38.25" customHeight="1" outlineLevel="1" x14ac:dyDescent="0.3">
      <c r="A380" s="12" t="str">
        <f t="shared" si="285"/>
        <v>Total 14 [short name beneficiary]</v>
      </c>
      <c r="B380" s="21">
        <f t="shared" ref="B380:E380" si="335">B378+B377</f>
        <v>0</v>
      </c>
      <c r="C380" s="21">
        <f t="shared" si="335"/>
        <v>0</v>
      </c>
      <c r="D380" s="21">
        <f t="shared" si="335"/>
        <v>0</v>
      </c>
      <c r="E380" s="21">
        <f t="shared" si="335"/>
        <v>0</v>
      </c>
      <c r="F380" s="21">
        <f>F378+F377</f>
        <v>0</v>
      </c>
      <c r="G380" s="16">
        <f>G377+G378</f>
        <v>0</v>
      </c>
      <c r="H380" s="257"/>
      <c r="I380" s="260"/>
      <c r="J380" s="279"/>
      <c r="K380" s="36">
        <f>K377+K378</f>
        <v>0</v>
      </c>
      <c r="L380" s="117">
        <f>L377+L378</f>
        <v>0</v>
      </c>
      <c r="M380" s="85" t="e">
        <f>L380/G380</f>
        <v>#DIV/0!</v>
      </c>
      <c r="N380" s="8"/>
      <c r="O380" s="20"/>
    </row>
    <row r="381" spans="1:15" ht="36.75" customHeight="1" outlineLevel="1" x14ac:dyDescent="0.3">
      <c r="A381" s="11" t="str">
        <f t="shared" si="285"/>
        <v>15 [short name beneficiary]</v>
      </c>
      <c r="B381" s="190"/>
      <c r="C381" s="190"/>
      <c r="D381" s="191"/>
      <c r="E381" s="191"/>
      <c r="F381" s="15">
        <f t="shared" ref="F381:F382" si="336">(B381+C381+E381)*0.25</f>
        <v>0</v>
      </c>
      <c r="G381" s="16">
        <f t="shared" ref="G381:G382" si="337">B381+C381+D381+E381+F381</f>
        <v>0</v>
      </c>
      <c r="H381" s="257"/>
      <c r="I381" s="260"/>
      <c r="J381" s="279"/>
      <c r="K381" s="36">
        <f>J325*G381</f>
        <v>0</v>
      </c>
      <c r="L381" s="194"/>
      <c r="M381" s="85" t="e">
        <f>L381/G381</f>
        <v>#DIV/0!</v>
      </c>
      <c r="N381" s="8"/>
      <c r="O381" s="20"/>
    </row>
    <row r="382" spans="1:15" ht="37.5" customHeight="1" outlineLevel="1" x14ac:dyDescent="0.3">
      <c r="A382" s="9" t="str">
        <f t="shared" si="285"/>
        <v>[short name linked third party]</v>
      </c>
      <c r="B382" s="190"/>
      <c r="C382" s="190"/>
      <c r="D382" s="191"/>
      <c r="E382" s="191"/>
      <c r="F382" s="15">
        <f t="shared" si="336"/>
        <v>0</v>
      </c>
      <c r="G382" s="16">
        <f t="shared" si="337"/>
        <v>0</v>
      </c>
      <c r="H382" s="257"/>
      <c r="I382" s="260"/>
      <c r="J382" s="279"/>
      <c r="K382" s="36">
        <f>J325*G382</f>
        <v>0</v>
      </c>
      <c r="L382" s="194"/>
      <c r="M382" s="85" t="e">
        <f>L382/G382</f>
        <v>#DIV/0!</v>
      </c>
      <c r="N382" s="8"/>
      <c r="O382" s="20"/>
    </row>
    <row r="383" spans="1:15" ht="35.1" customHeight="1" outlineLevel="1" x14ac:dyDescent="0.3">
      <c r="A383" s="9" t="str">
        <f t="shared" si="285"/>
        <v>[short name associated partner]</v>
      </c>
      <c r="B383" s="17"/>
      <c r="C383" s="18"/>
      <c r="D383" s="17"/>
      <c r="E383" s="17"/>
      <c r="F383" s="19"/>
      <c r="G383" s="20"/>
      <c r="H383" s="257"/>
      <c r="I383" s="260"/>
      <c r="J383" s="279"/>
      <c r="K383" s="37"/>
      <c r="L383" s="116"/>
      <c r="M383" s="79"/>
      <c r="N383" s="10"/>
      <c r="O383" s="195"/>
    </row>
    <row r="384" spans="1:15" ht="38.25" customHeight="1" outlineLevel="1" x14ac:dyDescent="0.3">
      <c r="A384" s="12" t="str">
        <f t="shared" si="285"/>
        <v>Total 15 [short name beneficiary]</v>
      </c>
      <c r="B384" s="21">
        <f>B382+B381</f>
        <v>0</v>
      </c>
      <c r="C384" s="21">
        <f t="shared" ref="C384:E384" si="338">C382+C381</f>
        <v>0</v>
      </c>
      <c r="D384" s="21">
        <f t="shared" si="338"/>
        <v>0</v>
      </c>
      <c r="E384" s="21">
        <f t="shared" si="338"/>
        <v>0</v>
      </c>
      <c r="F384" s="21">
        <f>F382+F381</f>
        <v>0</v>
      </c>
      <c r="G384" s="16">
        <f>G381+G382</f>
        <v>0</v>
      </c>
      <c r="H384" s="257"/>
      <c r="I384" s="260"/>
      <c r="J384" s="279"/>
      <c r="K384" s="36">
        <f>K381+K382</f>
        <v>0</v>
      </c>
      <c r="L384" s="117">
        <f>L381+L382</f>
        <v>0</v>
      </c>
      <c r="M384" s="85" t="e">
        <f>L384/G384</f>
        <v>#DIV/0!</v>
      </c>
      <c r="N384" s="8"/>
      <c r="O384" s="197"/>
    </row>
    <row r="385" spans="1:15" ht="41.25" customHeight="1" x14ac:dyDescent="0.3">
      <c r="A385" s="13" t="s">
        <v>40</v>
      </c>
      <c r="B385" s="21">
        <f>B328+B332+B336+B340+B344+B348+B352+B356+B360+B364+B368+B372+B376+B380+B384</f>
        <v>0</v>
      </c>
      <c r="C385" s="21">
        <f t="shared" ref="C385" si="339">C328+C332+C336+C340+C344+C348+C352+C356+C360+C364+C368+C372+C376+C380+C384</f>
        <v>0</v>
      </c>
      <c r="D385" s="21">
        <f t="shared" ref="D385" si="340">D328+D332+D336+D340+D344+D348+D352+D356+D360+D364+D368+D372+D376+D380+D384</f>
        <v>0</v>
      </c>
      <c r="E385" s="21">
        <f t="shared" ref="E385" si="341">E328+E332+E336+E340+E344+E348+E352+E356+E360+E364+E368+E372+E376+E380+E384</f>
        <v>0</v>
      </c>
      <c r="F385" s="38">
        <f t="shared" ref="F385" si="342">F328+F332+F336+F340+F344+F348+F352+F356+F360+F364+F368+F372+F376+F380+F384</f>
        <v>0</v>
      </c>
      <c r="G385" s="38">
        <f t="shared" ref="G385" si="343">G328+G332+G336+G340+G344+G348+G352+G356+G360+G364+G368+G372+G376+G380+G384</f>
        <v>0</v>
      </c>
      <c r="H385" s="258"/>
      <c r="I385" s="261"/>
      <c r="J385" s="280"/>
      <c r="K385" s="30">
        <f t="shared" ref="K385" si="344">K328+K332+K336+K340+K344+K348+K352+K356+K360+K364+K368+K372+K376+K380+K384</f>
        <v>0</v>
      </c>
      <c r="L385" s="30">
        <f t="shared" ref="L385" si="345">L328+L332+L336+L340+L344+L348+L352+L356+L360+L364+L368+L372+L376+L380+L384</f>
        <v>0</v>
      </c>
      <c r="M385" s="85" t="e">
        <f>L385/G385</f>
        <v>#DIV/0!</v>
      </c>
      <c r="N385" s="10"/>
      <c r="O385" s="63">
        <f>O327+O331+O335+O339+O343+O347+O351+O355+O359+O363+O367+O371+O375+O379+O383</f>
        <v>0</v>
      </c>
    </row>
    <row r="386" spans="1:15" ht="35.85" customHeight="1" x14ac:dyDescent="0.3">
      <c r="A386" s="262" t="s">
        <v>41</v>
      </c>
      <c r="B386" s="263"/>
      <c r="C386" s="263"/>
      <c r="D386" s="263"/>
      <c r="E386" s="263"/>
      <c r="F386" s="263"/>
      <c r="G386" s="263"/>
      <c r="H386" s="263"/>
      <c r="I386" s="263"/>
      <c r="J386" s="263"/>
      <c r="K386" s="263"/>
      <c r="L386" s="263"/>
      <c r="M386" s="264"/>
      <c r="N386" s="8"/>
      <c r="O386" s="16"/>
    </row>
    <row r="387" spans="1:15" ht="35.85" customHeight="1" outlineLevel="1" x14ac:dyDescent="0.3">
      <c r="A387" s="108" t="str">
        <f>A15</f>
        <v>1 [short name beneficiary]</v>
      </c>
      <c r="B387" s="187"/>
      <c r="C387" s="187"/>
      <c r="D387" s="188"/>
      <c r="E387" s="188"/>
      <c r="F387" s="15">
        <f t="shared" ref="F387:F388" si="346">(B387+C387+E387)*0.25</f>
        <v>0</v>
      </c>
      <c r="G387" s="16">
        <f t="shared" ref="G387:G388" si="347">B387+C387+D387+E387+F387</f>
        <v>0</v>
      </c>
      <c r="H387" s="256">
        <v>0.65</v>
      </c>
      <c r="I387" s="259"/>
      <c r="J387" s="278">
        <f>MIN(100%,H387+I387)</f>
        <v>0.65</v>
      </c>
      <c r="K387" s="36">
        <f>J387*G387</f>
        <v>0</v>
      </c>
      <c r="L387" s="193"/>
      <c r="M387" s="85" t="e">
        <f>L387/G387</f>
        <v>#DIV/0!</v>
      </c>
      <c r="N387" s="8"/>
      <c r="O387" s="20"/>
    </row>
    <row r="388" spans="1:15" ht="33" customHeight="1" outlineLevel="1" x14ac:dyDescent="0.3">
      <c r="A388" s="9" t="str">
        <f t="shared" ref="A388:A446" si="348">A16</f>
        <v>[short name linked third party]</v>
      </c>
      <c r="B388" s="190"/>
      <c r="C388" s="190"/>
      <c r="D388" s="191"/>
      <c r="E388" s="191"/>
      <c r="F388" s="15">
        <f t="shared" si="346"/>
        <v>0</v>
      </c>
      <c r="G388" s="16">
        <f t="shared" si="347"/>
        <v>0</v>
      </c>
      <c r="H388" s="257"/>
      <c r="I388" s="260"/>
      <c r="J388" s="279"/>
      <c r="K388" s="36">
        <f>J387*G388</f>
        <v>0</v>
      </c>
      <c r="L388" s="194">
        <v>0</v>
      </c>
      <c r="M388" s="85" t="e">
        <f>L388/G388</f>
        <v>#DIV/0!</v>
      </c>
      <c r="N388" s="8"/>
      <c r="O388" s="20"/>
    </row>
    <row r="389" spans="1:15" ht="35.1" customHeight="1" outlineLevel="1" x14ac:dyDescent="0.3">
      <c r="A389" s="9" t="str">
        <f t="shared" si="348"/>
        <v>[short name associated partner]</v>
      </c>
      <c r="B389" s="17"/>
      <c r="C389" s="18"/>
      <c r="D389" s="17"/>
      <c r="E389" s="17"/>
      <c r="F389" s="19"/>
      <c r="G389" s="20"/>
      <c r="H389" s="257"/>
      <c r="I389" s="260"/>
      <c r="J389" s="279"/>
      <c r="K389" s="37"/>
      <c r="L389" s="116"/>
      <c r="M389" s="79"/>
      <c r="N389" s="10"/>
      <c r="O389" s="195"/>
    </row>
    <row r="390" spans="1:15" ht="34.5" customHeight="1" outlineLevel="1" x14ac:dyDescent="0.3">
      <c r="A390" s="9" t="str">
        <f t="shared" si="348"/>
        <v>Total 1 [short name beneficiary]</v>
      </c>
      <c r="B390" s="21">
        <f t="shared" ref="B390:E390" si="349">B388+B387</f>
        <v>0</v>
      </c>
      <c r="C390" s="21">
        <f t="shared" si="349"/>
        <v>0</v>
      </c>
      <c r="D390" s="21">
        <f t="shared" si="349"/>
        <v>0</v>
      </c>
      <c r="E390" s="21">
        <f t="shared" si="349"/>
        <v>0</v>
      </c>
      <c r="F390" s="21">
        <f>F388+F387</f>
        <v>0</v>
      </c>
      <c r="G390" s="16">
        <f>G387+G388</f>
        <v>0</v>
      </c>
      <c r="H390" s="257"/>
      <c r="I390" s="260"/>
      <c r="J390" s="279"/>
      <c r="K390" s="36">
        <f>K387+K388</f>
        <v>0</v>
      </c>
      <c r="L390" s="117">
        <f>L387+L388</f>
        <v>0</v>
      </c>
      <c r="M390" s="85" t="e">
        <f>L390/G390</f>
        <v>#DIV/0!</v>
      </c>
      <c r="N390" s="8"/>
      <c r="O390" s="20"/>
    </row>
    <row r="391" spans="1:15" ht="36.75" customHeight="1" outlineLevel="1" x14ac:dyDescent="0.3">
      <c r="A391" s="11" t="str">
        <f t="shared" si="348"/>
        <v>2 [short name beneficiary]</v>
      </c>
      <c r="B391" s="190"/>
      <c r="C391" s="190"/>
      <c r="D391" s="191"/>
      <c r="E391" s="191"/>
      <c r="F391" s="15">
        <f t="shared" ref="F391:F392" si="350">(B391+C391+E391)*0.25</f>
        <v>0</v>
      </c>
      <c r="G391" s="16">
        <f t="shared" ref="G391:G392" si="351">B391+C391+D391+E391+F391</f>
        <v>0</v>
      </c>
      <c r="H391" s="257"/>
      <c r="I391" s="260"/>
      <c r="J391" s="279"/>
      <c r="K391" s="36">
        <f>G391*J387</f>
        <v>0</v>
      </c>
      <c r="L391" s="194"/>
      <c r="M391" s="85" t="e">
        <f>L391/G391</f>
        <v>#DIV/0!</v>
      </c>
      <c r="N391" s="8"/>
      <c r="O391" s="20"/>
    </row>
    <row r="392" spans="1:15" ht="37.5" customHeight="1" outlineLevel="1" x14ac:dyDescent="0.3">
      <c r="A392" s="9" t="str">
        <f t="shared" si="348"/>
        <v>[short name linked third party]</v>
      </c>
      <c r="B392" s="190"/>
      <c r="C392" s="190"/>
      <c r="D392" s="191"/>
      <c r="E392" s="191"/>
      <c r="F392" s="15">
        <f t="shared" si="350"/>
        <v>0</v>
      </c>
      <c r="G392" s="16">
        <f t="shared" si="351"/>
        <v>0</v>
      </c>
      <c r="H392" s="257"/>
      <c r="I392" s="260"/>
      <c r="J392" s="279"/>
      <c r="K392" s="36">
        <f>J387*G392</f>
        <v>0</v>
      </c>
      <c r="L392" s="194">
        <v>0</v>
      </c>
      <c r="M392" s="85" t="e">
        <f>L392/G392</f>
        <v>#DIV/0!</v>
      </c>
      <c r="N392" s="8"/>
      <c r="O392" s="20"/>
    </row>
    <row r="393" spans="1:15" ht="35.1" customHeight="1" outlineLevel="1" x14ac:dyDescent="0.3">
      <c r="A393" s="9" t="str">
        <f t="shared" si="348"/>
        <v>[short name associated partner]</v>
      </c>
      <c r="B393" s="17"/>
      <c r="C393" s="18"/>
      <c r="D393" s="17"/>
      <c r="E393" s="17"/>
      <c r="F393" s="19"/>
      <c r="G393" s="20"/>
      <c r="H393" s="257"/>
      <c r="I393" s="260"/>
      <c r="J393" s="279"/>
      <c r="K393" s="37"/>
      <c r="L393" s="116"/>
      <c r="M393" s="79"/>
      <c r="N393" s="10"/>
      <c r="O393" s="195"/>
    </row>
    <row r="394" spans="1:15" ht="38.25" customHeight="1" outlineLevel="1" x14ac:dyDescent="0.3">
      <c r="A394" s="12" t="str">
        <f t="shared" si="348"/>
        <v>Total 2 [short name beneficiary]</v>
      </c>
      <c r="B394" s="21">
        <f t="shared" ref="B394:E394" si="352">B392+B391</f>
        <v>0</v>
      </c>
      <c r="C394" s="21">
        <f t="shared" si="352"/>
        <v>0</v>
      </c>
      <c r="D394" s="21">
        <f t="shared" si="352"/>
        <v>0</v>
      </c>
      <c r="E394" s="21">
        <f t="shared" si="352"/>
        <v>0</v>
      </c>
      <c r="F394" s="21">
        <f>F392+F391</f>
        <v>0</v>
      </c>
      <c r="G394" s="16">
        <f>G391+G392</f>
        <v>0</v>
      </c>
      <c r="H394" s="257"/>
      <c r="I394" s="260"/>
      <c r="J394" s="279"/>
      <c r="K394" s="36">
        <f>K391+K392</f>
        <v>0</v>
      </c>
      <c r="L394" s="117">
        <f>L391+L392</f>
        <v>0</v>
      </c>
      <c r="M394" s="85" t="e">
        <f>L394/G394</f>
        <v>#DIV/0!</v>
      </c>
      <c r="N394" s="8"/>
      <c r="O394" s="20"/>
    </row>
    <row r="395" spans="1:15" ht="36.75" customHeight="1" outlineLevel="1" x14ac:dyDescent="0.3">
      <c r="A395" s="11" t="str">
        <f t="shared" si="348"/>
        <v>3 [short name beneficiary]</v>
      </c>
      <c r="B395" s="190"/>
      <c r="C395" s="190"/>
      <c r="D395" s="191"/>
      <c r="E395" s="191"/>
      <c r="F395" s="15">
        <f t="shared" ref="F395:F396" si="353">(B395+C395+E395)*0.25</f>
        <v>0</v>
      </c>
      <c r="G395" s="16">
        <f t="shared" ref="G395:G396" si="354">B395+C395+D395+E395+F395</f>
        <v>0</v>
      </c>
      <c r="H395" s="257"/>
      <c r="I395" s="260"/>
      <c r="J395" s="279"/>
      <c r="K395" s="36">
        <f>J387*G395</f>
        <v>0</v>
      </c>
      <c r="L395" s="194"/>
      <c r="M395" s="85" t="e">
        <f>L395/G395</f>
        <v>#DIV/0!</v>
      </c>
      <c r="N395" s="8"/>
      <c r="O395" s="20"/>
    </row>
    <row r="396" spans="1:15" ht="37.5" customHeight="1" outlineLevel="1" x14ac:dyDescent="0.3">
      <c r="A396" s="9" t="str">
        <f t="shared" si="348"/>
        <v>[short name linked third party]</v>
      </c>
      <c r="B396" s="190"/>
      <c r="C396" s="190"/>
      <c r="D396" s="191"/>
      <c r="E396" s="191"/>
      <c r="F396" s="15">
        <f t="shared" si="353"/>
        <v>0</v>
      </c>
      <c r="G396" s="16">
        <f t="shared" si="354"/>
        <v>0</v>
      </c>
      <c r="H396" s="257"/>
      <c r="I396" s="260"/>
      <c r="J396" s="279"/>
      <c r="K396" s="36">
        <f>J387*G396</f>
        <v>0</v>
      </c>
      <c r="L396" s="194">
        <v>0</v>
      </c>
      <c r="M396" s="85" t="e">
        <f>L396/G396</f>
        <v>#DIV/0!</v>
      </c>
      <c r="N396" s="8"/>
      <c r="O396" s="20"/>
    </row>
    <row r="397" spans="1:15" ht="35.1" customHeight="1" outlineLevel="1" x14ac:dyDescent="0.3">
      <c r="A397" s="9" t="str">
        <f t="shared" si="348"/>
        <v>[short name associated partner]</v>
      </c>
      <c r="B397" s="17"/>
      <c r="C397" s="18"/>
      <c r="D397" s="17"/>
      <c r="E397" s="17"/>
      <c r="F397" s="19"/>
      <c r="G397" s="20"/>
      <c r="H397" s="257"/>
      <c r="I397" s="260"/>
      <c r="J397" s="279"/>
      <c r="K397" s="37"/>
      <c r="L397" s="116"/>
      <c r="M397" s="79"/>
      <c r="N397" s="10"/>
      <c r="O397" s="195"/>
    </row>
    <row r="398" spans="1:15" ht="38.25" customHeight="1" outlineLevel="1" x14ac:dyDescent="0.3">
      <c r="A398" s="12" t="str">
        <f t="shared" si="348"/>
        <v>Total 3 [short name beneficiary]</v>
      </c>
      <c r="B398" s="21">
        <f t="shared" ref="B398:E398" si="355">B396+B395</f>
        <v>0</v>
      </c>
      <c r="C398" s="21">
        <f t="shared" si="355"/>
        <v>0</v>
      </c>
      <c r="D398" s="21">
        <f t="shared" si="355"/>
        <v>0</v>
      </c>
      <c r="E398" s="21">
        <f t="shared" si="355"/>
        <v>0</v>
      </c>
      <c r="F398" s="21">
        <f>F396+F395</f>
        <v>0</v>
      </c>
      <c r="G398" s="16">
        <f>G395+G396</f>
        <v>0</v>
      </c>
      <c r="H398" s="257"/>
      <c r="I398" s="260"/>
      <c r="J398" s="279"/>
      <c r="K398" s="36">
        <f>K395+K396</f>
        <v>0</v>
      </c>
      <c r="L398" s="117">
        <f>L395+L396</f>
        <v>0</v>
      </c>
      <c r="M398" s="85" t="e">
        <f>L398/G398</f>
        <v>#DIV/0!</v>
      </c>
      <c r="N398" s="8"/>
      <c r="O398" s="20"/>
    </row>
    <row r="399" spans="1:15" ht="36.75" customHeight="1" outlineLevel="1" x14ac:dyDescent="0.3">
      <c r="A399" s="11" t="str">
        <f t="shared" si="348"/>
        <v>4 [short name beneficiary]</v>
      </c>
      <c r="B399" s="190"/>
      <c r="C399" s="190"/>
      <c r="D399" s="191"/>
      <c r="E399" s="191"/>
      <c r="F399" s="15">
        <f t="shared" ref="F399:F400" si="356">(B399+C399+E399)*0.25</f>
        <v>0</v>
      </c>
      <c r="G399" s="16">
        <f t="shared" ref="G399:G400" si="357">B399+C399+D399+E399+F399</f>
        <v>0</v>
      </c>
      <c r="H399" s="257"/>
      <c r="I399" s="260"/>
      <c r="J399" s="279"/>
      <c r="K399" s="36">
        <f>J387*G399</f>
        <v>0</v>
      </c>
      <c r="L399" s="194"/>
      <c r="M399" s="85" t="e">
        <f t="shared" ref="M399:M400" si="358">L399/G399</f>
        <v>#DIV/0!</v>
      </c>
      <c r="N399" s="8"/>
      <c r="O399" s="20"/>
    </row>
    <row r="400" spans="1:15" ht="37.5" customHeight="1" outlineLevel="1" x14ac:dyDescent="0.3">
      <c r="A400" s="9" t="str">
        <f t="shared" si="348"/>
        <v>[short name linked third party]</v>
      </c>
      <c r="B400" s="190"/>
      <c r="C400" s="190"/>
      <c r="D400" s="191"/>
      <c r="E400" s="191"/>
      <c r="F400" s="15">
        <f t="shared" si="356"/>
        <v>0</v>
      </c>
      <c r="G400" s="16">
        <f t="shared" si="357"/>
        <v>0</v>
      </c>
      <c r="H400" s="257"/>
      <c r="I400" s="260"/>
      <c r="J400" s="279"/>
      <c r="K400" s="36">
        <f>J387*G400</f>
        <v>0</v>
      </c>
      <c r="L400" s="194">
        <v>0</v>
      </c>
      <c r="M400" s="85" t="e">
        <f t="shared" si="358"/>
        <v>#DIV/0!</v>
      </c>
      <c r="N400" s="8"/>
      <c r="O400" s="20"/>
    </row>
    <row r="401" spans="1:15" ht="35.1" customHeight="1" outlineLevel="1" x14ac:dyDescent="0.3">
      <c r="A401" s="9" t="str">
        <f t="shared" si="348"/>
        <v>[short name associated partner]</v>
      </c>
      <c r="B401" s="17"/>
      <c r="C401" s="18"/>
      <c r="D401" s="17"/>
      <c r="E401" s="17"/>
      <c r="F401" s="19"/>
      <c r="G401" s="20"/>
      <c r="H401" s="257"/>
      <c r="I401" s="260"/>
      <c r="J401" s="279"/>
      <c r="K401" s="37"/>
      <c r="L401" s="116"/>
      <c r="M401" s="79"/>
      <c r="N401" s="10"/>
      <c r="O401" s="195"/>
    </row>
    <row r="402" spans="1:15" ht="38.25" customHeight="1" outlineLevel="1" x14ac:dyDescent="0.3">
      <c r="A402" s="12" t="str">
        <f t="shared" si="348"/>
        <v>Total 4 [short name beneficiary]</v>
      </c>
      <c r="B402" s="21">
        <f t="shared" ref="B402:E402" si="359">B400+B399</f>
        <v>0</v>
      </c>
      <c r="C402" s="21">
        <f t="shared" si="359"/>
        <v>0</v>
      </c>
      <c r="D402" s="21">
        <f t="shared" si="359"/>
        <v>0</v>
      </c>
      <c r="E402" s="21">
        <f t="shared" si="359"/>
        <v>0</v>
      </c>
      <c r="F402" s="21">
        <f>F400+F399</f>
        <v>0</v>
      </c>
      <c r="G402" s="16">
        <f>G399+G400</f>
        <v>0</v>
      </c>
      <c r="H402" s="257"/>
      <c r="I402" s="260"/>
      <c r="J402" s="279"/>
      <c r="K402" s="36">
        <f>K399+K400</f>
        <v>0</v>
      </c>
      <c r="L402" s="117">
        <f>L399+L400</f>
        <v>0</v>
      </c>
      <c r="M402" s="85" t="e">
        <f>L402/G402</f>
        <v>#DIV/0!</v>
      </c>
      <c r="N402" s="8"/>
      <c r="O402" s="20"/>
    </row>
    <row r="403" spans="1:15" ht="36.75" customHeight="1" outlineLevel="1" x14ac:dyDescent="0.3">
      <c r="A403" s="11" t="str">
        <f t="shared" si="348"/>
        <v>5 [short name beneficiary]</v>
      </c>
      <c r="B403" s="190"/>
      <c r="C403" s="190"/>
      <c r="D403" s="191"/>
      <c r="E403" s="191"/>
      <c r="F403" s="15">
        <f t="shared" ref="F403:F404" si="360">(B403+C403+E403)*0.25</f>
        <v>0</v>
      </c>
      <c r="G403" s="16">
        <f t="shared" ref="G403:G404" si="361">B403+C403+D403+E403+F403</f>
        <v>0</v>
      </c>
      <c r="H403" s="257"/>
      <c r="I403" s="260"/>
      <c r="J403" s="279"/>
      <c r="K403" s="36">
        <f>J387*G403</f>
        <v>0</v>
      </c>
      <c r="L403" s="194"/>
      <c r="M403" s="85" t="e">
        <f t="shared" ref="M403:M404" si="362">L403/G403</f>
        <v>#DIV/0!</v>
      </c>
      <c r="N403" s="8"/>
      <c r="O403" s="20"/>
    </row>
    <row r="404" spans="1:15" ht="37.5" customHeight="1" outlineLevel="1" x14ac:dyDescent="0.3">
      <c r="A404" s="9" t="str">
        <f t="shared" si="348"/>
        <v>[short name linked third party]</v>
      </c>
      <c r="B404" s="190"/>
      <c r="C404" s="190"/>
      <c r="D404" s="191"/>
      <c r="E404" s="191"/>
      <c r="F404" s="15">
        <f t="shared" si="360"/>
        <v>0</v>
      </c>
      <c r="G404" s="16">
        <f t="shared" si="361"/>
        <v>0</v>
      </c>
      <c r="H404" s="257"/>
      <c r="I404" s="260"/>
      <c r="J404" s="279"/>
      <c r="K404" s="36">
        <f>J387*G404</f>
        <v>0</v>
      </c>
      <c r="L404" s="194">
        <v>0</v>
      </c>
      <c r="M404" s="85" t="e">
        <f t="shared" si="362"/>
        <v>#DIV/0!</v>
      </c>
      <c r="N404" s="8"/>
      <c r="O404" s="20"/>
    </row>
    <row r="405" spans="1:15" ht="35.1" customHeight="1" outlineLevel="1" x14ac:dyDescent="0.3">
      <c r="A405" s="9" t="str">
        <f t="shared" si="348"/>
        <v>[short name associated partner]</v>
      </c>
      <c r="B405" s="17"/>
      <c r="C405" s="18"/>
      <c r="D405" s="17"/>
      <c r="E405" s="17"/>
      <c r="F405" s="19"/>
      <c r="G405" s="20"/>
      <c r="H405" s="257"/>
      <c r="I405" s="260"/>
      <c r="J405" s="279"/>
      <c r="K405" s="37"/>
      <c r="L405" s="116"/>
      <c r="M405" s="79"/>
      <c r="N405" s="10"/>
      <c r="O405" s="195"/>
    </row>
    <row r="406" spans="1:15" ht="38.25" customHeight="1" outlineLevel="1" x14ac:dyDescent="0.3">
      <c r="A406" s="12" t="str">
        <f t="shared" si="348"/>
        <v>Total 5 [short name beneficiary]</v>
      </c>
      <c r="B406" s="21">
        <f t="shared" ref="B406:E406" si="363">B404+B403</f>
        <v>0</v>
      </c>
      <c r="C406" s="21">
        <f t="shared" si="363"/>
        <v>0</v>
      </c>
      <c r="D406" s="21">
        <f t="shared" si="363"/>
        <v>0</v>
      </c>
      <c r="E406" s="21">
        <f t="shared" si="363"/>
        <v>0</v>
      </c>
      <c r="F406" s="21">
        <f>F404+F403</f>
        <v>0</v>
      </c>
      <c r="G406" s="16">
        <f>G403+G404</f>
        <v>0</v>
      </c>
      <c r="H406" s="257"/>
      <c r="I406" s="260"/>
      <c r="J406" s="279"/>
      <c r="K406" s="36">
        <f>K403+K404</f>
        <v>0</v>
      </c>
      <c r="L406" s="117">
        <f>L403+L404</f>
        <v>0</v>
      </c>
      <c r="M406" s="85" t="e">
        <f>L406/G406</f>
        <v>#DIV/0!</v>
      </c>
      <c r="N406" s="8"/>
      <c r="O406" s="20"/>
    </row>
    <row r="407" spans="1:15" ht="36.75" customHeight="1" outlineLevel="1" x14ac:dyDescent="0.3">
      <c r="A407" s="11" t="str">
        <f t="shared" si="348"/>
        <v>6 [short name beneficiary]</v>
      </c>
      <c r="B407" s="190"/>
      <c r="C407" s="190"/>
      <c r="D407" s="191"/>
      <c r="E407" s="191"/>
      <c r="F407" s="15">
        <f t="shared" ref="F407:F408" si="364">(B407+C407+E407)*0.25</f>
        <v>0</v>
      </c>
      <c r="G407" s="16">
        <f t="shared" ref="G407:G408" si="365">B407+C407+D407+E407+F407</f>
        <v>0</v>
      </c>
      <c r="H407" s="257"/>
      <c r="I407" s="260"/>
      <c r="J407" s="279"/>
      <c r="K407" s="36">
        <f>J387*G407</f>
        <v>0</v>
      </c>
      <c r="L407" s="194"/>
      <c r="M407" s="85" t="e">
        <f t="shared" ref="M407:M408" si="366">L407/G407</f>
        <v>#DIV/0!</v>
      </c>
      <c r="N407" s="8"/>
      <c r="O407" s="20"/>
    </row>
    <row r="408" spans="1:15" ht="37.5" customHeight="1" outlineLevel="1" x14ac:dyDescent="0.3">
      <c r="A408" s="9" t="str">
        <f t="shared" si="348"/>
        <v>[short name linked third party]</v>
      </c>
      <c r="B408" s="190"/>
      <c r="C408" s="190"/>
      <c r="D408" s="191"/>
      <c r="E408" s="191"/>
      <c r="F408" s="15">
        <f t="shared" si="364"/>
        <v>0</v>
      </c>
      <c r="G408" s="16">
        <f t="shared" si="365"/>
        <v>0</v>
      </c>
      <c r="H408" s="257"/>
      <c r="I408" s="260"/>
      <c r="J408" s="279"/>
      <c r="K408" s="36">
        <f>J387*G408</f>
        <v>0</v>
      </c>
      <c r="L408" s="194">
        <v>0</v>
      </c>
      <c r="M408" s="85" t="e">
        <f t="shared" si="366"/>
        <v>#DIV/0!</v>
      </c>
      <c r="N408" s="8"/>
      <c r="O408" s="20"/>
    </row>
    <row r="409" spans="1:15" ht="35.1" customHeight="1" outlineLevel="1" x14ac:dyDescent="0.3">
      <c r="A409" s="9" t="str">
        <f t="shared" si="348"/>
        <v>[short name associated partner]</v>
      </c>
      <c r="B409" s="17"/>
      <c r="C409" s="18"/>
      <c r="D409" s="17"/>
      <c r="E409" s="17"/>
      <c r="F409" s="19"/>
      <c r="G409" s="20"/>
      <c r="H409" s="257"/>
      <c r="I409" s="260"/>
      <c r="J409" s="279"/>
      <c r="K409" s="37"/>
      <c r="L409" s="116"/>
      <c r="M409" s="79"/>
      <c r="N409" s="10"/>
      <c r="O409" s="195"/>
    </row>
    <row r="410" spans="1:15" ht="38.25" customHeight="1" outlineLevel="1" x14ac:dyDescent="0.3">
      <c r="A410" s="12" t="str">
        <f t="shared" si="348"/>
        <v>Total 6 [short name beneficiary]</v>
      </c>
      <c r="B410" s="21">
        <f t="shared" ref="B410:E410" si="367">B408+B407</f>
        <v>0</v>
      </c>
      <c r="C410" s="21">
        <f t="shared" si="367"/>
        <v>0</v>
      </c>
      <c r="D410" s="21">
        <f t="shared" si="367"/>
        <v>0</v>
      </c>
      <c r="E410" s="21">
        <f t="shared" si="367"/>
        <v>0</v>
      </c>
      <c r="F410" s="21">
        <f>F408+F407</f>
        <v>0</v>
      </c>
      <c r="G410" s="16">
        <f>G407+G408</f>
        <v>0</v>
      </c>
      <c r="H410" s="257"/>
      <c r="I410" s="260"/>
      <c r="J410" s="279"/>
      <c r="K410" s="36">
        <f>K407+K408</f>
        <v>0</v>
      </c>
      <c r="L410" s="117">
        <f>L407+L408</f>
        <v>0</v>
      </c>
      <c r="M410" s="85" t="e">
        <f>L410/G410</f>
        <v>#DIV/0!</v>
      </c>
      <c r="N410" s="8"/>
      <c r="O410" s="20"/>
    </row>
    <row r="411" spans="1:15" ht="36.75" customHeight="1" outlineLevel="1" x14ac:dyDescent="0.3">
      <c r="A411" s="11" t="str">
        <f t="shared" si="348"/>
        <v>7 [short name beneficiary]</v>
      </c>
      <c r="B411" s="190"/>
      <c r="C411" s="190"/>
      <c r="D411" s="191"/>
      <c r="E411" s="191"/>
      <c r="F411" s="15">
        <f t="shared" ref="F411:F412" si="368">(B411+C411+E411)*0.25</f>
        <v>0</v>
      </c>
      <c r="G411" s="16">
        <f t="shared" ref="G411:G412" si="369">B411+C411+D411+E411+F411</f>
        <v>0</v>
      </c>
      <c r="H411" s="257"/>
      <c r="I411" s="260"/>
      <c r="J411" s="279"/>
      <c r="K411" s="36">
        <f>J387*G411</f>
        <v>0</v>
      </c>
      <c r="L411" s="194"/>
      <c r="M411" s="85" t="e">
        <f t="shared" ref="M411:M412" si="370">L411/G411</f>
        <v>#DIV/0!</v>
      </c>
      <c r="N411" s="8"/>
      <c r="O411" s="20"/>
    </row>
    <row r="412" spans="1:15" ht="37.5" customHeight="1" outlineLevel="1" x14ac:dyDescent="0.3">
      <c r="A412" s="9" t="str">
        <f t="shared" si="348"/>
        <v>[short name linked third party]</v>
      </c>
      <c r="B412" s="190"/>
      <c r="C412" s="190"/>
      <c r="D412" s="191"/>
      <c r="E412" s="191"/>
      <c r="F412" s="15">
        <f t="shared" si="368"/>
        <v>0</v>
      </c>
      <c r="G412" s="16">
        <f t="shared" si="369"/>
        <v>0</v>
      </c>
      <c r="H412" s="257"/>
      <c r="I412" s="260"/>
      <c r="J412" s="279"/>
      <c r="K412" s="36">
        <f>J387*G412</f>
        <v>0</v>
      </c>
      <c r="L412" s="194">
        <v>0</v>
      </c>
      <c r="M412" s="85" t="e">
        <f t="shared" si="370"/>
        <v>#DIV/0!</v>
      </c>
      <c r="N412" s="8"/>
      <c r="O412" s="20"/>
    </row>
    <row r="413" spans="1:15" ht="35.1" customHeight="1" outlineLevel="1" x14ac:dyDescent="0.3">
      <c r="A413" s="9" t="str">
        <f t="shared" si="348"/>
        <v>[short name associated partner]</v>
      </c>
      <c r="B413" s="17"/>
      <c r="C413" s="18"/>
      <c r="D413" s="17"/>
      <c r="E413" s="17"/>
      <c r="F413" s="19"/>
      <c r="G413" s="20"/>
      <c r="H413" s="257"/>
      <c r="I413" s="260"/>
      <c r="J413" s="279"/>
      <c r="K413" s="37"/>
      <c r="L413" s="116"/>
      <c r="M413" s="79"/>
      <c r="N413" s="10"/>
      <c r="O413" s="195"/>
    </row>
    <row r="414" spans="1:15" ht="38.25" customHeight="1" outlineLevel="1" x14ac:dyDescent="0.3">
      <c r="A414" s="12" t="str">
        <f t="shared" si="348"/>
        <v>Total 7 [short name beneficiary]</v>
      </c>
      <c r="B414" s="21">
        <f t="shared" ref="B414:E414" si="371">B412+B411</f>
        <v>0</v>
      </c>
      <c r="C414" s="21">
        <f t="shared" si="371"/>
        <v>0</v>
      </c>
      <c r="D414" s="21">
        <f t="shared" si="371"/>
        <v>0</v>
      </c>
      <c r="E414" s="21">
        <f t="shared" si="371"/>
        <v>0</v>
      </c>
      <c r="F414" s="21">
        <f>F412+F411</f>
        <v>0</v>
      </c>
      <c r="G414" s="16">
        <f>G411+G412</f>
        <v>0</v>
      </c>
      <c r="H414" s="257"/>
      <c r="I414" s="260"/>
      <c r="J414" s="279"/>
      <c r="K414" s="36">
        <f>K411+K412</f>
        <v>0</v>
      </c>
      <c r="L414" s="117">
        <f>L411+L412</f>
        <v>0</v>
      </c>
      <c r="M414" s="85" t="e">
        <f>L414/G414</f>
        <v>#DIV/0!</v>
      </c>
      <c r="N414" s="8"/>
      <c r="O414" s="20"/>
    </row>
    <row r="415" spans="1:15" ht="36.75" customHeight="1" outlineLevel="1" x14ac:dyDescent="0.3">
      <c r="A415" s="11" t="str">
        <f t="shared" si="348"/>
        <v>8 [short name beneficiary]</v>
      </c>
      <c r="B415" s="190"/>
      <c r="C415" s="190"/>
      <c r="D415" s="191"/>
      <c r="E415" s="191"/>
      <c r="F415" s="15">
        <f t="shared" ref="F415:F416" si="372">(B415+C415+E415)*0.25</f>
        <v>0</v>
      </c>
      <c r="G415" s="16">
        <f t="shared" ref="G415:G416" si="373">B415+C415+D415+E415+F415</f>
        <v>0</v>
      </c>
      <c r="H415" s="257"/>
      <c r="I415" s="260"/>
      <c r="J415" s="279"/>
      <c r="K415" s="36">
        <f>J387*G415</f>
        <v>0</v>
      </c>
      <c r="L415" s="194"/>
      <c r="M415" s="85" t="e">
        <f t="shared" ref="M415:M416" si="374">L415/G415</f>
        <v>#DIV/0!</v>
      </c>
      <c r="N415" s="8"/>
      <c r="O415" s="20"/>
    </row>
    <row r="416" spans="1:15" ht="37.5" customHeight="1" outlineLevel="1" x14ac:dyDescent="0.3">
      <c r="A416" s="9" t="str">
        <f t="shared" si="348"/>
        <v>[short name linked third party]</v>
      </c>
      <c r="B416" s="190"/>
      <c r="C416" s="190"/>
      <c r="D416" s="191"/>
      <c r="E416" s="191"/>
      <c r="F416" s="15">
        <f t="shared" si="372"/>
        <v>0</v>
      </c>
      <c r="G416" s="16">
        <f t="shared" si="373"/>
        <v>0</v>
      </c>
      <c r="H416" s="257"/>
      <c r="I416" s="260"/>
      <c r="J416" s="279"/>
      <c r="K416" s="36">
        <f>J387*G416</f>
        <v>0</v>
      </c>
      <c r="L416" s="194">
        <v>0</v>
      </c>
      <c r="M416" s="85" t="e">
        <f t="shared" si="374"/>
        <v>#DIV/0!</v>
      </c>
      <c r="N416" s="8"/>
      <c r="O416" s="20"/>
    </row>
    <row r="417" spans="1:15" ht="35.1" customHeight="1" outlineLevel="1" x14ac:dyDescent="0.3">
      <c r="A417" s="9" t="str">
        <f t="shared" si="348"/>
        <v>[short name associated partner]</v>
      </c>
      <c r="B417" s="17"/>
      <c r="C417" s="18"/>
      <c r="D417" s="17"/>
      <c r="E417" s="17"/>
      <c r="F417" s="19"/>
      <c r="G417" s="20"/>
      <c r="H417" s="257"/>
      <c r="I417" s="260"/>
      <c r="J417" s="279"/>
      <c r="K417" s="37"/>
      <c r="L417" s="116"/>
      <c r="M417" s="79"/>
      <c r="N417" s="10"/>
      <c r="O417" s="195"/>
    </row>
    <row r="418" spans="1:15" ht="38.25" customHeight="1" outlineLevel="1" x14ac:dyDescent="0.3">
      <c r="A418" s="12" t="str">
        <f t="shared" si="348"/>
        <v>Total 8 [short name beneficiary]</v>
      </c>
      <c r="B418" s="21">
        <f t="shared" ref="B418:E418" si="375">B416+B415</f>
        <v>0</v>
      </c>
      <c r="C418" s="21">
        <f t="shared" si="375"/>
        <v>0</v>
      </c>
      <c r="D418" s="21">
        <f t="shared" si="375"/>
        <v>0</v>
      </c>
      <c r="E418" s="21">
        <f t="shared" si="375"/>
        <v>0</v>
      </c>
      <c r="F418" s="21">
        <f>F416+F415</f>
        <v>0</v>
      </c>
      <c r="G418" s="16">
        <f>G415+G416</f>
        <v>0</v>
      </c>
      <c r="H418" s="257"/>
      <c r="I418" s="260"/>
      <c r="J418" s="279"/>
      <c r="K418" s="36">
        <f>K415+K416</f>
        <v>0</v>
      </c>
      <c r="L418" s="117">
        <f>L415+L416</f>
        <v>0</v>
      </c>
      <c r="M418" s="85" t="e">
        <f>L418/G418</f>
        <v>#DIV/0!</v>
      </c>
      <c r="N418" s="8"/>
      <c r="O418" s="20"/>
    </row>
    <row r="419" spans="1:15" ht="36.75" customHeight="1" outlineLevel="1" x14ac:dyDescent="0.3">
      <c r="A419" s="11" t="str">
        <f t="shared" si="348"/>
        <v>9 [short name beneficiary]</v>
      </c>
      <c r="B419" s="190"/>
      <c r="C419" s="190"/>
      <c r="D419" s="191"/>
      <c r="E419" s="191"/>
      <c r="F419" s="15">
        <f t="shared" ref="F419:F420" si="376">(B419+C419+E419)*0.25</f>
        <v>0</v>
      </c>
      <c r="G419" s="16">
        <f t="shared" ref="G419:G420" si="377">B419+C419+D419+E419+F419</f>
        <v>0</v>
      </c>
      <c r="H419" s="257"/>
      <c r="I419" s="260"/>
      <c r="J419" s="279"/>
      <c r="K419" s="36">
        <f>J387*G419</f>
        <v>0</v>
      </c>
      <c r="L419" s="194"/>
      <c r="M419" s="85" t="e">
        <f t="shared" ref="M419:M420" si="378">L419/G419</f>
        <v>#DIV/0!</v>
      </c>
      <c r="N419" s="8"/>
      <c r="O419" s="20"/>
    </row>
    <row r="420" spans="1:15" ht="37.5" customHeight="1" outlineLevel="1" x14ac:dyDescent="0.3">
      <c r="A420" s="9" t="str">
        <f t="shared" si="348"/>
        <v>[short name linked third party]</v>
      </c>
      <c r="B420" s="190"/>
      <c r="C420" s="190"/>
      <c r="D420" s="191"/>
      <c r="E420" s="191"/>
      <c r="F420" s="15">
        <f t="shared" si="376"/>
        <v>0</v>
      </c>
      <c r="G420" s="16">
        <f t="shared" si="377"/>
        <v>0</v>
      </c>
      <c r="H420" s="257"/>
      <c r="I420" s="260"/>
      <c r="J420" s="279"/>
      <c r="K420" s="36">
        <f>J387*G420</f>
        <v>0</v>
      </c>
      <c r="L420" s="194">
        <v>0</v>
      </c>
      <c r="M420" s="85" t="e">
        <f t="shared" si="378"/>
        <v>#DIV/0!</v>
      </c>
      <c r="N420" s="8"/>
      <c r="O420" s="20"/>
    </row>
    <row r="421" spans="1:15" ht="35.1" customHeight="1" outlineLevel="1" x14ac:dyDescent="0.3">
      <c r="A421" s="9" t="str">
        <f t="shared" si="348"/>
        <v>[short name associated partner]</v>
      </c>
      <c r="B421" s="17"/>
      <c r="C421" s="18"/>
      <c r="D421" s="17"/>
      <c r="E421" s="17"/>
      <c r="F421" s="19"/>
      <c r="G421" s="20"/>
      <c r="H421" s="257"/>
      <c r="I421" s="260"/>
      <c r="J421" s="279"/>
      <c r="K421" s="37"/>
      <c r="L421" s="116"/>
      <c r="M421" s="79"/>
      <c r="N421" s="10"/>
      <c r="O421" s="195"/>
    </row>
    <row r="422" spans="1:15" ht="38.25" customHeight="1" outlineLevel="1" x14ac:dyDescent="0.3">
      <c r="A422" s="12" t="str">
        <f t="shared" si="348"/>
        <v>Total 9 [short name beneficiary]</v>
      </c>
      <c r="B422" s="21">
        <f t="shared" ref="B422:E422" si="379">B420+B419</f>
        <v>0</v>
      </c>
      <c r="C422" s="21">
        <f t="shared" si="379"/>
        <v>0</v>
      </c>
      <c r="D422" s="21">
        <f t="shared" si="379"/>
        <v>0</v>
      </c>
      <c r="E422" s="21">
        <f t="shared" si="379"/>
        <v>0</v>
      </c>
      <c r="F422" s="21">
        <f>F420+F419</f>
        <v>0</v>
      </c>
      <c r="G422" s="16">
        <f>G419+G420</f>
        <v>0</v>
      </c>
      <c r="H422" s="257"/>
      <c r="I422" s="260"/>
      <c r="J422" s="279"/>
      <c r="K422" s="36">
        <f>K419+K420</f>
        <v>0</v>
      </c>
      <c r="L422" s="117">
        <f>L419+L420</f>
        <v>0</v>
      </c>
      <c r="M422" s="85" t="e">
        <f>L422/G422</f>
        <v>#DIV/0!</v>
      </c>
      <c r="N422" s="8"/>
      <c r="O422" s="20"/>
    </row>
    <row r="423" spans="1:15" ht="36.75" customHeight="1" outlineLevel="1" x14ac:dyDescent="0.3">
      <c r="A423" s="11" t="str">
        <f t="shared" si="348"/>
        <v>10 [short name beneficiary]</v>
      </c>
      <c r="B423" s="190"/>
      <c r="C423" s="190"/>
      <c r="D423" s="191"/>
      <c r="E423" s="191"/>
      <c r="F423" s="15">
        <f t="shared" ref="F423:F424" si="380">(B423+C423+E423)*0.25</f>
        <v>0</v>
      </c>
      <c r="G423" s="16">
        <f t="shared" ref="G423:G424" si="381">B423+C423+D423+E423+F423</f>
        <v>0</v>
      </c>
      <c r="H423" s="257"/>
      <c r="I423" s="260"/>
      <c r="J423" s="279"/>
      <c r="K423" s="36">
        <f>J387*G423</f>
        <v>0</v>
      </c>
      <c r="L423" s="194"/>
      <c r="M423" s="85" t="e">
        <f t="shared" ref="M423:M424" si="382">L423/G423</f>
        <v>#DIV/0!</v>
      </c>
      <c r="N423" s="8"/>
      <c r="O423" s="20"/>
    </row>
    <row r="424" spans="1:15" ht="37.5" customHeight="1" outlineLevel="1" x14ac:dyDescent="0.3">
      <c r="A424" s="9" t="str">
        <f t="shared" si="348"/>
        <v>[short name linked third party]</v>
      </c>
      <c r="B424" s="190"/>
      <c r="C424" s="190"/>
      <c r="D424" s="191"/>
      <c r="E424" s="191"/>
      <c r="F424" s="15">
        <f t="shared" si="380"/>
        <v>0</v>
      </c>
      <c r="G424" s="16">
        <f t="shared" si="381"/>
        <v>0</v>
      </c>
      <c r="H424" s="257"/>
      <c r="I424" s="260"/>
      <c r="J424" s="279"/>
      <c r="K424" s="36">
        <f>J387*G424</f>
        <v>0</v>
      </c>
      <c r="L424" s="194">
        <v>0</v>
      </c>
      <c r="M424" s="85" t="e">
        <f t="shared" si="382"/>
        <v>#DIV/0!</v>
      </c>
      <c r="N424" s="8"/>
      <c r="O424" s="20"/>
    </row>
    <row r="425" spans="1:15" ht="35.1" customHeight="1" outlineLevel="1" x14ac:dyDescent="0.3">
      <c r="A425" s="9" t="str">
        <f t="shared" si="348"/>
        <v>[short name associated partner]</v>
      </c>
      <c r="B425" s="17"/>
      <c r="C425" s="18"/>
      <c r="D425" s="17"/>
      <c r="E425" s="17"/>
      <c r="F425" s="19"/>
      <c r="G425" s="20"/>
      <c r="H425" s="257"/>
      <c r="I425" s="260"/>
      <c r="J425" s="279"/>
      <c r="K425" s="37"/>
      <c r="L425" s="116"/>
      <c r="M425" s="79"/>
      <c r="N425" s="10"/>
      <c r="O425" s="195"/>
    </row>
    <row r="426" spans="1:15" ht="38.25" customHeight="1" outlineLevel="1" x14ac:dyDescent="0.3">
      <c r="A426" s="12" t="str">
        <f t="shared" si="348"/>
        <v>Total 10 [short name beneficiary]</v>
      </c>
      <c r="B426" s="21">
        <f t="shared" ref="B426:E426" si="383">B424+B423</f>
        <v>0</v>
      </c>
      <c r="C426" s="21">
        <f t="shared" si="383"/>
        <v>0</v>
      </c>
      <c r="D426" s="21">
        <f t="shared" si="383"/>
        <v>0</v>
      </c>
      <c r="E426" s="21">
        <f t="shared" si="383"/>
        <v>0</v>
      </c>
      <c r="F426" s="21">
        <f>F424+F423</f>
        <v>0</v>
      </c>
      <c r="G426" s="16">
        <f>G423+G424</f>
        <v>0</v>
      </c>
      <c r="H426" s="257"/>
      <c r="I426" s="260"/>
      <c r="J426" s="279"/>
      <c r="K426" s="36">
        <f>K423+K424</f>
        <v>0</v>
      </c>
      <c r="L426" s="117">
        <f>L423+L424</f>
        <v>0</v>
      </c>
      <c r="M426" s="85" t="e">
        <f>L426/G426</f>
        <v>#DIV/0!</v>
      </c>
      <c r="N426" s="8"/>
      <c r="O426" s="20"/>
    </row>
    <row r="427" spans="1:15" ht="36.75" customHeight="1" outlineLevel="1" x14ac:dyDescent="0.3">
      <c r="A427" s="11" t="str">
        <f t="shared" si="348"/>
        <v>11 [short name beneficiary]</v>
      </c>
      <c r="B427" s="190"/>
      <c r="C427" s="190"/>
      <c r="D427" s="191"/>
      <c r="E427" s="191"/>
      <c r="F427" s="15">
        <f t="shared" ref="F427:F428" si="384">(B427+C427+E427)*0.25</f>
        <v>0</v>
      </c>
      <c r="G427" s="16">
        <f t="shared" ref="G427:G428" si="385">B427+C427+D427+E427+F427</f>
        <v>0</v>
      </c>
      <c r="H427" s="257"/>
      <c r="I427" s="260"/>
      <c r="J427" s="279"/>
      <c r="K427" s="36">
        <f>J387*G427</f>
        <v>0</v>
      </c>
      <c r="L427" s="194"/>
      <c r="M427" s="85" t="e">
        <f t="shared" ref="M427:M428" si="386">L427/G427</f>
        <v>#DIV/0!</v>
      </c>
      <c r="N427" s="8"/>
      <c r="O427" s="20"/>
    </row>
    <row r="428" spans="1:15" ht="37.5" customHeight="1" outlineLevel="1" x14ac:dyDescent="0.3">
      <c r="A428" s="9" t="str">
        <f t="shared" si="348"/>
        <v>[short name linked third party]</v>
      </c>
      <c r="B428" s="190"/>
      <c r="C428" s="190"/>
      <c r="D428" s="191"/>
      <c r="E428" s="191"/>
      <c r="F428" s="15">
        <f t="shared" si="384"/>
        <v>0</v>
      </c>
      <c r="G428" s="16">
        <f t="shared" si="385"/>
        <v>0</v>
      </c>
      <c r="H428" s="257"/>
      <c r="I428" s="260"/>
      <c r="J428" s="279"/>
      <c r="K428" s="36">
        <f>J387*G428</f>
        <v>0</v>
      </c>
      <c r="L428" s="194"/>
      <c r="M428" s="85" t="e">
        <f t="shared" si="386"/>
        <v>#DIV/0!</v>
      </c>
      <c r="N428" s="8"/>
      <c r="O428" s="20"/>
    </row>
    <row r="429" spans="1:15" ht="35.1" customHeight="1" outlineLevel="1" x14ac:dyDescent="0.3">
      <c r="A429" s="9" t="str">
        <f t="shared" si="348"/>
        <v>[short name associated partner]</v>
      </c>
      <c r="B429" s="17"/>
      <c r="C429" s="18"/>
      <c r="D429" s="17"/>
      <c r="E429" s="17"/>
      <c r="F429" s="19"/>
      <c r="G429" s="20"/>
      <c r="H429" s="257"/>
      <c r="I429" s="260"/>
      <c r="J429" s="279"/>
      <c r="K429" s="37"/>
      <c r="L429" s="116"/>
      <c r="M429" s="79"/>
      <c r="N429" s="10"/>
      <c r="O429" s="195"/>
    </row>
    <row r="430" spans="1:15" ht="38.25" customHeight="1" outlineLevel="1" x14ac:dyDescent="0.3">
      <c r="A430" s="12" t="str">
        <f t="shared" si="348"/>
        <v>Total 11 [short name beneficiary]</v>
      </c>
      <c r="B430" s="21">
        <f t="shared" ref="B430:E430" si="387">B428+B427</f>
        <v>0</v>
      </c>
      <c r="C430" s="21">
        <f t="shared" si="387"/>
        <v>0</v>
      </c>
      <c r="D430" s="21">
        <f t="shared" si="387"/>
        <v>0</v>
      </c>
      <c r="E430" s="21">
        <f t="shared" si="387"/>
        <v>0</v>
      </c>
      <c r="F430" s="21">
        <f>F428+F427</f>
        <v>0</v>
      </c>
      <c r="G430" s="16">
        <f>G427+G428</f>
        <v>0</v>
      </c>
      <c r="H430" s="257"/>
      <c r="I430" s="260"/>
      <c r="J430" s="279"/>
      <c r="K430" s="36">
        <f>K427+K428</f>
        <v>0</v>
      </c>
      <c r="L430" s="117">
        <f>L427+L428</f>
        <v>0</v>
      </c>
      <c r="M430" s="85" t="e">
        <f>L430/G430</f>
        <v>#DIV/0!</v>
      </c>
      <c r="N430" s="8"/>
      <c r="O430" s="20"/>
    </row>
    <row r="431" spans="1:15" ht="36.75" customHeight="1" outlineLevel="1" x14ac:dyDescent="0.3">
      <c r="A431" s="11" t="str">
        <f t="shared" si="348"/>
        <v>12 [short name beneficiary]</v>
      </c>
      <c r="B431" s="190"/>
      <c r="C431" s="190"/>
      <c r="D431" s="191"/>
      <c r="E431" s="191"/>
      <c r="F431" s="15">
        <f t="shared" ref="F431:F432" si="388">(B431+C431+E431)*0.25</f>
        <v>0</v>
      </c>
      <c r="G431" s="16">
        <f t="shared" ref="G431:G432" si="389">B431+C431+D431+E431+F431</f>
        <v>0</v>
      </c>
      <c r="H431" s="257"/>
      <c r="I431" s="260"/>
      <c r="J431" s="279"/>
      <c r="K431" s="36">
        <f>J387*G431</f>
        <v>0</v>
      </c>
      <c r="L431" s="194"/>
      <c r="M431" s="85" t="e">
        <f t="shared" ref="M431:M432" si="390">L431/G431</f>
        <v>#DIV/0!</v>
      </c>
      <c r="N431" s="8"/>
      <c r="O431" s="20"/>
    </row>
    <row r="432" spans="1:15" ht="37.5" customHeight="1" outlineLevel="1" x14ac:dyDescent="0.3">
      <c r="A432" s="9" t="str">
        <f t="shared" si="348"/>
        <v>[short name linked third party]</v>
      </c>
      <c r="B432" s="190"/>
      <c r="C432" s="190"/>
      <c r="D432" s="191"/>
      <c r="E432" s="191"/>
      <c r="F432" s="15">
        <f t="shared" si="388"/>
        <v>0</v>
      </c>
      <c r="G432" s="16">
        <f t="shared" si="389"/>
        <v>0</v>
      </c>
      <c r="H432" s="257"/>
      <c r="I432" s="260"/>
      <c r="J432" s="279"/>
      <c r="K432" s="36">
        <f>J387*G432</f>
        <v>0</v>
      </c>
      <c r="L432" s="194"/>
      <c r="M432" s="85" t="e">
        <f t="shared" si="390"/>
        <v>#DIV/0!</v>
      </c>
      <c r="N432" s="8"/>
      <c r="O432" s="20"/>
    </row>
    <row r="433" spans="1:15" ht="35.1" customHeight="1" outlineLevel="1" x14ac:dyDescent="0.3">
      <c r="A433" s="9" t="str">
        <f t="shared" si="348"/>
        <v>[short name associated partner]</v>
      </c>
      <c r="B433" s="17"/>
      <c r="C433" s="18"/>
      <c r="D433" s="17"/>
      <c r="E433" s="17"/>
      <c r="F433" s="19"/>
      <c r="G433" s="20"/>
      <c r="H433" s="257"/>
      <c r="I433" s="260"/>
      <c r="J433" s="279"/>
      <c r="K433" s="37"/>
      <c r="L433" s="116"/>
      <c r="M433" s="79"/>
      <c r="N433" s="10"/>
      <c r="O433" s="195"/>
    </row>
    <row r="434" spans="1:15" ht="38.25" customHeight="1" outlineLevel="1" x14ac:dyDescent="0.3">
      <c r="A434" s="12" t="str">
        <f t="shared" si="348"/>
        <v>Total 12 [short name beneficiary]</v>
      </c>
      <c r="B434" s="21">
        <f t="shared" ref="B434:E434" si="391">B432+B431</f>
        <v>0</v>
      </c>
      <c r="C434" s="21">
        <f t="shared" si="391"/>
        <v>0</v>
      </c>
      <c r="D434" s="21">
        <f t="shared" si="391"/>
        <v>0</v>
      </c>
      <c r="E434" s="21">
        <f t="shared" si="391"/>
        <v>0</v>
      </c>
      <c r="F434" s="21">
        <f>F432+F431</f>
        <v>0</v>
      </c>
      <c r="G434" s="16">
        <f>G431+G432</f>
        <v>0</v>
      </c>
      <c r="H434" s="257"/>
      <c r="I434" s="260"/>
      <c r="J434" s="279"/>
      <c r="K434" s="36">
        <f>K431+K432</f>
        <v>0</v>
      </c>
      <c r="L434" s="117">
        <f>L431+L432</f>
        <v>0</v>
      </c>
      <c r="M434" s="85" t="e">
        <f>L434/G434</f>
        <v>#DIV/0!</v>
      </c>
      <c r="N434" s="8"/>
      <c r="O434" s="20"/>
    </row>
    <row r="435" spans="1:15" ht="36.75" customHeight="1" outlineLevel="1" x14ac:dyDescent="0.3">
      <c r="A435" s="11" t="str">
        <f t="shared" si="348"/>
        <v>13 [short name beneficiary]</v>
      </c>
      <c r="B435" s="190"/>
      <c r="C435" s="190"/>
      <c r="D435" s="191"/>
      <c r="E435" s="191"/>
      <c r="F435" s="15">
        <f t="shared" ref="F435:F436" si="392">(B435+C435+E435)*0.25</f>
        <v>0</v>
      </c>
      <c r="G435" s="16">
        <f t="shared" ref="G435:G436" si="393">B435+C435+D435+E435+F435</f>
        <v>0</v>
      </c>
      <c r="H435" s="257"/>
      <c r="I435" s="260"/>
      <c r="J435" s="279"/>
      <c r="K435" s="36">
        <f>J387*G435</f>
        <v>0</v>
      </c>
      <c r="L435" s="194"/>
      <c r="M435" s="85" t="e">
        <f>L435/G435</f>
        <v>#DIV/0!</v>
      </c>
      <c r="N435" s="8"/>
      <c r="O435" s="20"/>
    </row>
    <row r="436" spans="1:15" ht="37.5" customHeight="1" outlineLevel="1" x14ac:dyDescent="0.3">
      <c r="A436" s="9" t="str">
        <f t="shared" si="348"/>
        <v>[short name linked third party]</v>
      </c>
      <c r="B436" s="190"/>
      <c r="C436" s="190"/>
      <c r="D436" s="191"/>
      <c r="E436" s="191"/>
      <c r="F436" s="15">
        <f t="shared" si="392"/>
        <v>0</v>
      </c>
      <c r="G436" s="16">
        <f t="shared" si="393"/>
        <v>0</v>
      </c>
      <c r="H436" s="257"/>
      <c r="I436" s="260"/>
      <c r="J436" s="279"/>
      <c r="K436" s="36">
        <f>J387*G436</f>
        <v>0</v>
      </c>
      <c r="L436" s="194"/>
      <c r="M436" s="85" t="e">
        <f>L436/G436</f>
        <v>#DIV/0!</v>
      </c>
      <c r="N436" s="8"/>
      <c r="O436" s="20"/>
    </row>
    <row r="437" spans="1:15" ht="35.1" customHeight="1" outlineLevel="1" x14ac:dyDescent="0.3">
      <c r="A437" s="9" t="str">
        <f t="shared" si="348"/>
        <v>[short name associated partner]</v>
      </c>
      <c r="B437" s="17"/>
      <c r="C437" s="18"/>
      <c r="D437" s="17"/>
      <c r="E437" s="17"/>
      <c r="F437" s="19"/>
      <c r="G437" s="20"/>
      <c r="H437" s="257"/>
      <c r="I437" s="260"/>
      <c r="J437" s="279"/>
      <c r="K437" s="37"/>
      <c r="L437" s="116"/>
      <c r="M437" s="79"/>
      <c r="N437" s="10"/>
      <c r="O437" s="195"/>
    </row>
    <row r="438" spans="1:15" ht="38.25" customHeight="1" outlineLevel="1" x14ac:dyDescent="0.3">
      <c r="A438" s="12" t="str">
        <f t="shared" si="348"/>
        <v>Total 13 [short name beneficiary]</v>
      </c>
      <c r="B438" s="21">
        <f t="shared" ref="B438:E438" si="394">B436+B435</f>
        <v>0</v>
      </c>
      <c r="C438" s="21">
        <f t="shared" si="394"/>
        <v>0</v>
      </c>
      <c r="D438" s="21">
        <f t="shared" si="394"/>
        <v>0</v>
      </c>
      <c r="E438" s="21">
        <f t="shared" si="394"/>
        <v>0</v>
      </c>
      <c r="F438" s="21">
        <f>F436+F435</f>
        <v>0</v>
      </c>
      <c r="G438" s="16">
        <f>G435+G436</f>
        <v>0</v>
      </c>
      <c r="H438" s="257"/>
      <c r="I438" s="260"/>
      <c r="J438" s="279"/>
      <c r="K438" s="36">
        <f>K435+K436</f>
        <v>0</v>
      </c>
      <c r="L438" s="117">
        <f>L435+L436</f>
        <v>0</v>
      </c>
      <c r="M438" s="85" t="e">
        <f>L438/G438</f>
        <v>#DIV/0!</v>
      </c>
      <c r="N438" s="8"/>
      <c r="O438" s="20"/>
    </row>
    <row r="439" spans="1:15" ht="36.75" customHeight="1" outlineLevel="1" x14ac:dyDescent="0.3">
      <c r="A439" s="11" t="str">
        <f t="shared" si="348"/>
        <v>14 [short name beneficiary]</v>
      </c>
      <c r="B439" s="190"/>
      <c r="C439" s="190"/>
      <c r="D439" s="191"/>
      <c r="E439" s="191"/>
      <c r="F439" s="15">
        <f t="shared" ref="F439:F440" si="395">(B439+C439+E439)*0.25</f>
        <v>0</v>
      </c>
      <c r="G439" s="16">
        <f t="shared" ref="G439:G440" si="396">B439+C439+D439+E439+F439</f>
        <v>0</v>
      </c>
      <c r="H439" s="257"/>
      <c r="I439" s="260"/>
      <c r="J439" s="279"/>
      <c r="K439" s="36">
        <f>J387*G439</f>
        <v>0</v>
      </c>
      <c r="L439" s="194"/>
      <c r="M439" s="85" t="e">
        <f t="shared" ref="M439:M440" si="397">L439/G439</f>
        <v>#DIV/0!</v>
      </c>
      <c r="N439" s="8"/>
      <c r="O439" s="20"/>
    </row>
    <row r="440" spans="1:15" ht="37.5" customHeight="1" outlineLevel="1" x14ac:dyDescent="0.3">
      <c r="A440" s="9" t="str">
        <f t="shared" si="348"/>
        <v>[short name linked third party]</v>
      </c>
      <c r="B440" s="190"/>
      <c r="C440" s="190"/>
      <c r="D440" s="191"/>
      <c r="E440" s="191"/>
      <c r="F440" s="15">
        <f t="shared" si="395"/>
        <v>0</v>
      </c>
      <c r="G440" s="16">
        <f t="shared" si="396"/>
        <v>0</v>
      </c>
      <c r="H440" s="257"/>
      <c r="I440" s="260"/>
      <c r="J440" s="279"/>
      <c r="K440" s="36">
        <f>J387*G440</f>
        <v>0</v>
      </c>
      <c r="L440" s="194"/>
      <c r="M440" s="85" t="e">
        <f t="shared" si="397"/>
        <v>#DIV/0!</v>
      </c>
      <c r="N440" s="8"/>
      <c r="O440" s="20"/>
    </row>
    <row r="441" spans="1:15" ht="35.1" customHeight="1" outlineLevel="1" x14ac:dyDescent="0.3">
      <c r="A441" s="9" t="str">
        <f t="shared" si="348"/>
        <v>[short name associated partner]</v>
      </c>
      <c r="B441" s="17"/>
      <c r="C441" s="18"/>
      <c r="D441" s="17"/>
      <c r="E441" s="17"/>
      <c r="F441" s="19"/>
      <c r="G441" s="20"/>
      <c r="H441" s="257"/>
      <c r="I441" s="260"/>
      <c r="J441" s="279"/>
      <c r="K441" s="37"/>
      <c r="L441" s="116"/>
      <c r="M441" s="79"/>
      <c r="N441" s="10"/>
      <c r="O441" s="195"/>
    </row>
    <row r="442" spans="1:15" ht="38.25" customHeight="1" outlineLevel="1" x14ac:dyDescent="0.3">
      <c r="A442" s="12" t="str">
        <f t="shared" si="348"/>
        <v>Total 14 [short name beneficiary]</v>
      </c>
      <c r="B442" s="21">
        <f t="shared" ref="B442:E442" si="398">B440+B439</f>
        <v>0</v>
      </c>
      <c r="C442" s="21">
        <f t="shared" si="398"/>
        <v>0</v>
      </c>
      <c r="D442" s="21">
        <f t="shared" si="398"/>
        <v>0</v>
      </c>
      <c r="E442" s="21">
        <f t="shared" si="398"/>
        <v>0</v>
      </c>
      <c r="F442" s="21">
        <f>F440+F439</f>
        <v>0</v>
      </c>
      <c r="G442" s="16">
        <f>G439+G440</f>
        <v>0</v>
      </c>
      <c r="H442" s="257"/>
      <c r="I442" s="260"/>
      <c r="J442" s="279"/>
      <c r="K442" s="36">
        <f>K439+K440</f>
        <v>0</v>
      </c>
      <c r="L442" s="117">
        <f>L439+L440</f>
        <v>0</v>
      </c>
      <c r="M442" s="85" t="e">
        <f>L442/G442</f>
        <v>#DIV/0!</v>
      </c>
      <c r="N442" s="8"/>
      <c r="O442" s="20"/>
    </row>
    <row r="443" spans="1:15" ht="36.75" customHeight="1" outlineLevel="1" x14ac:dyDescent="0.3">
      <c r="A443" s="11" t="str">
        <f t="shared" si="348"/>
        <v>15 [short name beneficiary]</v>
      </c>
      <c r="B443" s="190"/>
      <c r="C443" s="190"/>
      <c r="D443" s="191"/>
      <c r="E443" s="191"/>
      <c r="F443" s="15">
        <f t="shared" ref="F443:F444" si="399">(B443+C443+E443)*0.25</f>
        <v>0</v>
      </c>
      <c r="G443" s="16">
        <f t="shared" ref="G443:G444" si="400">B443+C443+D443+E443+F443</f>
        <v>0</v>
      </c>
      <c r="H443" s="257"/>
      <c r="I443" s="260"/>
      <c r="J443" s="279"/>
      <c r="K443" s="36">
        <f>J387*G443</f>
        <v>0</v>
      </c>
      <c r="L443" s="194"/>
      <c r="M443" s="85" t="e">
        <f>L443/G443</f>
        <v>#DIV/0!</v>
      </c>
      <c r="N443" s="8"/>
      <c r="O443" s="20"/>
    </row>
    <row r="444" spans="1:15" ht="37.5" customHeight="1" outlineLevel="1" x14ac:dyDescent="0.3">
      <c r="A444" s="9" t="str">
        <f t="shared" si="348"/>
        <v>[short name linked third party]</v>
      </c>
      <c r="B444" s="190"/>
      <c r="C444" s="190"/>
      <c r="D444" s="191"/>
      <c r="E444" s="191"/>
      <c r="F444" s="15">
        <f t="shared" si="399"/>
        <v>0</v>
      </c>
      <c r="G444" s="16">
        <f t="shared" si="400"/>
        <v>0</v>
      </c>
      <c r="H444" s="257"/>
      <c r="I444" s="260"/>
      <c r="J444" s="279"/>
      <c r="K444" s="36">
        <f>J387*G444</f>
        <v>0</v>
      </c>
      <c r="L444" s="194"/>
      <c r="M444" s="85" t="e">
        <f>L444/G444</f>
        <v>#DIV/0!</v>
      </c>
      <c r="N444" s="8"/>
      <c r="O444" s="20"/>
    </row>
    <row r="445" spans="1:15" ht="35.1" customHeight="1" outlineLevel="1" x14ac:dyDescent="0.3">
      <c r="A445" s="9" t="str">
        <f t="shared" si="348"/>
        <v>[short name associated partner]</v>
      </c>
      <c r="B445" s="17"/>
      <c r="C445" s="18"/>
      <c r="D445" s="17"/>
      <c r="E445" s="17"/>
      <c r="F445" s="19"/>
      <c r="G445" s="20"/>
      <c r="H445" s="257"/>
      <c r="I445" s="260"/>
      <c r="J445" s="279"/>
      <c r="K445" s="37"/>
      <c r="L445" s="116"/>
      <c r="M445" s="79"/>
      <c r="N445" s="10"/>
      <c r="O445" s="195"/>
    </row>
    <row r="446" spans="1:15" ht="38.25" customHeight="1" outlineLevel="1" x14ac:dyDescent="0.3">
      <c r="A446" s="12" t="str">
        <f t="shared" si="348"/>
        <v>Total 15 [short name beneficiary]</v>
      </c>
      <c r="B446" s="21">
        <f>B444+B443</f>
        <v>0</v>
      </c>
      <c r="C446" s="21">
        <f t="shared" ref="C446:E446" si="401">C444+C443</f>
        <v>0</v>
      </c>
      <c r="D446" s="21">
        <f t="shared" si="401"/>
        <v>0</v>
      </c>
      <c r="E446" s="21">
        <f t="shared" si="401"/>
        <v>0</v>
      </c>
      <c r="F446" s="21">
        <f>F444+F443</f>
        <v>0</v>
      </c>
      <c r="G446" s="16">
        <f>G443+G444</f>
        <v>0</v>
      </c>
      <c r="H446" s="257"/>
      <c r="I446" s="260"/>
      <c r="J446" s="279"/>
      <c r="K446" s="36">
        <f>K443+K444</f>
        <v>0</v>
      </c>
      <c r="L446" s="117">
        <f>L443+L444</f>
        <v>0</v>
      </c>
      <c r="M446" s="85" t="e">
        <f>L446/G446</f>
        <v>#DIV/0!</v>
      </c>
      <c r="N446" s="8"/>
      <c r="O446" s="20"/>
    </row>
    <row r="447" spans="1:15" ht="41.25" customHeight="1" thickBot="1" x14ac:dyDescent="0.35">
      <c r="A447" s="11" t="s">
        <v>42</v>
      </c>
      <c r="B447" s="21">
        <f>B390+B394+B398+B402+B406+B410+B414+B418+B422+B426+B430+B434+B438+B442+B446</f>
        <v>0</v>
      </c>
      <c r="C447" s="21">
        <f t="shared" ref="C447" si="402">C390+C394+C398+C402+C406+C410+C414+C418+C422+C426+C430+C434+C438+C442+C446</f>
        <v>0</v>
      </c>
      <c r="D447" s="21">
        <f t="shared" ref="D447" si="403">D390+D394+D398+D402+D406+D410+D414+D418+D422+D426+D430+D434+D438+D442+D446</f>
        <v>0</v>
      </c>
      <c r="E447" s="21">
        <f t="shared" ref="E447" si="404">E390+E394+E398+E402+E406+E410+E414+E418+E422+E426+E430+E434+E438+E442+E446</f>
        <v>0</v>
      </c>
      <c r="F447" s="38">
        <f t="shared" ref="F447" si="405">F390+F394+F398+F402+F406+F410+F414+F418+F422+F426+F430+F434+F438+F442+F446</f>
        <v>0</v>
      </c>
      <c r="G447" s="38">
        <f t="shared" ref="G447" si="406">G390+G394+G398+G402+G406+G410+G414+G418+G422+G426+G430+G434+G438+G442+G446</f>
        <v>0</v>
      </c>
      <c r="H447" s="258"/>
      <c r="I447" s="261"/>
      <c r="J447" s="280"/>
      <c r="K447" s="30">
        <f t="shared" ref="K447" si="407">K390+K394+K398+K402+K406+K410+K414+K418+K422+K426+K430+K434+K438+K442+K446</f>
        <v>0</v>
      </c>
      <c r="L447" s="30">
        <f t="shared" ref="L447" si="408">L390+L394+L398+L402+L406+L410+L414+L418+L422+L426+L430+L434+L438+L442+L446</f>
        <v>0</v>
      </c>
      <c r="M447" s="85" t="e">
        <f>L447/G447</f>
        <v>#DIV/0!</v>
      </c>
      <c r="N447" s="10"/>
      <c r="O447" s="63">
        <f>O389+O393+O397+O401+O405+O409+O413+O417+O421+O425+O429+O433+O437+O441+O445</f>
        <v>0</v>
      </c>
    </row>
    <row r="448" spans="1:15" ht="41.25" customHeight="1" thickBot="1" x14ac:dyDescent="0.35">
      <c r="A448" s="14" t="s">
        <v>126</v>
      </c>
      <c r="B448" s="23">
        <f>B75+B137+B199+B261+B323+B385+B447</f>
        <v>0</v>
      </c>
      <c r="C448" s="23">
        <f t="shared" ref="C448:G448" si="409">C75+C137+C199+C261+C323+C385+C447</f>
        <v>0</v>
      </c>
      <c r="D448" s="24">
        <f t="shared" si="409"/>
        <v>0</v>
      </c>
      <c r="E448" s="24">
        <f t="shared" si="409"/>
        <v>0</v>
      </c>
      <c r="F448" s="25">
        <f t="shared" si="409"/>
        <v>0</v>
      </c>
      <c r="G448" s="26">
        <f t="shared" si="409"/>
        <v>0</v>
      </c>
      <c r="H448" s="82"/>
      <c r="I448" s="83"/>
      <c r="J448" s="84"/>
      <c r="K448" s="26">
        <f>K75+K137+K199+K261+K323+K385+K447</f>
        <v>0</v>
      </c>
      <c r="L448" s="26">
        <f>L75+L137+L199+L261+L323+L385+L447</f>
        <v>0</v>
      </c>
      <c r="M448" s="78" t="e">
        <f>L448/G448</f>
        <v>#DIV/0!</v>
      </c>
      <c r="N448" s="10"/>
      <c r="O448" s="26">
        <f>O75+O137+O199+O261+O323+O385+O447</f>
        <v>0</v>
      </c>
    </row>
    <row r="449" spans="1:15" ht="21.6" customHeight="1" x14ac:dyDescent="0.3">
      <c r="A449" s="2"/>
      <c r="B449" s="27"/>
      <c r="C449" s="27"/>
      <c r="D449" s="27"/>
      <c r="E449" s="27"/>
      <c r="F449" s="27"/>
      <c r="G449" s="27"/>
      <c r="H449" s="66"/>
      <c r="I449" s="66"/>
      <c r="J449" s="67"/>
      <c r="K449" s="68"/>
      <c r="L449" s="69"/>
      <c r="M449" s="74"/>
    </row>
    <row r="450" spans="1:15" s="5" customFormat="1" x14ac:dyDescent="0.3">
      <c r="A450" s="127"/>
      <c r="B450" s="28"/>
      <c r="C450" s="28"/>
      <c r="D450" s="28"/>
      <c r="E450" s="28"/>
      <c r="F450" s="28"/>
      <c r="G450" s="28"/>
      <c r="H450" s="70"/>
      <c r="I450" s="70"/>
      <c r="J450" s="71"/>
      <c r="K450" s="72"/>
      <c r="L450" s="72"/>
      <c r="M450" s="75"/>
      <c r="N450" s="3"/>
      <c r="O450" s="28"/>
    </row>
    <row r="451" spans="1:15" ht="21" x14ac:dyDescent="0.3">
      <c r="A451" s="282" t="s">
        <v>43</v>
      </c>
      <c r="B451" s="282"/>
      <c r="C451" s="282"/>
      <c r="D451" s="282"/>
      <c r="E451" s="282"/>
      <c r="F451" s="282"/>
      <c r="G451" s="282"/>
      <c r="H451" s="282"/>
      <c r="I451" s="282"/>
      <c r="J451" s="282"/>
      <c r="K451" s="282"/>
      <c r="L451" s="282"/>
      <c r="M451" s="282"/>
      <c r="N451" s="282"/>
      <c r="O451" s="282"/>
    </row>
    <row r="452" spans="1:15" ht="21" customHeight="1" x14ac:dyDescent="0.3">
      <c r="A452" s="283" t="s">
        <v>44</v>
      </c>
      <c r="B452" s="283"/>
      <c r="C452" s="283"/>
      <c r="D452" s="283"/>
      <c r="E452" s="283"/>
      <c r="F452" s="283"/>
      <c r="G452" s="283"/>
      <c r="H452" s="283"/>
      <c r="I452" s="283"/>
      <c r="J452" s="283"/>
      <c r="K452" s="283"/>
      <c r="L452" s="283"/>
      <c r="M452" s="283"/>
      <c r="N452" s="283"/>
      <c r="O452" s="283"/>
    </row>
    <row r="453" spans="1:15" ht="21" customHeight="1" x14ac:dyDescent="0.3">
      <c r="A453" s="283" t="s">
        <v>116</v>
      </c>
      <c r="B453" s="283"/>
      <c r="C453" s="283"/>
      <c r="D453" s="283"/>
      <c r="E453" s="283"/>
      <c r="F453" s="283"/>
      <c r="G453" s="283"/>
      <c r="H453" s="283"/>
      <c r="I453" s="283"/>
      <c r="J453" s="283"/>
      <c r="K453" s="283"/>
      <c r="L453" s="283"/>
      <c r="M453" s="283"/>
      <c r="N453" s="283"/>
      <c r="O453" s="283"/>
    </row>
    <row r="454" spans="1:15" ht="38.4" customHeight="1" x14ac:dyDescent="0.3">
      <c r="A454" s="283" t="s">
        <v>45</v>
      </c>
      <c r="B454" s="283"/>
      <c r="C454" s="283"/>
      <c r="D454" s="283"/>
      <c r="E454" s="283"/>
      <c r="F454" s="283"/>
      <c r="G454" s="283"/>
      <c r="H454" s="283"/>
      <c r="I454" s="283"/>
      <c r="J454" s="283"/>
      <c r="K454" s="283"/>
      <c r="L454" s="283"/>
      <c r="M454" s="283"/>
      <c r="N454" s="283"/>
      <c r="O454" s="283"/>
    </row>
    <row r="455" spans="1:15" ht="21" customHeight="1" x14ac:dyDescent="0.3">
      <c r="A455" s="281" t="s">
        <v>117</v>
      </c>
      <c r="B455" s="281"/>
      <c r="C455" s="281"/>
      <c r="D455" s="281"/>
      <c r="E455" s="281"/>
      <c r="F455" s="281"/>
      <c r="G455" s="281"/>
      <c r="H455" s="281"/>
      <c r="I455" s="281"/>
      <c r="J455" s="281"/>
      <c r="K455" s="281"/>
      <c r="L455" s="281"/>
      <c r="M455" s="281"/>
      <c r="N455" s="281"/>
      <c r="O455" s="281"/>
    </row>
    <row r="456" spans="1:15" ht="21" customHeight="1" x14ac:dyDescent="0.3">
      <c r="A456" s="283" t="s">
        <v>119</v>
      </c>
      <c r="B456" s="283"/>
      <c r="C456" s="283"/>
      <c r="D456" s="283"/>
      <c r="E456" s="283"/>
      <c r="F456" s="283"/>
      <c r="G456" s="283"/>
      <c r="H456" s="283"/>
      <c r="I456" s="283"/>
      <c r="J456" s="283"/>
      <c r="K456" s="283"/>
      <c r="L456" s="283"/>
      <c r="M456" s="283"/>
      <c r="N456" s="283"/>
      <c r="O456" s="283"/>
    </row>
    <row r="457" spans="1:15" ht="21" customHeight="1" x14ac:dyDescent="0.3">
      <c r="A457" s="281" t="s">
        <v>120</v>
      </c>
      <c r="B457" s="281"/>
      <c r="C457" s="281"/>
      <c r="D457" s="281"/>
      <c r="E457" s="281"/>
      <c r="F457" s="281"/>
      <c r="G457" s="281"/>
      <c r="H457" s="281"/>
      <c r="I457" s="281"/>
      <c r="J457" s="281"/>
      <c r="K457" s="281"/>
      <c r="L457" s="281"/>
      <c r="M457" s="281"/>
      <c r="N457" s="281"/>
      <c r="O457" s="281"/>
    </row>
    <row r="458" spans="1:15" ht="21" customHeight="1" x14ac:dyDescent="0.3">
      <c r="A458" s="281" t="s">
        <v>121</v>
      </c>
      <c r="B458" s="281"/>
      <c r="C458" s="281"/>
      <c r="D458" s="281"/>
      <c r="E458" s="281"/>
      <c r="F458" s="281"/>
      <c r="G458" s="281"/>
      <c r="H458" s="281"/>
      <c r="I458" s="281"/>
      <c r="J458" s="281"/>
      <c r="K458" s="281"/>
      <c r="L458" s="281"/>
      <c r="M458" s="281"/>
      <c r="N458" s="281"/>
      <c r="O458" s="281"/>
    </row>
    <row r="459" spans="1:15" x14ac:dyDescent="0.3">
      <c r="H459" s="7"/>
      <c r="I459" s="7"/>
      <c r="J459" s="4"/>
      <c r="K459" s="27"/>
      <c r="L459" s="31"/>
      <c r="N459" s="4"/>
    </row>
    <row r="460" spans="1:15" x14ac:dyDescent="0.3">
      <c r="H460" s="7"/>
      <c r="I460" s="7"/>
      <c r="J460" s="4"/>
      <c r="K460" s="27"/>
      <c r="L460" s="31"/>
      <c r="N460" s="4"/>
    </row>
    <row r="461" spans="1:15" x14ac:dyDescent="0.3">
      <c r="H461" s="7"/>
      <c r="I461" s="7"/>
      <c r="J461" s="4"/>
      <c r="K461" s="27"/>
      <c r="L461" s="31"/>
      <c r="N461" s="4"/>
    </row>
    <row r="462" spans="1:15" x14ac:dyDescent="0.3">
      <c r="H462" s="7"/>
      <c r="I462" s="7"/>
      <c r="J462" s="4"/>
      <c r="K462" s="27"/>
      <c r="L462" s="31"/>
      <c r="N462" s="4"/>
    </row>
    <row r="463" spans="1:15" x14ac:dyDescent="0.3">
      <c r="H463" s="7"/>
      <c r="I463" s="7"/>
      <c r="J463" s="4"/>
      <c r="K463" s="27"/>
      <c r="L463" s="31"/>
      <c r="N463" s="4"/>
    </row>
    <row r="464" spans="1:15" x14ac:dyDescent="0.3">
      <c r="H464" s="7"/>
      <c r="I464" s="7"/>
      <c r="J464" s="4"/>
      <c r="K464" s="27"/>
      <c r="L464" s="31"/>
      <c r="N464" s="4"/>
    </row>
    <row r="465" spans="8:14" x14ac:dyDescent="0.3">
      <c r="H465" s="7"/>
      <c r="I465" s="7"/>
      <c r="J465" s="4"/>
      <c r="K465" s="27"/>
      <c r="L465" s="31"/>
      <c r="N465" s="4"/>
    </row>
    <row r="466" spans="8:14" x14ac:dyDescent="0.3">
      <c r="H466" s="7"/>
      <c r="I466" s="7"/>
      <c r="J466" s="4"/>
      <c r="K466" s="27"/>
      <c r="L466" s="31"/>
      <c r="N466" s="4"/>
    </row>
    <row r="467" spans="8:14" x14ac:dyDescent="0.3">
      <c r="H467" s="7"/>
      <c r="I467" s="7"/>
      <c r="J467" s="4"/>
      <c r="K467" s="27"/>
      <c r="L467" s="31"/>
      <c r="N467" s="4"/>
    </row>
    <row r="468" spans="8:14" x14ac:dyDescent="0.3">
      <c r="H468" s="7"/>
      <c r="I468" s="7"/>
      <c r="J468" s="4"/>
      <c r="K468" s="27"/>
      <c r="L468" s="31"/>
      <c r="N468" s="4"/>
    </row>
    <row r="469" spans="8:14" x14ac:dyDescent="0.3">
      <c r="H469" s="7"/>
      <c r="I469" s="7"/>
      <c r="J469" s="4"/>
      <c r="K469" s="27"/>
      <c r="L469" s="31"/>
      <c r="N469" s="4"/>
    </row>
    <row r="470" spans="8:14" x14ac:dyDescent="0.3">
      <c r="H470" s="7"/>
      <c r="I470" s="7"/>
      <c r="J470" s="4"/>
      <c r="K470" s="27"/>
      <c r="L470" s="31"/>
      <c r="N470" s="4"/>
    </row>
    <row r="471" spans="8:14" x14ac:dyDescent="0.3">
      <c r="H471" s="7"/>
      <c r="I471" s="7"/>
      <c r="J471" s="4"/>
      <c r="K471" s="27"/>
      <c r="L471" s="31"/>
      <c r="N471" s="4"/>
    </row>
    <row r="472" spans="8:14" x14ac:dyDescent="0.3">
      <c r="H472" s="7"/>
      <c r="I472" s="7"/>
      <c r="J472" s="4"/>
      <c r="K472" s="27"/>
      <c r="L472" s="31"/>
      <c r="N472" s="4"/>
    </row>
    <row r="473" spans="8:14" x14ac:dyDescent="0.3">
      <c r="H473" s="7"/>
      <c r="I473" s="7"/>
      <c r="J473" s="4"/>
      <c r="K473" s="27"/>
      <c r="L473" s="31"/>
      <c r="N473" s="4"/>
    </row>
    <row r="474" spans="8:14" x14ac:dyDescent="0.3">
      <c r="H474" s="7"/>
      <c r="I474" s="7"/>
      <c r="J474" s="4"/>
      <c r="K474" s="27"/>
      <c r="L474" s="31"/>
      <c r="N474" s="4"/>
    </row>
    <row r="475" spans="8:14" x14ac:dyDescent="0.3">
      <c r="H475" s="7"/>
      <c r="I475" s="7"/>
      <c r="J475" s="4"/>
      <c r="K475" s="27"/>
      <c r="L475" s="31"/>
      <c r="N475" s="4"/>
    </row>
    <row r="476" spans="8:14" x14ac:dyDescent="0.3">
      <c r="H476" s="7"/>
      <c r="I476" s="7"/>
      <c r="J476" s="4"/>
      <c r="K476" s="27"/>
      <c r="L476" s="31"/>
      <c r="N476" s="4"/>
    </row>
    <row r="477" spans="8:14" x14ac:dyDescent="0.3">
      <c r="H477" s="7"/>
      <c r="I477" s="7"/>
      <c r="J477" s="4"/>
      <c r="K477" s="27"/>
      <c r="L477" s="31"/>
      <c r="N477" s="4"/>
    </row>
    <row r="478" spans="8:14" x14ac:dyDescent="0.3">
      <c r="H478" s="7"/>
      <c r="I478" s="7"/>
      <c r="J478" s="4"/>
      <c r="K478" s="27"/>
      <c r="L478" s="31"/>
      <c r="N478" s="4"/>
    </row>
    <row r="479" spans="8:14" x14ac:dyDescent="0.3">
      <c r="H479" s="7"/>
      <c r="I479" s="7"/>
      <c r="J479" s="4"/>
      <c r="K479" s="27"/>
      <c r="L479" s="31"/>
      <c r="N479" s="4"/>
    </row>
    <row r="480" spans="8:14" x14ac:dyDescent="0.3">
      <c r="H480" s="7"/>
      <c r="I480" s="7"/>
      <c r="J480" s="4"/>
      <c r="K480" s="27"/>
      <c r="L480" s="31"/>
      <c r="N480" s="4"/>
    </row>
    <row r="481" spans="8:14" x14ac:dyDescent="0.3">
      <c r="H481" s="7"/>
      <c r="I481" s="7"/>
      <c r="J481" s="4"/>
      <c r="K481" s="27"/>
      <c r="L481" s="31"/>
      <c r="N481" s="4"/>
    </row>
    <row r="482" spans="8:14" x14ac:dyDescent="0.3">
      <c r="H482" s="7"/>
      <c r="I482" s="7"/>
      <c r="J482" s="4"/>
      <c r="K482" s="27"/>
      <c r="L482" s="31"/>
      <c r="N482" s="4"/>
    </row>
    <row r="483" spans="8:14" x14ac:dyDescent="0.3">
      <c r="H483" s="7"/>
      <c r="I483" s="7"/>
      <c r="J483" s="4"/>
      <c r="K483" s="27"/>
      <c r="L483" s="31"/>
      <c r="N483" s="4"/>
    </row>
    <row r="484" spans="8:14" x14ac:dyDescent="0.3">
      <c r="H484" s="7"/>
      <c r="I484" s="7"/>
      <c r="J484" s="4"/>
      <c r="K484" s="27"/>
      <c r="L484" s="31"/>
      <c r="N484" s="4"/>
    </row>
    <row r="485" spans="8:14" x14ac:dyDescent="0.3">
      <c r="H485" s="7"/>
      <c r="I485" s="7"/>
      <c r="J485" s="4"/>
      <c r="K485" s="27"/>
      <c r="L485" s="31"/>
      <c r="N485" s="4"/>
    </row>
    <row r="486" spans="8:14" x14ac:dyDescent="0.3">
      <c r="H486" s="7"/>
      <c r="I486" s="7"/>
      <c r="J486" s="4"/>
      <c r="K486" s="27"/>
      <c r="L486" s="31"/>
      <c r="N486" s="4"/>
    </row>
    <row r="487" spans="8:14" x14ac:dyDescent="0.3">
      <c r="H487" s="7"/>
      <c r="I487" s="7"/>
      <c r="J487" s="4"/>
      <c r="K487" s="27"/>
      <c r="L487" s="31"/>
      <c r="N487" s="4"/>
    </row>
    <row r="488" spans="8:14" x14ac:dyDescent="0.3">
      <c r="H488" s="7"/>
      <c r="I488" s="7"/>
      <c r="J488" s="4"/>
      <c r="K488" s="27"/>
      <c r="L488" s="31"/>
      <c r="N488" s="4"/>
    </row>
    <row r="489" spans="8:14" x14ac:dyDescent="0.3">
      <c r="H489" s="7"/>
      <c r="I489" s="7"/>
      <c r="J489" s="4"/>
      <c r="K489" s="27"/>
      <c r="L489" s="31"/>
      <c r="N489" s="4"/>
    </row>
    <row r="490" spans="8:14" x14ac:dyDescent="0.3">
      <c r="H490" s="7"/>
      <c r="I490" s="7"/>
      <c r="J490" s="4"/>
      <c r="K490" s="27"/>
      <c r="L490" s="31"/>
      <c r="N490" s="4"/>
    </row>
    <row r="491" spans="8:14" x14ac:dyDescent="0.3">
      <c r="H491" s="7"/>
      <c r="I491" s="7"/>
      <c r="J491" s="4"/>
      <c r="K491" s="27"/>
      <c r="L491" s="31"/>
      <c r="N491" s="4"/>
    </row>
    <row r="492" spans="8:14" x14ac:dyDescent="0.3">
      <c r="H492" s="7"/>
      <c r="I492" s="7"/>
      <c r="J492" s="4"/>
      <c r="K492" s="27"/>
      <c r="L492" s="31"/>
      <c r="N492" s="4"/>
    </row>
    <row r="493" spans="8:14" x14ac:dyDescent="0.3">
      <c r="H493" s="7"/>
      <c r="I493" s="7"/>
      <c r="J493" s="4"/>
      <c r="K493" s="27"/>
      <c r="L493" s="31"/>
      <c r="N493" s="4"/>
    </row>
    <row r="494" spans="8:14" x14ac:dyDescent="0.3">
      <c r="H494" s="7"/>
      <c r="I494" s="7"/>
      <c r="J494" s="4"/>
      <c r="K494" s="27"/>
      <c r="L494" s="31"/>
      <c r="N494" s="4"/>
    </row>
    <row r="495" spans="8:14" x14ac:dyDescent="0.3">
      <c r="H495" s="7"/>
      <c r="I495" s="7"/>
      <c r="J495" s="4"/>
      <c r="K495" s="27"/>
      <c r="L495" s="31"/>
      <c r="N495" s="4"/>
    </row>
    <row r="496" spans="8:14" x14ac:dyDescent="0.3">
      <c r="H496" s="7"/>
      <c r="I496" s="7"/>
      <c r="J496" s="4"/>
      <c r="K496" s="27"/>
      <c r="L496" s="31"/>
      <c r="N496" s="4"/>
    </row>
    <row r="497" spans="8:14" x14ac:dyDescent="0.3">
      <c r="H497" s="7"/>
      <c r="I497" s="7"/>
      <c r="J497" s="4"/>
      <c r="K497" s="27"/>
      <c r="L497" s="31"/>
      <c r="N497" s="4"/>
    </row>
    <row r="498" spans="8:14" x14ac:dyDescent="0.3">
      <c r="H498" s="7"/>
      <c r="I498" s="7"/>
      <c r="J498" s="4"/>
      <c r="K498" s="27"/>
      <c r="L498" s="31"/>
      <c r="N498" s="4"/>
    </row>
    <row r="499" spans="8:14" x14ac:dyDescent="0.3">
      <c r="H499" s="7"/>
      <c r="I499" s="7"/>
      <c r="J499" s="4"/>
      <c r="K499" s="27"/>
      <c r="L499" s="31"/>
      <c r="N499" s="4"/>
    </row>
    <row r="500" spans="8:14" x14ac:dyDescent="0.3">
      <c r="H500" s="7"/>
      <c r="I500" s="7"/>
      <c r="J500" s="4"/>
      <c r="K500" s="27"/>
      <c r="L500" s="31"/>
      <c r="N500" s="4"/>
    </row>
    <row r="501" spans="8:14" x14ac:dyDescent="0.3">
      <c r="H501" s="7"/>
      <c r="I501" s="7"/>
      <c r="J501" s="4"/>
      <c r="K501" s="27"/>
      <c r="L501" s="31"/>
      <c r="N501" s="4"/>
    </row>
    <row r="502" spans="8:14" x14ac:dyDescent="0.3">
      <c r="H502" s="7"/>
      <c r="I502" s="7"/>
      <c r="J502" s="4"/>
      <c r="K502" s="27"/>
      <c r="L502" s="31"/>
      <c r="N502" s="4"/>
    </row>
    <row r="503" spans="8:14" x14ac:dyDescent="0.3">
      <c r="H503" s="7"/>
      <c r="I503" s="7"/>
      <c r="J503" s="4"/>
      <c r="K503" s="27"/>
      <c r="L503" s="31"/>
      <c r="N503" s="4"/>
    </row>
    <row r="504" spans="8:14" x14ac:dyDescent="0.3">
      <c r="H504" s="7"/>
      <c r="I504" s="7"/>
      <c r="J504" s="4"/>
      <c r="K504" s="27"/>
      <c r="L504" s="31"/>
      <c r="N504" s="4"/>
    </row>
    <row r="505" spans="8:14" x14ac:dyDescent="0.3">
      <c r="H505" s="7"/>
      <c r="I505" s="7"/>
      <c r="J505" s="4"/>
      <c r="K505" s="27"/>
      <c r="L505" s="31"/>
      <c r="N505" s="4"/>
    </row>
    <row r="506" spans="8:14" x14ac:dyDescent="0.3">
      <c r="H506" s="7"/>
      <c r="I506" s="7"/>
      <c r="J506" s="4"/>
      <c r="K506" s="27"/>
      <c r="L506" s="31"/>
      <c r="N506" s="4"/>
    </row>
    <row r="507" spans="8:14" x14ac:dyDescent="0.3">
      <c r="H507" s="7"/>
      <c r="I507" s="7"/>
      <c r="J507" s="4"/>
      <c r="K507" s="27"/>
      <c r="L507" s="31"/>
      <c r="N507" s="4"/>
    </row>
    <row r="508" spans="8:14" x14ac:dyDescent="0.3">
      <c r="H508" s="7"/>
      <c r="I508" s="7"/>
      <c r="J508" s="4"/>
      <c r="K508" s="27"/>
      <c r="L508" s="31"/>
      <c r="N508" s="4"/>
    </row>
    <row r="509" spans="8:14" x14ac:dyDescent="0.3">
      <c r="H509" s="7"/>
      <c r="I509" s="7"/>
      <c r="J509" s="4"/>
      <c r="K509" s="27"/>
      <c r="L509" s="31"/>
      <c r="N509" s="4"/>
    </row>
    <row r="510" spans="8:14" x14ac:dyDescent="0.3">
      <c r="H510" s="7"/>
      <c r="I510" s="7"/>
      <c r="J510" s="4"/>
      <c r="K510" s="27"/>
      <c r="L510" s="31"/>
      <c r="N510" s="4"/>
    </row>
    <row r="511" spans="8:14" x14ac:dyDescent="0.3">
      <c r="H511" s="7"/>
      <c r="I511" s="7"/>
      <c r="J511" s="4"/>
      <c r="K511" s="27"/>
      <c r="L511" s="31"/>
      <c r="N511" s="4"/>
    </row>
    <row r="512" spans="8:14" x14ac:dyDescent="0.3">
      <c r="H512" s="7"/>
      <c r="I512" s="7"/>
      <c r="J512" s="4"/>
      <c r="K512" s="27"/>
      <c r="L512" s="31"/>
      <c r="N512" s="4"/>
    </row>
    <row r="513" spans="8:14" x14ac:dyDescent="0.3">
      <c r="H513" s="7"/>
      <c r="I513" s="7"/>
      <c r="J513" s="4"/>
      <c r="K513" s="27"/>
      <c r="L513" s="31"/>
      <c r="N513" s="4"/>
    </row>
    <row r="514" spans="8:14" x14ac:dyDescent="0.3">
      <c r="H514" s="7"/>
      <c r="I514" s="7"/>
      <c r="J514" s="4"/>
      <c r="K514" s="27"/>
      <c r="L514" s="31"/>
      <c r="N514" s="4"/>
    </row>
    <row r="515" spans="8:14" x14ac:dyDescent="0.3">
      <c r="H515" s="7"/>
      <c r="I515" s="7"/>
      <c r="J515" s="4"/>
      <c r="K515" s="27"/>
      <c r="L515" s="31"/>
      <c r="N515" s="4"/>
    </row>
    <row r="516" spans="8:14" x14ac:dyDescent="0.3">
      <c r="H516" s="7"/>
      <c r="I516" s="7"/>
      <c r="J516" s="4"/>
      <c r="K516" s="27"/>
      <c r="L516" s="31"/>
      <c r="N516" s="4"/>
    </row>
    <row r="517" spans="8:14" x14ac:dyDescent="0.3">
      <c r="H517" s="7"/>
      <c r="I517" s="7"/>
      <c r="J517" s="4"/>
      <c r="K517" s="27"/>
      <c r="L517" s="31"/>
      <c r="N517" s="4"/>
    </row>
    <row r="518" spans="8:14" x14ac:dyDescent="0.3">
      <c r="H518" s="7"/>
      <c r="I518" s="7"/>
      <c r="J518" s="4"/>
      <c r="K518" s="27"/>
      <c r="L518" s="31"/>
      <c r="N518" s="4"/>
    </row>
    <row r="519" spans="8:14" x14ac:dyDescent="0.3">
      <c r="H519" s="7"/>
      <c r="I519" s="7"/>
      <c r="J519" s="4"/>
      <c r="K519" s="27"/>
      <c r="L519" s="31"/>
      <c r="N519" s="4"/>
    </row>
    <row r="520" spans="8:14" x14ac:dyDescent="0.3">
      <c r="H520" s="7"/>
      <c r="I520" s="7"/>
      <c r="J520" s="4"/>
      <c r="K520" s="27"/>
      <c r="L520" s="31"/>
      <c r="N520" s="4"/>
    </row>
    <row r="521" spans="8:14" x14ac:dyDescent="0.3">
      <c r="H521" s="7"/>
      <c r="I521" s="7"/>
      <c r="J521" s="4"/>
      <c r="K521" s="27"/>
      <c r="L521" s="31"/>
      <c r="N521" s="4"/>
    </row>
    <row r="522" spans="8:14" x14ac:dyDescent="0.3">
      <c r="H522" s="7"/>
      <c r="I522" s="7"/>
      <c r="J522" s="4"/>
      <c r="K522" s="27"/>
      <c r="L522" s="31"/>
      <c r="N522" s="4"/>
    </row>
    <row r="523" spans="8:14" x14ac:dyDescent="0.3">
      <c r="H523" s="7"/>
      <c r="I523" s="7"/>
      <c r="J523" s="4"/>
      <c r="K523" s="27"/>
      <c r="L523" s="31"/>
      <c r="N523" s="4"/>
    </row>
    <row r="524" spans="8:14" x14ac:dyDescent="0.3">
      <c r="H524" s="7"/>
      <c r="I524" s="7"/>
      <c r="J524" s="4"/>
      <c r="K524" s="27"/>
      <c r="L524" s="31"/>
      <c r="N524" s="4"/>
    </row>
    <row r="525" spans="8:14" x14ac:dyDescent="0.3">
      <c r="H525" s="7"/>
      <c r="I525" s="7"/>
      <c r="J525" s="4"/>
      <c r="K525" s="27"/>
      <c r="L525" s="31"/>
      <c r="N525" s="4"/>
    </row>
    <row r="526" spans="8:14" x14ac:dyDescent="0.3">
      <c r="H526" s="7"/>
      <c r="I526" s="7"/>
      <c r="J526" s="4"/>
      <c r="K526" s="27"/>
      <c r="L526" s="31"/>
      <c r="N526" s="4"/>
    </row>
    <row r="527" spans="8:14" x14ac:dyDescent="0.3">
      <c r="H527" s="7"/>
      <c r="I527" s="7"/>
      <c r="J527" s="4"/>
      <c r="K527" s="27"/>
      <c r="L527" s="80"/>
      <c r="N527" s="4"/>
    </row>
    <row r="528" spans="8:14" x14ac:dyDescent="0.3">
      <c r="H528" s="7"/>
      <c r="I528" s="7"/>
      <c r="J528" s="4"/>
      <c r="K528" s="27"/>
      <c r="L528" s="80"/>
      <c r="N528" s="4"/>
    </row>
    <row r="529" spans="8:14" x14ac:dyDescent="0.3">
      <c r="H529" s="7"/>
      <c r="I529" s="7"/>
      <c r="J529" s="4"/>
      <c r="K529" s="27"/>
      <c r="L529" s="80"/>
      <c r="N529" s="4"/>
    </row>
    <row r="530" spans="8:14" x14ac:dyDescent="0.3">
      <c r="H530" s="7"/>
      <c r="I530" s="7"/>
      <c r="J530" s="4"/>
      <c r="K530" s="27"/>
      <c r="L530" s="80"/>
      <c r="N530" s="4"/>
    </row>
    <row r="531" spans="8:14" x14ac:dyDescent="0.3">
      <c r="H531" s="7"/>
      <c r="I531" s="7"/>
      <c r="J531" s="4"/>
      <c r="K531" s="27"/>
      <c r="L531" s="80"/>
      <c r="N531" s="4"/>
    </row>
    <row r="532" spans="8:14" x14ac:dyDescent="0.3">
      <c r="H532" s="7"/>
      <c r="I532" s="7"/>
      <c r="J532" s="4"/>
      <c r="K532" s="27"/>
      <c r="L532" s="80"/>
      <c r="N532" s="4"/>
    </row>
    <row r="533" spans="8:14" x14ac:dyDescent="0.3">
      <c r="H533" s="7"/>
      <c r="I533" s="7"/>
      <c r="J533" s="4"/>
      <c r="K533" s="27"/>
      <c r="L533" s="80"/>
      <c r="N533" s="4"/>
    </row>
    <row r="534" spans="8:14" x14ac:dyDescent="0.3">
      <c r="H534" s="7"/>
      <c r="I534" s="7"/>
      <c r="J534" s="4"/>
      <c r="K534" s="27"/>
      <c r="L534" s="80"/>
      <c r="N534" s="4"/>
    </row>
    <row r="535" spans="8:14" x14ac:dyDescent="0.3">
      <c r="H535" s="7"/>
      <c r="I535" s="7"/>
      <c r="J535" s="4"/>
      <c r="K535" s="27"/>
      <c r="L535" s="80"/>
      <c r="N535" s="4"/>
    </row>
    <row r="536" spans="8:14" x14ac:dyDescent="0.3">
      <c r="H536" s="7"/>
      <c r="I536" s="7"/>
      <c r="J536" s="4"/>
      <c r="K536" s="27"/>
      <c r="L536" s="80"/>
      <c r="N536" s="4"/>
    </row>
    <row r="537" spans="8:14" x14ac:dyDescent="0.3">
      <c r="H537" s="7"/>
      <c r="I537" s="7"/>
      <c r="J537" s="4"/>
      <c r="K537" s="27"/>
      <c r="L537" s="80"/>
      <c r="N537" s="4"/>
    </row>
    <row r="538" spans="8:14" x14ac:dyDescent="0.3">
      <c r="H538" s="7"/>
      <c r="I538" s="7"/>
      <c r="J538" s="4"/>
      <c r="K538" s="27"/>
      <c r="L538" s="80"/>
      <c r="N538" s="4"/>
    </row>
    <row r="539" spans="8:14" x14ac:dyDescent="0.3">
      <c r="H539" s="7"/>
      <c r="I539" s="7"/>
      <c r="J539" s="4"/>
      <c r="K539" s="27"/>
      <c r="L539" s="80"/>
      <c r="N539" s="4"/>
    </row>
    <row r="540" spans="8:14" x14ac:dyDescent="0.3">
      <c r="H540" s="7"/>
      <c r="I540" s="7"/>
      <c r="J540" s="4"/>
      <c r="K540" s="27"/>
      <c r="L540" s="80"/>
      <c r="N540" s="4"/>
    </row>
    <row r="541" spans="8:14" x14ac:dyDescent="0.3">
      <c r="H541" s="7"/>
      <c r="I541" s="7"/>
      <c r="J541" s="4"/>
      <c r="K541" s="27"/>
      <c r="L541" s="80"/>
      <c r="N541" s="4"/>
    </row>
    <row r="542" spans="8:14" x14ac:dyDescent="0.3">
      <c r="H542" s="7"/>
      <c r="I542" s="7"/>
      <c r="J542" s="4"/>
      <c r="K542" s="27"/>
      <c r="L542" s="80"/>
      <c r="N542" s="4"/>
    </row>
    <row r="543" spans="8:14" x14ac:dyDescent="0.3">
      <c r="H543" s="7"/>
      <c r="I543" s="7"/>
      <c r="J543" s="4"/>
      <c r="K543" s="27"/>
      <c r="L543" s="80"/>
      <c r="N543" s="4"/>
    </row>
    <row r="544" spans="8:14" x14ac:dyDescent="0.3">
      <c r="H544" s="7"/>
      <c r="I544" s="7"/>
      <c r="J544" s="4"/>
      <c r="K544" s="27"/>
      <c r="L544" s="80"/>
      <c r="N544" s="4"/>
    </row>
    <row r="545" spans="8:14" x14ac:dyDescent="0.3">
      <c r="H545" s="7"/>
      <c r="I545" s="7"/>
      <c r="J545" s="4"/>
      <c r="K545" s="27"/>
      <c r="L545" s="80"/>
      <c r="N545" s="4"/>
    </row>
    <row r="546" spans="8:14" x14ac:dyDescent="0.3">
      <c r="H546" s="7"/>
      <c r="I546" s="7"/>
      <c r="J546" s="4"/>
      <c r="K546" s="27"/>
      <c r="L546" s="80"/>
      <c r="N546" s="4"/>
    </row>
    <row r="547" spans="8:14" x14ac:dyDescent="0.3">
      <c r="H547" s="7"/>
      <c r="I547" s="7"/>
      <c r="J547" s="4"/>
      <c r="K547" s="27"/>
      <c r="L547" s="80"/>
      <c r="N547" s="4"/>
    </row>
    <row r="548" spans="8:14" x14ac:dyDescent="0.3">
      <c r="H548" s="7"/>
      <c r="I548" s="7"/>
      <c r="J548" s="4"/>
      <c r="K548" s="27"/>
      <c r="L548" s="80"/>
      <c r="N548" s="4"/>
    </row>
    <row r="549" spans="8:14" x14ac:dyDescent="0.3">
      <c r="H549" s="7"/>
      <c r="I549" s="7"/>
      <c r="J549" s="4"/>
      <c r="K549" s="27"/>
      <c r="L549" s="80"/>
      <c r="N549" s="4"/>
    </row>
    <row r="550" spans="8:14" x14ac:dyDescent="0.3">
      <c r="H550" s="7"/>
      <c r="I550" s="7"/>
      <c r="J550" s="4"/>
      <c r="K550" s="27"/>
      <c r="L550" s="80"/>
      <c r="N550" s="4"/>
    </row>
    <row r="551" spans="8:14" x14ac:dyDescent="0.3">
      <c r="H551" s="7"/>
      <c r="I551" s="7"/>
      <c r="J551" s="4"/>
      <c r="K551" s="27"/>
      <c r="L551" s="80"/>
      <c r="N551" s="4"/>
    </row>
    <row r="552" spans="8:14" x14ac:dyDescent="0.3">
      <c r="H552" s="7"/>
      <c r="I552" s="7"/>
      <c r="J552" s="4"/>
      <c r="K552" s="27"/>
      <c r="L552" s="80"/>
      <c r="N552" s="4"/>
    </row>
    <row r="553" spans="8:14" x14ac:dyDescent="0.3">
      <c r="H553" s="7"/>
      <c r="I553" s="7"/>
      <c r="J553" s="4"/>
      <c r="K553" s="27"/>
      <c r="L553" s="80"/>
      <c r="N553" s="4"/>
    </row>
    <row r="554" spans="8:14" x14ac:dyDescent="0.3">
      <c r="H554" s="7"/>
      <c r="I554" s="7"/>
      <c r="J554" s="4"/>
      <c r="K554" s="27"/>
      <c r="L554" s="80"/>
      <c r="N554" s="4"/>
    </row>
    <row r="555" spans="8:14" x14ac:dyDescent="0.3">
      <c r="H555" s="7"/>
      <c r="I555" s="7"/>
      <c r="J555" s="4"/>
      <c r="K555" s="27"/>
      <c r="L555" s="80"/>
      <c r="N555" s="4"/>
    </row>
    <row r="556" spans="8:14" x14ac:dyDescent="0.3">
      <c r="H556" s="7"/>
      <c r="I556" s="7"/>
      <c r="J556" s="4"/>
      <c r="K556" s="27"/>
      <c r="L556" s="80"/>
      <c r="N556" s="4"/>
    </row>
    <row r="557" spans="8:14" x14ac:dyDescent="0.3">
      <c r="H557" s="7"/>
      <c r="I557" s="7"/>
      <c r="J557" s="4"/>
      <c r="K557" s="27"/>
      <c r="L557" s="80"/>
      <c r="N557" s="4"/>
    </row>
    <row r="558" spans="8:14" x14ac:dyDescent="0.3">
      <c r="H558" s="7"/>
      <c r="I558" s="7"/>
      <c r="J558" s="4"/>
      <c r="K558" s="27"/>
      <c r="L558" s="80"/>
      <c r="N558" s="4"/>
    </row>
    <row r="559" spans="8:14" x14ac:dyDescent="0.3">
      <c r="H559" s="7"/>
      <c r="I559" s="7"/>
      <c r="J559" s="4"/>
      <c r="K559" s="27"/>
      <c r="L559" s="80"/>
      <c r="N559" s="4"/>
    </row>
    <row r="560" spans="8:14" x14ac:dyDescent="0.3">
      <c r="H560" s="7"/>
      <c r="I560" s="7"/>
      <c r="J560" s="4"/>
      <c r="K560" s="27"/>
      <c r="L560" s="80"/>
      <c r="N560" s="4"/>
    </row>
    <row r="561" spans="8:14" x14ac:dyDescent="0.3">
      <c r="H561" s="7"/>
      <c r="I561" s="7"/>
      <c r="J561" s="4"/>
      <c r="K561" s="27"/>
      <c r="L561" s="80"/>
      <c r="N561" s="4"/>
    </row>
    <row r="562" spans="8:14" x14ac:dyDescent="0.3">
      <c r="H562" s="7"/>
      <c r="I562" s="7"/>
      <c r="J562" s="4"/>
      <c r="K562" s="27"/>
      <c r="L562" s="80"/>
      <c r="N562" s="4"/>
    </row>
    <row r="563" spans="8:14" x14ac:dyDescent="0.3">
      <c r="H563" s="7"/>
      <c r="I563" s="7"/>
      <c r="J563" s="4"/>
      <c r="K563" s="27"/>
      <c r="L563" s="80"/>
      <c r="N563" s="4"/>
    </row>
    <row r="564" spans="8:14" x14ac:dyDescent="0.3">
      <c r="H564" s="7"/>
      <c r="I564" s="7"/>
      <c r="J564" s="4"/>
      <c r="K564" s="27"/>
      <c r="L564" s="80"/>
      <c r="N564" s="4"/>
    </row>
    <row r="565" spans="8:14" x14ac:dyDescent="0.3">
      <c r="H565" s="7"/>
      <c r="I565" s="7"/>
      <c r="J565" s="4"/>
      <c r="K565" s="27"/>
      <c r="L565" s="80"/>
      <c r="N565" s="4"/>
    </row>
    <row r="566" spans="8:14" x14ac:dyDescent="0.3">
      <c r="H566" s="7"/>
      <c r="I566" s="7"/>
      <c r="J566" s="4"/>
      <c r="K566" s="27"/>
      <c r="L566" s="80"/>
      <c r="N566" s="4"/>
    </row>
    <row r="567" spans="8:14" x14ac:dyDescent="0.3">
      <c r="H567" s="7"/>
      <c r="I567" s="7"/>
      <c r="J567" s="4"/>
      <c r="K567" s="27"/>
      <c r="L567" s="80"/>
      <c r="N567" s="4"/>
    </row>
    <row r="568" spans="8:14" x14ac:dyDescent="0.3">
      <c r="H568" s="7"/>
      <c r="I568" s="7"/>
      <c r="J568" s="4"/>
      <c r="K568" s="27"/>
      <c r="L568" s="80"/>
      <c r="N568" s="4"/>
    </row>
    <row r="569" spans="8:14" x14ac:dyDescent="0.3">
      <c r="H569" s="7"/>
      <c r="I569" s="7"/>
      <c r="J569" s="4"/>
      <c r="K569" s="27"/>
      <c r="L569" s="80"/>
      <c r="N569" s="4"/>
    </row>
    <row r="570" spans="8:14" x14ac:dyDescent="0.3">
      <c r="H570" s="7"/>
      <c r="I570" s="7"/>
      <c r="J570" s="4"/>
      <c r="K570" s="27"/>
      <c r="L570" s="80"/>
      <c r="N570" s="4"/>
    </row>
    <row r="571" spans="8:14" x14ac:dyDescent="0.3">
      <c r="H571" s="7"/>
      <c r="I571" s="7"/>
      <c r="J571" s="4"/>
      <c r="K571" s="27"/>
      <c r="L571" s="80"/>
      <c r="N571" s="4"/>
    </row>
    <row r="572" spans="8:14" x14ac:dyDescent="0.3">
      <c r="H572" s="7"/>
      <c r="I572" s="7"/>
      <c r="J572" s="4"/>
      <c r="K572" s="27"/>
      <c r="L572" s="80"/>
      <c r="N572" s="4"/>
    </row>
    <row r="573" spans="8:14" x14ac:dyDescent="0.3">
      <c r="H573" s="7"/>
      <c r="I573" s="7"/>
      <c r="J573" s="4"/>
      <c r="K573" s="27"/>
      <c r="L573" s="80"/>
      <c r="N573" s="4"/>
    </row>
    <row r="574" spans="8:14" x14ac:dyDescent="0.3">
      <c r="H574" s="7"/>
      <c r="I574" s="7"/>
      <c r="J574" s="4"/>
      <c r="K574" s="27"/>
      <c r="L574" s="80"/>
      <c r="N574" s="4"/>
    </row>
    <row r="575" spans="8:14" x14ac:dyDescent="0.3">
      <c r="H575" s="7"/>
      <c r="I575" s="7"/>
      <c r="J575" s="4"/>
      <c r="K575" s="27"/>
      <c r="L575" s="80"/>
      <c r="N575" s="4"/>
    </row>
    <row r="576" spans="8:14" x14ac:dyDescent="0.3">
      <c r="H576" s="7"/>
      <c r="I576" s="7"/>
      <c r="J576" s="4"/>
      <c r="K576" s="27"/>
      <c r="L576" s="80"/>
      <c r="N576" s="4"/>
    </row>
    <row r="577" spans="8:14" x14ac:dyDescent="0.3">
      <c r="H577" s="7"/>
      <c r="I577" s="7"/>
      <c r="J577" s="4"/>
      <c r="K577" s="27"/>
      <c r="L577" s="80"/>
      <c r="N577" s="4"/>
    </row>
    <row r="578" spans="8:14" x14ac:dyDescent="0.3">
      <c r="H578" s="7"/>
      <c r="I578" s="7"/>
      <c r="J578" s="4"/>
      <c r="K578" s="27"/>
      <c r="L578" s="80"/>
      <c r="N578" s="4"/>
    </row>
    <row r="579" spans="8:14" x14ac:dyDescent="0.3">
      <c r="H579" s="7"/>
      <c r="I579" s="7"/>
      <c r="J579" s="4"/>
      <c r="K579" s="27"/>
      <c r="L579" s="80"/>
      <c r="N579" s="4"/>
    </row>
    <row r="580" spans="8:14" x14ac:dyDescent="0.3">
      <c r="H580" s="7"/>
      <c r="I580" s="7"/>
      <c r="J580" s="4"/>
      <c r="K580" s="27"/>
      <c r="L580" s="80"/>
      <c r="N580" s="4"/>
    </row>
    <row r="581" spans="8:14" x14ac:dyDescent="0.3">
      <c r="H581" s="7"/>
      <c r="I581" s="7"/>
      <c r="J581" s="4"/>
      <c r="K581" s="27"/>
      <c r="L581" s="80"/>
      <c r="N581" s="4"/>
    </row>
    <row r="582" spans="8:14" x14ac:dyDescent="0.3">
      <c r="H582" s="7"/>
      <c r="I582" s="7"/>
      <c r="J582" s="4"/>
      <c r="K582" s="27"/>
      <c r="L582" s="80"/>
      <c r="N582" s="4"/>
    </row>
    <row r="583" spans="8:14" x14ac:dyDescent="0.3">
      <c r="H583" s="7"/>
      <c r="I583" s="7"/>
      <c r="J583" s="4"/>
      <c r="K583" s="27"/>
      <c r="L583" s="80"/>
      <c r="N583" s="4"/>
    </row>
    <row r="584" spans="8:14" x14ac:dyDescent="0.3">
      <c r="H584" s="7"/>
      <c r="I584" s="7"/>
      <c r="J584" s="4"/>
      <c r="K584" s="27"/>
      <c r="L584" s="80"/>
      <c r="N584" s="4"/>
    </row>
    <row r="585" spans="8:14" x14ac:dyDescent="0.3">
      <c r="H585" s="7"/>
      <c r="I585" s="7"/>
      <c r="J585" s="4"/>
      <c r="K585" s="27"/>
      <c r="L585" s="80"/>
      <c r="N585" s="4"/>
    </row>
    <row r="586" spans="8:14" x14ac:dyDescent="0.3">
      <c r="H586" s="7"/>
      <c r="I586" s="7"/>
      <c r="J586" s="4"/>
      <c r="K586" s="27"/>
      <c r="L586" s="80"/>
      <c r="N586" s="4"/>
    </row>
    <row r="587" spans="8:14" x14ac:dyDescent="0.3">
      <c r="H587" s="7"/>
      <c r="I587" s="7"/>
      <c r="J587" s="4"/>
      <c r="K587" s="27"/>
      <c r="L587" s="80"/>
      <c r="N587" s="4"/>
    </row>
    <row r="588" spans="8:14" x14ac:dyDescent="0.3">
      <c r="H588" s="7"/>
      <c r="I588" s="7"/>
      <c r="J588" s="4"/>
      <c r="K588" s="27"/>
      <c r="L588" s="80"/>
      <c r="N588" s="4"/>
    </row>
    <row r="589" spans="8:14" x14ac:dyDescent="0.3">
      <c r="H589" s="7"/>
      <c r="I589" s="7"/>
      <c r="J589" s="4"/>
      <c r="K589" s="27"/>
      <c r="L589" s="80"/>
      <c r="N589" s="4"/>
    </row>
    <row r="590" spans="8:14" x14ac:dyDescent="0.3">
      <c r="H590" s="7"/>
      <c r="I590" s="7"/>
      <c r="J590" s="4"/>
      <c r="K590" s="27"/>
      <c r="L590" s="80"/>
      <c r="N590" s="4"/>
    </row>
    <row r="591" spans="8:14" x14ac:dyDescent="0.3">
      <c r="H591" s="7"/>
      <c r="I591" s="7"/>
      <c r="J591" s="4"/>
      <c r="K591" s="27"/>
      <c r="L591" s="80"/>
      <c r="N591" s="4"/>
    </row>
    <row r="592" spans="8:14" x14ac:dyDescent="0.3">
      <c r="H592" s="7"/>
      <c r="I592" s="7"/>
      <c r="J592" s="4"/>
      <c r="K592" s="27"/>
      <c r="L592" s="80"/>
      <c r="N592" s="4"/>
    </row>
    <row r="593" spans="8:14" x14ac:dyDescent="0.3">
      <c r="H593" s="7"/>
      <c r="I593" s="7"/>
      <c r="J593" s="4"/>
      <c r="K593" s="27"/>
      <c r="L593" s="80"/>
      <c r="N593" s="4"/>
    </row>
    <row r="594" spans="8:14" x14ac:dyDescent="0.3">
      <c r="H594" s="7"/>
      <c r="I594" s="7"/>
      <c r="J594" s="4"/>
      <c r="K594" s="27"/>
      <c r="L594" s="80"/>
      <c r="N594" s="4"/>
    </row>
    <row r="595" spans="8:14" x14ac:dyDescent="0.3">
      <c r="H595" s="7"/>
      <c r="I595" s="7"/>
      <c r="J595" s="4"/>
      <c r="K595" s="27"/>
      <c r="L595" s="80"/>
      <c r="N595" s="4"/>
    </row>
    <row r="596" spans="8:14" x14ac:dyDescent="0.3">
      <c r="H596" s="7"/>
      <c r="I596" s="7"/>
      <c r="J596" s="4"/>
      <c r="K596" s="27"/>
      <c r="L596" s="80"/>
      <c r="N596" s="4"/>
    </row>
    <row r="597" spans="8:14" x14ac:dyDescent="0.3">
      <c r="H597" s="7"/>
      <c r="I597" s="7"/>
      <c r="J597" s="4"/>
      <c r="K597" s="27"/>
      <c r="L597" s="80"/>
      <c r="N597" s="4"/>
    </row>
    <row r="598" spans="8:14" x14ac:dyDescent="0.3">
      <c r="H598" s="7"/>
      <c r="I598" s="7"/>
      <c r="J598" s="4"/>
      <c r="K598" s="27"/>
      <c r="L598" s="80"/>
      <c r="N598" s="4"/>
    </row>
    <row r="599" spans="8:14" x14ac:dyDescent="0.3">
      <c r="H599" s="7"/>
      <c r="I599" s="7"/>
      <c r="J599" s="4"/>
      <c r="K599" s="27"/>
      <c r="L599" s="80"/>
      <c r="N599" s="4"/>
    </row>
    <row r="600" spans="8:14" x14ac:dyDescent="0.3">
      <c r="H600" s="7"/>
      <c r="I600" s="7"/>
      <c r="J600" s="4"/>
      <c r="K600" s="27"/>
      <c r="L600" s="80"/>
      <c r="N600" s="4"/>
    </row>
    <row r="601" spans="8:14" x14ac:dyDescent="0.3">
      <c r="H601" s="7"/>
      <c r="I601" s="7"/>
      <c r="J601" s="4"/>
      <c r="K601" s="27"/>
      <c r="L601" s="80"/>
      <c r="N601" s="4"/>
    </row>
    <row r="602" spans="8:14" x14ac:dyDescent="0.3">
      <c r="H602" s="7"/>
      <c r="I602" s="7"/>
      <c r="J602" s="4"/>
      <c r="K602" s="27"/>
      <c r="L602" s="80"/>
      <c r="N602" s="4"/>
    </row>
    <row r="603" spans="8:14" x14ac:dyDescent="0.3">
      <c r="H603" s="7"/>
      <c r="I603" s="7"/>
      <c r="J603" s="4"/>
      <c r="K603" s="27"/>
      <c r="L603" s="80"/>
      <c r="N603" s="4"/>
    </row>
    <row r="604" spans="8:14" x14ac:dyDescent="0.3">
      <c r="H604" s="7"/>
      <c r="I604" s="7"/>
      <c r="J604" s="4"/>
      <c r="K604" s="27"/>
      <c r="L604" s="80"/>
      <c r="N604" s="4"/>
    </row>
    <row r="605" spans="8:14" x14ac:dyDescent="0.3">
      <c r="H605" s="7"/>
      <c r="I605" s="7"/>
      <c r="J605" s="4"/>
      <c r="K605" s="27"/>
      <c r="L605" s="80"/>
      <c r="N605" s="4"/>
    </row>
    <row r="606" spans="8:14" x14ac:dyDescent="0.3">
      <c r="H606" s="7"/>
      <c r="I606" s="7"/>
      <c r="J606" s="4"/>
      <c r="K606" s="27"/>
      <c r="L606" s="80"/>
      <c r="N606" s="4"/>
    </row>
    <row r="607" spans="8:14" x14ac:dyDescent="0.3">
      <c r="H607" s="7"/>
      <c r="I607" s="7"/>
      <c r="J607" s="4"/>
      <c r="K607" s="27"/>
      <c r="L607" s="80"/>
      <c r="N607" s="4"/>
    </row>
    <row r="608" spans="8:14" x14ac:dyDescent="0.3">
      <c r="H608" s="7"/>
      <c r="I608" s="7"/>
      <c r="J608" s="4"/>
      <c r="K608" s="27"/>
      <c r="L608" s="80"/>
      <c r="N608" s="4"/>
    </row>
    <row r="609" spans="8:14" x14ac:dyDescent="0.3">
      <c r="H609" s="7"/>
      <c r="I609" s="7"/>
      <c r="J609" s="4"/>
      <c r="K609" s="27"/>
      <c r="L609" s="80"/>
      <c r="N609" s="4"/>
    </row>
    <row r="610" spans="8:14" x14ac:dyDescent="0.3">
      <c r="H610" s="7"/>
      <c r="I610" s="7"/>
      <c r="J610" s="4"/>
      <c r="K610" s="27"/>
      <c r="L610" s="80"/>
      <c r="N610" s="4"/>
    </row>
    <row r="611" spans="8:14" x14ac:dyDescent="0.3">
      <c r="H611" s="7"/>
      <c r="I611" s="7"/>
      <c r="J611" s="4"/>
      <c r="K611" s="27"/>
      <c r="L611" s="80"/>
      <c r="N611" s="4"/>
    </row>
    <row r="612" spans="8:14" x14ac:dyDescent="0.3">
      <c r="H612" s="7"/>
      <c r="I612" s="7"/>
      <c r="J612" s="4"/>
      <c r="K612" s="27"/>
      <c r="L612" s="80"/>
      <c r="N612" s="4"/>
    </row>
    <row r="613" spans="8:14" x14ac:dyDescent="0.3">
      <c r="H613" s="7"/>
      <c r="I613" s="7"/>
      <c r="J613" s="4"/>
      <c r="K613" s="27"/>
      <c r="L613" s="80"/>
      <c r="N613" s="4"/>
    </row>
    <row r="614" spans="8:14" x14ac:dyDescent="0.3">
      <c r="H614" s="7"/>
      <c r="I614" s="7"/>
      <c r="J614" s="4"/>
      <c r="K614" s="27"/>
      <c r="L614" s="80"/>
      <c r="N614" s="4"/>
    </row>
    <row r="615" spans="8:14" x14ac:dyDescent="0.3">
      <c r="H615" s="7"/>
      <c r="I615" s="7"/>
      <c r="J615" s="4"/>
      <c r="K615" s="27"/>
      <c r="L615" s="80"/>
      <c r="N615" s="4"/>
    </row>
    <row r="616" spans="8:14" x14ac:dyDescent="0.3">
      <c r="H616" s="7"/>
      <c r="I616" s="7"/>
      <c r="J616" s="4"/>
      <c r="K616" s="27"/>
      <c r="L616" s="80"/>
      <c r="N616" s="4"/>
    </row>
    <row r="617" spans="8:14" x14ac:dyDescent="0.3">
      <c r="H617" s="7"/>
      <c r="I617" s="7"/>
      <c r="J617" s="4"/>
      <c r="K617" s="27"/>
      <c r="L617" s="80"/>
      <c r="N617" s="4"/>
    </row>
    <row r="618" spans="8:14" x14ac:dyDescent="0.3">
      <c r="H618" s="7"/>
      <c r="I618" s="7"/>
      <c r="J618" s="4"/>
      <c r="K618" s="27"/>
      <c r="L618" s="80"/>
      <c r="N618" s="4"/>
    </row>
    <row r="619" spans="8:14" x14ac:dyDescent="0.3">
      <c r="H619" s="7"/>
      <c r="I619" s="7"/>
      <c r="J619" s="4"/>
      <c r="K619" s="27"/>
      <c r="L619" s="80"/>
      <c r="N619" s="4"/>
    </row>
    <row r="620" spans="8:14" x14ac:dyDescent="0.3">
      <c r="H620" s="7"/>
      <c r="I620" s="7"/>
      <c r="J620" s="4"/>
      <c r="K620" s="27"/>
      <c r="L620" s="80"/>
      <c r="N620" s="4"/>
    </row>
    <row r="621" spans="8:14" x14ac:dyDescent="0.3">
      <c r="H621" s="7"/>
      <c r="I621" s="7"/>
      <c r="J621" s="4"/>
      <c r="K621" s="27"/>
      <c r="L621" s="80"/>
      <c r="N621" s="4"/>
    </row>
    <row r="622" spans="8:14" x14ac:dyDescent="0.3">
      <c r="H622" s="7"/>
      <c r="I622" s="7"/>
      <c r="J622" s="4"/>
      <c r="K622" s="27"/>
      <c r="L622" s="80"/>
      <c r="N622" s="4"/>
    </row>
    <row r="623" spans="8:14" x14ac:dyDescent="0.3">
      <c r="H623" s="7"/>
      <c r="I623" s="7"/>
      <c r="J623" s="4"/>
      <c r="K623" s="27"/>
      <c r="L623" s="80"/>
      <c r="N623" s="4"/>
    </row>
    <row r="624" spans="8:14" x14ac:dyDescent="0.3">
      <c r="H624" s="7"/>
      <c r="I624" s="7"/>
      <c r="J624" s="4"/>
      <c r="K624" s="27"/>
      <c r="L624" s="80"/>
      <c r="N624" s="4"/>
    </row>
    <row r="625" spans="8:14" x14ac:dyDescent="0.3">
      <c r="H625" s="7"/>
      <c r="I625" s="7"/>
      <c r="J625" s="4"/>
      <c r="K625" s="27"/>
      <c r="L625" s="80"/>
      <c r="N625" s="4"/>
    </row>
    <row r="626" spans="8:14" x14ac:dyDescent="0.3">
      <c r="H626" s="7"/>
      <c r="I626" s="7"/>
      <c r="J626" s="4"/>
      <c r="K626" s="27"/>
      <c r="L626" s="80"/>
      <c r="N626" s="4"/>
    </row>
    <row r="627" spans="8:14" x14ac:dyDescent="0.3">
      <c r="H627" s="7"/>
      <c r="I627" s="7"/>
      <c r="J627" s="4"/>
      <c r="K627" s="27"/>
      <c r="L627" s="80"/>
      <c r="N627" s="4"/>
    </row>
    <row r="628" spans="8:14" x14ac:dyDescent="0.3">
      <c r="H628" s="7"/>
      <c r="I628" s="7"/>
      <c r="J628" s="4"/>
      <c r="K628" s="27"/>
      <c r="L628" s="80"/>
      <c r="N628" s="4"/>
    </row>
    <row r="629" spans="8:14" x14ac:dyDescent="0.3">
      <c r="H629" s="7"/>
      <c r="I629" s="7"/>
      <c r="J629" s="4"/>
      <c r="K629" s="27"/>
      <c r="L629" s="80"/>
      <c r="N629" s="4"/>
    </row>
    <row r="630" spans="8:14" x14ac:dyDescent="0.3">
      <c r="H630" s="7"/>
      <c r="I630" s="7"/>
      <c r="J630" s="4"/>
      <c r="K630" s="27"/>
      <c r="L630" s="80"/>
      <c r="N630" s="4"/>
    </row>
    <row r="631" spans="8:14" x14ac:dyDescent="0.3">
      <c r="H631" s="7"/>
      <c r="I631" s="7"/>
      <c r="J631" s="4"/>
      <c r="K631" s="27"/>
      <c r="L631" s="80"/>
      <c r="N631" s="4"/>
    </row>
    <row r="632" spans="8:14" x14ac:dyDescent="0.3">
      <c r="H632" s="7"/>
      <c r="I632" s="7"/>
      <c r="J632" s="4"/>
      <c r="K632" s="27"/>
      <c r="L632" s="80"/>
      <c r="N632" s="4"/>
    </row>
    <row r="633" spans="8:14" x14ac:dyDescent="0.3">
      <c r="H633" s="7"/>
      <c r="I633" s="7"/>
      <c r="J633" s="4"/>
      <c r="K633" s="27"/>
      <c r="L633" s="80"/>
      <c r="N633" s="4"/>
    </row>
    <row r="634" spans="8:14" x14ac:dyDescent="0.3">
      <c r="H634" s="7"/>
      <c r="I634" s="7"/>
      <c r="J634" s="4"/>
      <c r="K634" s="27"/>
      <c r="L634" s="80"/>
      <c r="N634" s="4"/>
    </row>
    <row r="635" spans="8:14" x14ac:dyDescent="0.3">
      <c r="H635" s="7"/>
      <c r="I635" s="7"/>
      <c r="J635" s="4"/>
      <c r="K635" s="27"/>
      <c r="L635" s="80"/>
      <c r="N635" s="4"/>
    </row>
    <row r="636" spans="8:14" x14ac:dyDescent="0.3">
      <c r="H636" s="7"/>
      <c r="I636" s="7"/>
      <c r="J636" s="4"/>
      <c r="K636" s="27"/>
      <c r="L636" s="80"/>
      <c r="N636" s="4"/>
    </row>
    <row r="637" spans="8:14" x14ac:dyDescent="0.3">
      <c r="H637" s="7"/>
      <c r="I637" s="7"/>
      <c r="J637" s="4"/>
      <c r="K637" s="27"/>
      <c r="L637" s="80"/>
      <c r="N637" s="4"/>
    </row>
    <row r="638" spans="8:14" x14ac:dyDescent="0.3">
      <c r="H638" s="7"/>
      <c r="I638" s="7"/>
      <c r="J638" s="4"/>
      <c r="K638" s="27"/>
      <c r="L638" s="80"/>
      <c r="N638" s="4"/>
    </row>
    <row r="639" spans="8:14" x14ac:dyDescent="0.3">
      <c r="H639" s="7"/>
      <c r="I639" s="7"/>
      <c r="J639" s="4"/>
      <c r="K639" s="27"/>
      <c r="L639" s="80"/>
      <c r="N639" s="4"/>
    </row>
    <row r="640" spans="8:14" x14ac:dyDescent="0.3">
      <c r="H640" s="7"/>
      <c r="I640" s="7"/>
      <c r="J640" s="4"/>
      <c r="K640" s="27"/>
      <c r="L640" s="80"/>
      <c r="N640" s="4"/>
    </row>
    <row r="641" spans="8:14" x14ac:dyDescent="0.3">
      <c r="H641" s="7"/>
      <c r="I641" s="7"/>
      <c r="J641" s="4"/>
      <c r="K641" s="27"/>
      <c r="L641" s="80"/>
      <c r="N641" s="4"/>
    </row>
    <row r="642" spans="8:14" x14ac:dyDescent="0.3">
      <c r="H642" s="7"/>
      <c r="I642" s="7"/>
      <c r="J642" s="4"/>
      <c r="K642" s="27"/>
      <c r="L642" s="80"/>
      <c r="N642" s="4"/>
    </row>
    <row r="643" spans="8:14" x14ac:dyDescent="0.3">
      <c r="H643" s="7"/>
      <c r="I643" s="7"/>
      <c r="J643" s="4"/>
      <c r="K643" s="27"/>
      <c r="L643" s="80"/>
      <c r="N643" s="4"/>
    </row>
    <row r="644" spans="8:14" x14ac:dyDescent="0.3">
      <c r="H644" s="7"/>
      <c r="I644" s="7"/>
      <c r="J644" s="4"/>
      <c r="K644" s="27"/>
      <c r="L644" s="80"/>
      <c r="N644" s="4"/>
    </row>
    <row r="645" spans="8:14" x14ac:dyDescent="0.3">
      <c r="H645" s="7"/>
      <c r="I645" s="7"/>
      <c r="J645" s="4"/>
      <c r="K645" s="27"/>
      <c r="L645" s="80"/>
      <c r="N645" s="4"/>
    </row>
    <row r="646" spans="8:14" x14ac:dyDescent="0.3">
      <c r="H646" s="7"/>
      <c r="I646" s="7"/>
      <c r="J646" s="4"/>
      <c r="K646" s="27"/>
      <c r="L646" s="80"/>
      <c r="N646" s="4"/>
    </row>
    <row r="647" spans="8:14" x14ac:dyDescent="0.3">
      <c r="H647" s="7"/>
      <c r="I647" s="7"/>
      <c r="J647" s="4"/>
      <c r="K647" s="27"/>
      <c r="L647" s="80"/>
      <c r="N647" s="4"/>
    </row>
    <row r="648" spans="8:14" x14ac:dyDescent="0.3">
      <c r="H648" s="7"/>
      <c r="I648" s="7"/>
      <c r="J648" s="4"/>
      <c r="K648" s="27"/>
      <c r="L648" s="80"/>
      <c r="N648" s="4"/>
    </row>
    <row r="649" spans="8:14" x14ac:dyDescent="0.3">
      <c r="H649" s="7"/>
      <c r="I649" s="7"/>
      <c r="J649" s="4"/>
      <c r="K649" s="27"/>
      <c r="L649" s="80"/>
      <c r="N649" s="4"/>
    </row>
    <row r="650" spans="8:14" x14ac:dyDescent="0.3">
      <c r="H650" s="7"/>
      <c r="I650" s="7"/>
      <c r="J650" s="4"/>
      <c r="K650" s="27"/>
      <c r="L650" s="80"/>
      <c r="N650" s="4"/>
    </row>
    <row r="651" spans="8:14" x14ac:dyDescent="0.3">
      <c r="H651" s="7"/>
      <c r="I651" s="7"/>
      <c r="J651" s="4"/>
      <c r="K651" s="27"/>
      <c r="L651" s="80"/>
      <c r="N651" s="4"/>
    </row>
    <row r="652" spans="8:14" x14ac:dyDescent="0.3">
      <c r="H652" s="7"/>
      <c r="I652" s="7"/>
      <c r="J652" s="4"/>
      <c r="K652" s="27"/>
      <c r="L652" s="80"/>
      <c r="N652" s="4"/>
    </row>
    <row r="653" spans="8:14" x14ac:dyDescent="0.3">
      <c r="H653" s="7"/>
      <c r="I653" s="7"/>
      <c r="J653" s="4"/>
      <c r="K653" s="27"/>
      <c r="L653" s="80"/>
      <c r="N653" s="4"/>
    </row>
    <row r="654" spans="8:14" x14ac:dyDescent="0.3">
      <c r="H654" s="7"/>
      <c r="I654" s="7"/>
      <c r="J654" s="4"/>
      <c r="K654" s="27"/>
      <c r="L654" s="80"/>
      <c r="N654" s="4"/>
    </row>
    <row r="655" spans="8:14" x14ac:dyDescent="0.3">
      <c r="H655" s="7"/>
      <c r="I655" s="7"/>
      <c r="J655" s="4"/>
      <c r="K655" s="27"/>
      <c r="L655" s="80"/>
      <c r="N655" s="4"/>
    </row>
    <row r="656" spans="8:14" x14ac:dyDescent="0.3">
      <c r="H656" s="7"/>
      <c r="I656" s="7"/>
      <c r="J656" s="4"/>
      <c r="K656" s="27"/>
      <c r="L656" s="80"/>
      <c r="N656" s="4"/>
    </row>
    <row r="657" spans="8:14" x14ac:dyDescent="0.3">
      <c r="H657" s="7"/>
      <c r="I657" s="7"/>
      <c r="J657" s="4"/>
      <c r="K657" s="27"/>
      <c r="L657" s="80"/>
      <c r="N657" s="4"/>
    </row>
    <row r="658" spans="8:14" x14ac:dyDescent="0.3">
      <c r="H658" s="7"/>
      <c r="I658" s="7"/>
      <c r="J658" s="4"/>
      <c r="K658" s="27"/>
      <c r="L658" s="80"/>
      <c r="N658" s="4"/>
    </row>
    <row r="659" spans="8:14" x14ac:dyDescent="0.3">
      <c r="H659" s="7"/>
      <c r="I659" s="7"/>
      <c r="J659" s="4"/>
      <c r="K659" s="27"/>
      <c r="L659" s="80"/>
      <c r="N659" s="4"/>
    </row>
    <row r="660" spans="8:14" x14ac:dyDescent="0.3">
      <c r="H660" s="7"/>
      <c r="I660" s="7"/>
      <c r="J660" s="4"/>
      <c r="K660" s="27"/>
      <c r="L660" s="80"/>
      <c r="N660" s="4"/>
    </row>
    <row r="661" spans="8:14" x14ac:dyDescent="0.3">
      <c r="H661" s="7"/>
      <c r="I661" s="7"/>
      <c r="J661" s="4"/>
      <c r="K661" s="27"/>
      <c r="L661" s="80"/>
      <c r="N661" s="4"/>
    </row>
    <row r="662" spans="8:14" x14ac:dyDescent="0.3">
      <c r="H662" s="7"/>
      <c r="I662" s="7"/>
      <c r="J662" s="4"/>
      <c r="K662" s="27"/>
      <c r="L662" s="80"/>
      <c r="N662" s="4"/>
    </row>
    <row r="663" spans="8:14" x14ac:dyDescent="0.3">
      <c r="H663" s="7"/>
      <c r="I663" s="7"/>
      <c r="J663" s="4"/>
      <c r="K663" s="27"/>
      <c r="L663" s="80"/>
      <c r="N663" s="4"/>
    </row>
    <row r="664" spans="8:14" x14ac:dyDescent="0.3">
      <c r="H664" s="7"/>
      <c r="I664" s="7"/>
      <c r="J664" s="4"/>
      <c r="K664" s="27"/>
      <c r="L664" s="80"/>
      <c r="N664" s="4"/>
    </row>
    <row r="665" spans="8:14" x14ac:dyDescent="0.3">
      <c r="H665" s="7"/>
      <c r="I665" s="7"/>
      <c r="J665" s="4"/>
      <c r="K665" s="27"/>
      <c r="L665" s="80"/>
      <c r="N665" s="4"/>
    </row>
    <row r="666" spans="8:14" x14ac:dyDescent="0.3">
      <c r="H666" s="7"/>
      <c r="I666" s="7"/>
      <c r="J666" s="4"/>
      <c r="K666" s="27"/>
      <c r="L666" s="80"/>
      <c r="N666" s="4"/>
    </row>
    <row r="667" spans="8:14" x14ac:dyDescent="0.3">
      <c r="H667" s="7"/>
      <c r="I667" s="7"/>
      <c r="J667" s="4"/>
      <c r="K667" s="27"/>
      <c r="L667" s="80"/>
      <c r="N667" s="4"/>
    </row>
    <row r="668" spans="8:14" x14ac:dyDescent="0.3">
      <c r="H668" s="7"/>
      <c r="I668" s="7"/>
      <c r="J668" s="4"/>
      <c r="K668" s="27"/>
      <c r="L668" s="80"/>
      <c r="N668" s="4"/>
    </row>
    <row r="669" spans="8:14" x14ac:dyDescent="0.3">
      <c r="H669" s="7"/>
      <c r="I669" s="7"/>
      <c r="J669" s="4"/>
      <c r="K669" s="27"/>
      <c r="L669" s="80"/>
      <c r="N669" s="4"/>
    </row>
    <row r="670" spans="8:14" x14ac:dyDescent="0.3">
      <c r="H670" s="7"/>
      <c r="I670" s="7"/>
      <c r="J670" s="4"/>
      <c r="K670" s="27"/>
      <c r="L670" s="80"/>
      <c r="N670" s="4"/>
    </row>
    <row r="671" spans="8:14" x14ac:dyDescent="0.3">
      <c r="H671" s="7"/>
      <c r="I671" s="7"/>
      <c r="J671" s="4"/>
      <c r="K671" s="27"/>
      <c r="L671" s="80"/>
      <c r="N671" s="4"/>
    </row>
    <row r="672" spans="8:14" x14ac:dyDescent="0.3">
      <c r="H672" s="7"/>
      <c r="I672" s="7"/>
      <c r="J672" s="4"/>
      <c r="K672" s="27"/>
      <c r="L672" s="80"/>
      <c r="N672" s="4"/>
    </row>
    <row r="673" spans="8:14" x14ac:dyDescent="0.3">
      <c r="H673" s="7"/>
      <c r="I673" s="7"/>
      <c r="J673" s="4"/>
      <c r="K673" s="27"/>
      <c r="L673" s="80"/>
      <c r="N673" s="4"/>
    </row>
    <row r="674" spans="8:14" x14ac:dyDescent="0.3">
      <c r="H674" s="7"/>
      <c r="I674" s="7"/>
      <c r="J674" s="4"/>
      <c r="K674" s="27"/>
      <c r="L674" s="80"/>
      <c r="N674" s="4"/>
    </row>
    <row r="675" spans="8:14" x14ac:dyDescent="0.3">
      <c r="H675" s="7"/>
      <c r="I675" s="7"/>
      <c r="J675" s="4"/>
      <c r="K675" s="27"/>
      <c r="L675" s="80"/>
      <c r="N675" s="4"/>
    </row>
    <row r="676" spans="8:14" x14ac:dyDescent="0.3">
      <c r="H676" s="7"/>
      <c r="I676" s="7"/>
      <c r="J676" s="4"/>
      <c r="K676" s="27"/>
      <c r="L676" s="80"/>
      <c r="N676" s="4"/>
    </row>
    <row r="677" spans="8:14" x14ac:dyDescent="0.3">
      <c r="H677" s="7"/>
      <c r="I677" s="7"/>
      <c r="J677" s="4"/>
      <c r="K677" s="27"/>
      <c r="L677" s="80"/>
      <c r="N677" s="4"/>
    </row>
    <row r="678" spans="8:14" x14ac:dyDescent="0.3">
      <c r="H678" s="7"/>
      <c r="I678" s="7"/>
      <c r="J678" s="4"/>
      <c r="K678" s="27"/>
      <c r="L678" s="80"/>
      <c r="N678" s="4"/>
    </row>
    <row r="679" spans="8:14" x14ac:dyDescent="0.3">
      <c r="H679" s="7"/>
      <c r="I679" s="7"/>
      <c r="J679" s="4"/>
      <c r="K679" s="27"/>
      <c r="L679" s="80"/>
      <c r="N679" s="4"/>
    </row>
    <row r="680" spans="8:14" x14ac:dyDescent="0.3">
      <c r="H680" s="7"/>
      <c r="I680" s="7"/>
      <c r="J680" s="4"/>
      <c r="K680" s="27"/>
      <c r="L680" s="80"/>
      <c r="N680" s="4"/>
    </row>
    <row r="681" spans="8:14" x14ac:dyDescent="0.3">
      <c r="H681" s="7"/>
      <c r="I681" s="7"/>
      <c r="J681" s="4"/>
      <c r="K681" s="27"/>
      <c r="L681" s="80"/>
      <c r="N681" s="4"/>
    </row>
    <row r="682" spans="8:14" x14ac:dyDescent="0.3">
      <c r="H682" s="7"/>
      <c r="I682" s="7"/>
      <c r="J682" s="4"/>
      <c r="K682" s="27"/>
      <c r="L682" s="80"/>
      <c r="N682" s="4"/>
    </row>
    <row r="683" spans="8:14" x14ac:dyDescent="0.3">
      <c r="H683" s="7"/>
      <c r="I683" s="7"/>
      <c r="J683" s="4"/>
      <c r="K683" s="27"/>
      <c r="L683" s="80"/>
      <c r="N683" s="4"/>
    </row>
    <row r="684" spans="8:14" x14ac:dyDescent="0.3">
      <c r="H684" s="7"/>
      <c r="I684" s="7"/>
      <c r="J684" s="4"/>
      <c r="K684" s="27"/>
      <c r="L684" s="80"/>
      <c r="N684" s="4"/>
    </row>
    <row r="685" spans="8:14" x14ac:dyDescent="0.3">
      <c r="H685" s="7"/>
      <c r="I685" s="7"/>
      <c r="J685" s="4"/>
      <c r="K685" s="27"/>
      <c r="L685" s="80"/>
      <c r="N685" s="4"/>
    </row>
    <row r="686" spans="8:14" x14ac:dyDescent="0.3">
      <c r="H686" s="7"/>
      <c r="I686" s="7"/>
      <c r="J686" s="4"/>
      <c r="K686" s="27"/>
      <c r="L686" s="80"/>
      <c r="N686" s="4"/>
    </row>
    <row r="687" spans="8:14" x14ac:dyDescent="0.3">
      <c r="H687" s="7"/>
      <c r="I687" s="7"/>
      <c r="J687" s="4"/>
      <c r="K687" s="27"/>
      <c r="L687" s="80"/>
      <c r="N687" s="4"/>
    </row>
    <row r="688" spans="8:14" x14ac:dyDescent="0.3">
      <c r="H688" s="7"/>
      <c r="I688" s="7"/>
      <c r="J688" s="4"/>
      <c r="K688" s="27"/>
      <c r="L688" s="80"/>
      <c r="N688" s="4"/>
    </row>
    <row r="689" spans="8:14" x14ac:dyDescent="0.3">
      <c r="H689" s="7"/>
      <c r="I689" s="7"/>
      <c r="J689" s="4"/>
      <c r="K689" s="27"/>
      <c r="L689" s="80"/>
      <c r="N689" s="4"/>
    </row>
    <row r="690" spans="8:14" x14ac:dyDescent="0.3">
      <c r="H690" s="7"/>
      <c r="I690" s="7"/>
      <c r="J690" s="4"/>
      <c r="K690" s="27"/>
      <c r="L690" s="80"/>
      <c r="N690" s="4"/>
    </row>
    <row r="691" spans="8:14" x14ac:dyDescent="0.3">
      <c r="H691" s="7"/>
      <c r="I691" s="7"/>
      <c r="J691" s="4"/>
      <c r="K691" s="27"/>
      <c r="L691" s="80"/>
      <c r="N691" s="4"/>
    </row>
    <row r="692" spans="8:14" x14ac:dyDescent="0.3">
      <c r="H692" s="7"/>
      <c r="I692" s="7"/>
      <c r="J692" s="4"/>
      <c r="K692" s="27"/>
      <c r="L692" s="80"/>
      <c r="N692" s="4"/>
    </row>
    <row r="693" spans="8:14" x14ac:dyDescent="0.3">
      <c r="H693" s="7"/>
      <c r="I693" s="7"/>
      <c r="J693" s="4"/>
      <c r="K693" s="27"/>
      <c r="L693" s="80"/>
      <c r="N693" s="4"/>
    </row>
    <row r="694" spans="8:14" x14ac:dyDescent="0.3">
      <c r="H694" s="7"/>
      <c r="I694" s="7"/>
      <c r="J694" s="4"/>
      <c r="K694" s="27"/>
      <c r="L694" s="80"/>
      <c r="N694" s="4"/>
    </row>
    <row r="695" spans="8:14" x14ac:dyDescent="0.3">
      <c r="H695" s="7"/>
      <c r="I695" s="7"/>
      <c r="J695" s="4"/>
      <c r="K695" s="27"/>
      <c r="L695" s="80"/>
      <c r="N695" s="4"/>
    </row>
    <row r="696" spans="8:14" x14ac:dyDescent="0.3">
      <c r="H696" s="7"/>
      <c r="I696" s="7"/>
      <c r="J696" s="4"/>
      <c r="K696" s="27"/>
      <c r="L696" s="80"/>
      <c r="N696" s="4"/>
    </row>
    <row r="697" spans="8:14" x14ac:dyDescent="0.3">
      <c r="H697" s="7"/>
      <c r="I697" s="7"/>
      <c r="J697" s="4"/>
      <c r="K697" s="27"/>
      <c r="L697" s="80"/>
      <c r="N697" s="4"/>
    </row>
    <row r="698" spans="8:14" x14ac:dyDescent="0.3">
      <c r="H698" s="7"/>
      <c r="I698" s="7"/>
      <c r="J698" s="4"/>
      <c r="K698" s="27"/>
      <c r="L698" s="80"/>
      <c r="N698" s="4"/>
    </row>
    <row r="699" spans="8:14" x14ac:dyDescent="0.3">
      <c r="H699" s="7"/>
      <c r="I699" s="7"/>
      <c r="J699" s="4"/>
      <c r="K699" s="27"/>
      <c r="L699" s="80"/>
      <c r="N699" s="4"/>
    </row>
    <row r="700" spans="8:14" x14ac:dyDescent="0.3">
      <c r="H700" s="7"/>
      <c r="I700" s="7"/>
      <c r="J700" s="4"/>
      <c r="K700" s="27"/>
      <c r="L700" s="80"/>
      <c r="N700" s="4"/>
    </row>
    <row r="701" spans="8:14" x14ac:dyDescent="0.3">
      <c r="H701" s="7"/>
      <c r="I701" s="7"/>
      <c r="J701" s="4"/>
      <c r="K701" s="27"/>
      <c r="L701" s="80"/>
      <c r="N701" s="4"/>
    </row>
    <row r="702" spans="8:14" x14ac:dyDescent="0.3">
      <c r="H702" s="7"/>
      <c r="I702" s="7"/>
      <c r="J702" s="4"/>
      <c r="K702" s="27"/>
      <c r="L702" s="80"/>
      <c r="N702" s="4"/>
    </row>
    <row r="703" spans="8:14" x14ac:dyDescent="0.3">
      <c r="H703" s="7"/>
      <c r="I703" s="7"/>
      <c r="J703" s="4"/>
      <c r="K703" s="27"/>
      <c r="L703" s="80"/>
      <c r="N703" s="4"/>
    </row>
    <row r="704" spans="8:14" x14ac:dyDescent="0.3">
      <c r="H704" s="7"/>
      <c r="I704" s="7"/>
      <c r="J704" s="4"/>
      <c r="K704" s="27"/>
      <c r="L704" s="80"/>
      <c r="N704" s="4"/>
    </row>
  </sheetData>
  <sheetProtection algorithmName="SHA-512" hashValue="zY6lwpgQ9jyxt5t4lC5/IremSaaYlskA8jR/l0QfZzZBOv/fEyM8vErjI8lLLUqpSxjrlAyrfX1gJX4TAs44Dg==" saltValue="O+S7unCQG84IaG79uupHQg==" spinCount="100000" sheet="1" objects="1" scenarios="1"/>
  <customSheetViews>
    <customSheetView guid="{5B0FECD7-FF61-4264-89CB-2812185D7C6D}">
      <selection activeCell="C7" sqref="C7:C8"/>
      <pageMargins left="0.7" right="0.7" top="0.75" bottom="0.75" header="0.3" footer="0.3"/>
    </customSheetView>
    <customSheetView guid="{AFBE5AE1-1CA6-481D-81D7-5757B2A75701}" hiddenColumns="1" topLeftCell="A4">
      <selection activeCell="J13" sqref="J13"/>
      <pageMargins left="0.7" right="0.7" top="0.75" bottom="0.75" header="0.3" footer="0.3"/>
    </customSheetView>
  </customSheetViews>
  <mergeCells count="71">
    <mergeCell ref="A14:M14"/>
    <mergeCell ref="E1:F1"/>
    <mergeCell ref="E2:F2"/>
    <mergeCell ref="O7:O11"/>
    <mergeCell ref="A1:C1"/>
    <mergeCell ref="A2:C2"/>
    <mergeCell ref="A3:C3"/>
    <mergeCell ref="I12:I13"/>
    <mergeCell ref="I7:I11"/>
    <mergeCell ref="B10:B11"/>
    <mergeCell ref="A10:A11"/>
    <mergeCell ref="E12:E13"/>
    <mergeCell ref="D12:D13"/>
    <mergeCell ref="B5:G5"/>
    <mergeCell ref="J5:M5"/>
    <mergeCell ref="H12:H13"/>
    <mergeCell ref="C10:C11"/>
    <mergeCell ref="O12:O13"/>
    <mergeCell ref="F10:F11"/>
    <mergeCell ref="E10:E11"/>
    <mergeCell ref="D10:D11"/>
    <mergeCell ref="L7:L11"/>
    <mergeCell ref="L12:L13"/>
    <mergeCell ref="N12:N13"/>
    <mergeCell ref="M7:M11"/>
    <mergeCell ref="N7:N11"/>
    <mergeCell ref="J7:J11"/>
    <mergeCell ref="K7:K11"/>
    <mergeCell ref="J77:J137"/>
    <mergeCell ref="H139:H199"/>
    <mergeCell ref="J15:J75"/>
    <mergeCell ref="H77:H137"/>
    <mergeCell ref="I77:I137"/>
    <mergeCell ref="A76:M76"/>
    <mergeCell ref="H15:H75"/>
    <mergeCell ref="I15:I75"/>
    <mergeCell ref="A458:O458"/>
    <mergeCell ref="A451:O451"/>
    <mergeCell ref="A452:O452"/>
    <mergeCell ref="A453:O453"/>
    <mergeCell ref="A454:O454"/>
    <mergeCell ref="A455:O455"/>
    <mergeCell ref="A457:O457"/>
    <mergeCell ref="A456:O456"/>
    <mergeCell ref="I201:I261"/>
    <mergeCell ref="J201:J261"/>
    <mergeCell ref="A262:M262"/>
    <mergeCell ref="A324:M324"/>
    <mergeCell ref="A386:M386"/>
    <mergeCell ref="H263:H323"/>
    <mergeCell ref="I263:I323"/>
    <mergeCell ref="J263:J323"/>
    <mergeCell ref="H325:H385"/>
    <mergeCell ref="I325:I385"/>
    <mergeCell ref="J325:J385"/>
    <mergeCell ref="E3:F3"/>
    <mergeCell ref="H387:H447"/>
    <mergeCell ref="I387:I447"/>
    <mergeCell ref="A138:M138"/>
    <mergeCell ref="A200:M200"/>
    <mergeCell ref="F12:F13"/>
    <mergeCell ref="G12:G13"/>
    <mergeCell ref="J12:J13"/>
    <mergeCell ref="K12:K13"/>
    <mergeCell ref="M12:M13"/>
    <mergeCell ref="B12:B13"/>
    <mergeCell ref="C12:C13"/>
    <mergeCell ref="I139:I199"/>
    <mergeCell ref="J139:J199"/>
    <mergeCell ref="J387:J447"/>
    <mergeCell ref="H201:H261"/>
  </mergeCell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zoomScale="85" zoomScaleNormal="85" workbookViewId="0">
      <pane ySplit="6" topLeftCell="A7" activePane="bottomLeft" state="frozen"/>
      <selection activeCell="A5" sqref="A5:I6"/>
      <selection pane="bottomLeft" activeCell="A3" sqref="A3:C3"/>
    </sheetView>
  </sheetViews>
  <sheetFormatPr defaultRowHeight="14.4" x14ac:dyDescent="0.3"/>
  <cols>
    <col min="1" max="1" width="29.6640625" style="129" customWidth="1"/>
    <col min="2" max="2" width="17.6640625" style="1" bestFit="1" customWidth="1"/>
    <col min="3" max="3" width="13.44140625" style="1" customWidth="1"/>
    <col min="4" max="4" width="20.33203125" style="1" customWidth="1"/>
    <col min="5" max="5" width="15.5546875" style="1" customWidth="1"/>
    <col min="6" max="6" width="21.88671875" style="1" customWidth="1"/>
    <col min="7" max="7" width="19.44140625" style="1" customWidth="1"/>
    <col min="8" max="8" width="13.44140625" style="1" customWidth="1"/>
    <col min="9" max="9" width="16.33203125" style="1" customWidth="1"/>
    <col min="10" max="10" width="16" style="1" customWidth="1"/>
    <col min="11" max="11" width="25.33203125" style="1" customWidth="1"/>
    <col min="12" max="12" width="24.6640625" style="1" customWidth="1"/>
  </cols>
  <sheetData>
    <row r="1" spans="1:12" ht="16.2" customHeight="1" x14ac:dyDescent="0.3">
      <c r="A1" s="307" t="s">
        <v>47</v>
      </c>
      <c r="B1" s="307"/>
      <c r="C1" s="307"/>
      <c r="D1" s="64" t="s">
        <v>51</v>
      </c>
      <c r="E1" s="255">
        <f>Instructions!I1</f>
        <v>0</v>
      </c>
      <c r="F1" s="255"/>
      <c r="H1" s="130"/>
    </row>
    <row r="2" spans="1:12" ht="16.2" customHeight="1" x14ac:dyDescent="0.3">
      <c r="A2" s="307" t="s">
        <v>50</v>
      </c>
      <c r="B2" s="307"/>
      <c r="C2" s="307"/>
      <c r="D2" s="64" t="s">
        <v>48</v>
      </c>
      <c r="E2" s="255">
        <f>Instructions!I2</f>
        <v>0</v>
      </c>
      <c r="F2" s="255"/>
      <c r="H2" s="130"/>
    </row>
    <row r="3" spans="1:12" ht="16.2" customHeight="1" x14ac:dyDescent="0.3">
      <c r="A3" s="307" t="s">
        <v>189</v>
      </c>
      <c r="B3" s="307"/>
      <c r="C3" s="307"/>
      <c r="D3" s="64" t="s">
        <v>49</v>
      </c>
      <c r="E3" s="255">
        <f>Instructions!I3</f>
        <v>0</v>
      </c>
      <c r="F3" s="255"/>
      <c r="H3" s="130"/>
    </row>
    <row r="4" spans="1:12" ht="15" thickBot="1" x14ac:dyDescent="0.35"/>
    <row r="5" spans="1:12" ht="18.600000000000001" thickBot="1" x14ac:dyDescent="0.35">
      <c r="A5" s="124"/>
      <c r="B5" s="310" t="s">
        <v>108</v>
      </c>
      <c r="C5" s="311"/>
      <c r="D5" s="311"/>
      <c r="E5" s="311"/>
      <c r="F5" s="311"/>
      <c r="G5" s="312"/>
      <c r="H5" s="314" t="s">
        <v>81</v>
      </c>
      <c r="I5" s="315"/>
      <c r="J5" s="315"/>
      <c r="K5" s="319" t="s">
        <v>131</v>
      </c>
      <c r="L5" s="320"/>
    </row>
    <row r="6" spans="1:12" ht="58.2" thickBot="1" x14ac:dyDescent="0.35">
      <c r="A6" s="124"/>
      <c r="B6" s="40" t="s">
        <v>6</v>
      </c>
      <c r="C6" s="178" t="s">
        <v>12</v>
      </c>
      <c r="D6" s="39" t="s">
        <v>145</v>
      </c>
      <c r="E6" s="39" t="s">
        <v>7</v>
      </c>
      <c r="F6" s="41" t="s">
        <v>110</v>
      </c>
      <c r="G6" s="42" t="s">
        <v>58</v>
      </c>
      <c r="H6" s="39" t="s">
        <v>111</v>
      </c>
      <c r="I6" s="39" t="s">
        <v>123</v>
      </c>
      <c r="J6" s="118" t="s">
        <v>124</v>
      </c>
      <c r="K6" s="40" t="s">
        <v>128</v>
      </c>
      <c r="L6" s="119" t="s">
        <v>129</v>
      </c>
    </row>
    <row r="7" spans="1:12" ht="26.7" customHeight="1" x14ac:dyDescent="0.3">
      <c r="A7" s="124"/>
      <c r="B7" s="46" t="s">
        <v>15</v>
      </c>
      <c r="C7" s="47"/>
      <c r="D7" s="48"/>
      <c r="E7" s="49" t="s">
        <v>8</v>
      </c>
      <c r="F7" s="50"/>
      <c r="G7" s="51"/>
      <c r="H7" s="292"/>
      <c r="I7" s="292" t="s">
        <v>174</v>
      </c>
      <c r="J7" s="321" t="s">
        <v>66</v>
      </c>
      <c r="K7" s="324" t="s">
        <v>127</v>
      </c>
      <c r="L7" s="326" t="s">
        <v>125</v>
      </c>
    </row>
    <row r="8" spans="1:12" ht="55.2" x14ac:dyDescent="0.3">
      <c r="A8" s="125"/>
      <c r="B8" s="53" t="s">
        <v>16</v>
      </c>
      <c r="C8" s="54"/>
      <c r="D8" s="49"/>
      <c r="E8" s="49" t="s">
        <v>9</v>
      </c>
      <c r="F8" s="50"/>
      <c r="G8" s="55"/>
      <c r="H8" s="293"/>
      <c r="I8" s="293"/>
      <c r="J8" s="322"/>
      <c r="K8" s="325"/>
      <c r="L8" s="327"/>
    </row>
    <row r="9" spans="1:12" ht="42" thickBot="1" x14ac:dyDescent="0.35">
      <c r="A9" s="126"/>
      <c r="B9" s="53" t="s">
        <v>46</v>
      </c>
      <c r="C9" s="54"/>
      <c r="D9" s="49"/>
      <c r="E9" s="49"/>
      <c r="F9" s="50"/>
      <c r="G9" s="55"/>
      <c r="H9" s="293"/>
      <c r="I9" s="293"/>
      <c r="J9" s="322"/>
      <c r="K9" s="325"/>
      <c r="L9" s="327"/>
    </row>
    <row r="10" spans="1:12" x14ac:dyDescent="0.3">
      <c r="A10" s="308" t="s">
        <v>17</v>
      </c>
      <c r="B10" s="287" t="s">
        <v>18</v>
      </c>
      <c r="C10" s="328" t="s">
        <v>19</v>
      </c>
      <c r="D10" s="287" t="s">
        <v>19</v>
      </c>
      <c r="E10" s="287" t="s">
        <v>19</v>
      </c>
      <c r="F10" s="290" t="s">
        <v>109</v>
      </c>
      <c r="G10" s="56"/>
      <c r="H10" s="293"/>
      <c r="I10" s="293"/>
      <c r="J10" s="322"/>
      <c r="K10" s="325"/>
      <c r="L10" s="327"/>
    </row>
    <row r="11" spans="1:12" ht="15" thickBot="1" x14ac:dyDescent="0.35">
      <c r="A11" s="309"/>
      <c r="B11" s="288"/>
      <c r="C11" s="328"/>
      <c r="D11" s="288"/>
      <c r="E11" s="288"/>
      <c r="F11" s="291"/>
      <c r="G11" s="57"/>
      <c r="H11" s="288"/>
      <c r="I11" s="288"/>
      <c r="J11" s="323"/>
      <c r="K11" s="325"/>
      <c r="L11" s="327"/>
    </row>
    <row r="12" spans="1:12" ht="15" customHeight="1" thickBot="1" x14ac:dyDescent="0.35">
      <c r="A12" s="60"/>
      <c r="B12" s="273" t="s">
        <v>20</v>
      </c>
      <c r="C12" s="269" t="s">
        <v>161</v>
      </c>
      <c r="D12" s="269" t="s">
        <v>21</v>
      </c>
      <c r="E12" s="269" t="s">
        <v>22</v>
      </c>
      <c r="F12" s="265" t="s">
        <v>162</v>
      </c>
      <c r="G12" s="267" t="s">
        <v>163</v>
      </c>
      <c r="H12" s="269" t="s">
        <v>23</v>
      </c>
      <c r="I12" s="287" t="s">
        <v>24</v>
      </c>
      <c r="J12" s="330" t="s">
        <v>68</v>
      </c>
      <c r="K12" s="332" t="s">
        <v>130</v>
      </c>
      <c r="L12" s="334" t="s">
        <v>164</v>
      </c>
    </row>
    <row r="13" spans="1:12" ht="15" thickBot="1" x14ac:dyDescent="0.35">
      <c r="A13" s="60"/>
      <c r="B13" s="336"/>
      <c r="C13" s="329"/>
      <c r="D13" s="329"/>
      <c r="E13" s="329"/>
      <c r="F13" s="266"/>
      <c r="G13" s="268"/>
      <c r="H13" s="329"/>
      <c r="I13" s="293"/>
      <c r="J13" s="331"/>
      <c r="K13" s="333"/>
      <c r="L13" s="335"/>
    </row>
    <row r="14" spans="1:12" x14ac:dyDescent="0.3">
      <c r="A14" s="109" t="str">
        <f>'Summary per activity'!A15</f>
        <v>1 [short name beneficiary]</v>
      </c>
      <c r="B14" s="97">
        <f>'Summary per activity'!B15+'Summary per activity'!B77+'Summary per activity'!B139+'Summary per activity'!B201+'Summary per activity'!B263+'Summary per activity'!B325+'Summary per activity'!B387</f>
        <v>0</v>
      </c>
      <c r="C14" s="97">
        <f>'Summary per activity'!C15+'Summary per activity'!C77+'Summary per activity'!C139+'Summary per activity'!C201+'Summary per activity'!C263+'Summary per activity'!C325+'Summary per activity'!C387</f>
        <v>0</v>
      </c>
      <c r="D14" s="88">
        <f>'Summary per activity'!D15+'Summary per activity'!D77+'Summary per activity'!D139+'Summary per activity'!D201+'Summary per activity'!D263+'Summary per activity'!D325+'Summary per activity'!D387</f>
        <v>0</v>
      </c>
      <c r="E14" s="88">
        <f>'Summary per activity'!E15+'Summary per activity'!E77+'Summary per activity'!E139+'Summary per activity'!E201+'Summary per activity'!E263+'Summary per activity'!E325+'Summary per activity'!E387</f>
        <v>0</v>
      </c>
      <c r="F14" s="86">
        <f>'Summary per activity'!F15+'Summary per activity'!F77+'Summary per activity'!F139+'Summary per activity'!F201+'Summary per activity'!F263+'Summary per activity'!F325+'Summary per activity'!F387</f>
        <v>0</v>
      </c>
      <c r="G14" s="87">
        <f>'Summary per activity'!G15+'Summary per activity'!G77+'Summary per activity'!G139+'Summary per activity'!G201+'Summary per activity'!G263+'Summary per activity'!G325+'Summary per activity'!G387</f>
        <v>0</v>
      </c>
      <c r="H14" s="103">
        <f>'Summary per activity'!K15+'Summary per activity'!K77+'Summary per activity'!K139+'Summary per activity'!K201+'Summary per activity'!K263+'Summary per activity'!K325+'Summary per activity'!K387</f>
        <v>0</v>
      </c>
      <c r="I14" s="103">
        <f>'Summary per activity'!L15+'Summary per activity'!L77+'Summary per activity'!L139+'Summary per activity'!L201+'Summary per activity'!L263+'Summary per activity'!L325+'Summary per activity'!L387</f>
        <v>0</v>
      </c>
      <c r="J14" s="93" t="e">
        <f>I14/G14</f>
        <v>#DIV/0!</v>
      </c>
      <c r="K14" s="111"/>
      <c r="L14" s="113"/>
    </row>
    <row r="15" spans="1:12" x14ac:dyDescent="0.3">
      <c r="A15" s="9" t="str">
        <f>'Summary per activity'!A16</f>
        <v>[short name linked third party]</v>
      </c>
      <c r="B15" s="98">
        <f>'Summary per activity'!B16+'Summary per activity'!B78+'Summary per activity'!B140+'Summary per activity'!B202+'Summary per activity'!B264+'Summary per activity'!B326+'Summary per activity'!B388</f>
        <v>0</v>
      </c>
      <c r="C15" s="98">
        <f>'Summary per activity'!C16+'Summary per activity'!C78+'Summary per activity'!C140+'Summary per activity'!C202+'Summary per activity'!C264+'Summary per activity'!C326+'Summary per activity'!C388</f>
        <v>0</v>
      </c>
      <c r="D15" s="99">
        <f>'Summary per activity'!D16+'Summary per activity'!D78+'Summary per activity'!D140+'Summary per activity'!D202+'Summary per activity'!D264+'Summary per activity'!D326+'Summary per activity'!D388</f>
        <v>0</v>
      </c>
      <c r="E15" s="99">
        <f>'Summary per activity'!E16+'Summary per activity'!E78+'Summary per activity'!E140+'Summary per activity'!E202+'Summary per activity'!E264+'Summary per activity'!E326+'Summary per activity'!E388</f>
        <v>0</v>
      </c>
      <c r="F15" s="15">
        <f>'Summary per activity'!F16+'Summary per activity'!F78+'Summary per activity'!F140+'Summary per activity'!F202+'Summary per activity'!F264+'Summary per activity'!F326+'Summary per activity'!F388</f>
        <v>0</v>
      </c>
      <c r="G15" s="16">
        <f>'Summary per activity'!G16+'Summary per activity'!G78+'Summary per activity'!G140+'Summary per activity'!G202+'Summary per activity'!G264+'Summary per activity'!G326+'Summary per activity'!G388</f>
        <v>0</v>
      </c>
      <c r="H15" s="36">
        <f>'Summary per activity'!K16+'Summary per activity'!K78+'Summary per activity'!K140+'Summary per activity'!K202+'Summary per activity'!K264+'Summary per activity'!K326+'Summary per activity'!K388</f>
        <v>0</v>
      </c>
      <c r="I15" s="100">
        <f>'Summary per activity'!L16+'Summary per activity'!L78+'Summary per activity'!L140+'Summary per activity'!L202+'Summary per activity'!L264+'Summary per activity'!L326+'Summary per activity'!L388</f>
        <v>0</v>
      </c>
      <c r="J15" s="94" t="e">
        <f>I15/G15</f>
        <v>#DIV/0!</v>
      </c>
      <c r="K15" s="112"/>
      <c r="L15" s="104"/>
    </row>
    <row r="16" spans="1:12" x14ac:dyDescent="0.3">
      <c r="A16" s="9" t="str">
        <f>'Summary per activity'!A17</f>
        <v>[short name associated partner]</v>
      </c>
      <c r="B16" s="17"/>
      <c r="C16" s="18"/>
      <c r="D16" s="17"/>
      <c r="E16" s="17"/>
      <c r="F16" s="19"/>
      <c r="G16" s="20"/>
      <c r="H16" s="37"/>
      <c r="I16" s="79"/>
      <c r="J16" s="95"/>
      <c r="K16" s="112"/>
      <c r="L16" s="104"/>
    </row>
    <row r="17" spans="1:12" ht="15" thickBot="1" x14ac:dyDescent="0.35">
      <c r="A17" s="89" t="str">
        <f>'Summary per activity'!A18</f>
        <v>Total 1 [short name beneficiary]</v>
      </c>
      <c r="B17" s="90">
        <f>'Summary per activity'!B18+'Summary per activity'!B80+'Summary per activity'!B142+'Summary per activity'!B204+'Summary per activity'!B266+'Summary per activity'!B328+'Summary per activity'!B390</f>
        <v>0</v>
      </c>
      <c r="C17" s="90">
        <f>'Summary per activity'!C18+'Summary per activity'!C80+'Summary per activity'!C142+'Summary per activity'!C204+'Summary per activity'!C266+'Summary per activity'!C328+'Summary per activity'!C390</f>
        <v>0</v>
      </c>
      <c r="D17" s="90">
        <f>'Summary per activity'!D18+'Summary per activity'!D80+'Summary per activity'!D142+'Summary per activity'!D204+'Summary per activity'!D266+'Summary per activity'!D328+'Summary per activity'!D390</f>
        <v>0</v>
      </c>
      <c r="E17" s="90">
        <f>'Summary per activity'!E18+'Summary per activity'!E80+'Summary per activity'!E142+'Summary per activity'!E204+'Summary per activity'!E266+'Summary per activity'!E328+'Summary per activity'!E390</f>
        <v>0</v>
      </c>
      <c r="F17" s="90">
        <f>'Summary per activity'!F18+'Summary per activity'!F80+'Summary per activity'!F142+'Summary per activity'!F204+'Summary per activity'!F266+'Summary per activity'!F328+'Summary per activity'!F390</f>
        <v>0</v>
      </c>
      <c r="G17" s="91">
        <f>'Summary per activity'!G18+'Summary per activity'!G80+'Summary per activity'!G142+'Summary per activity'!G204+'Summary per activity'!G266+'Summary per activity'!G328+'Summary per activity'!G390</f>
        <v>0</v>
      </c>
      <c r="H17" s="92">
        <f>'Summary per activity'!K18+'Summary per activity'!K80+'Summary per activity'!K142+'Summary per activity'!K204+'Summary per activity'!K266+'Summary per activity'!K328+'Summary per activity'!K390</f>
        <v>0</v>
      </c>
      <c r="I17" s="92">
        <f>'Summary per activity'!L18+'Summary per activity'!L80+'Summary per activity'!L142+'Summary per activity'!L204+'Summary per activity'!L266+'Summary per activity'!L328+'Summary per activity'!L390</f>
        <v>0</v>
      </c>
      <c r="J17" s="96" t="e">
        <f>I17/G17</f>
        <v>#DIV/0!</v>
      </c>
      <c r="K17" s="131" t="e">
        <f>D17/G17</f>
        <v>#DIV/0!</v>
      </c>
      <c r="L17" s="216" t="e">
        <f>(C17+E17)/B17</f>
        <v>#DIV/0!</v>
      </c>
    </row>
    <row r="18" spans="1:12" x14ac:dyDescent="0.3">
      <c r="A18" s="109" t="str">
        <f>'Summary per activity'!A19</f>
        <v>2 [short name beneficiary]</v>
      </c>
      <c r="B18" s="101">
        <f>'Summary per activity'!B19+'Summary per activity'!B81+'Summary per activity'!B143+'Summary per activity'!B205+'Summary per activity'!B267+'Summary per activity'!B329+'Summary per activity'!B391</f>
        <v>0</v>
      </c>
      <c r="C18" s="101">
        <f>'Summary per activity'!C19+'Summary per activity'!C81+'Summary per activity'!C143+'Summary per activity'!C205+'Summary per activity'!C267+'Summary per activity'!C329+'Summary per activity'!C391</f>
        <v>0</v>
      </c>
      <c r="D18" s="102">
        <f>'Summary per activity'!D19+'Summary per activity'!D81+'Summary per activity'!D143+'Summary per activity'!D205+'Summary per activity'!D267+'Summary per activity'!D329+'Summary per activity'!D391</f>
        <v>0</v>
      </c>
      <c r="E18" s="102">
        <f>'Summary per activity'!E19+'Summary per activity'!E81+'Summary per activity'!E143+'Summary per activity'!E205+'Summary per activity'!E267+'Summary per activity'!E329+'Summary per activity'!E391</f>
        <v>0</v>
      </c>
      <c r="F18" s="86">
        <f>'Summary per activity'!F19+'Summary per activity'!F81+'Summary per activity'!F143+'Summary per activity'!F205+'Summary per activity'!F267+'Summary per activity'!F329+'Summary per activity'!F391</f>
        <v>0</v>
      </c>
      <c r="G18" s="87">
        <f>'Summary per activity'!G19+'Summary per activity'!G81+'Summary per activity'!G143+'Summary per activity'!G205+'Summary per activity'!G267+'Summary per activity'!G329+'Summary per activity'!G391</f>
        <v>0</v>
      </c>
      <c r="H18" s="103">
        <f>'Summary per activity'!K19+'Summary per activity'!K81+'Summary per activity'!K143+'Summary per activity'!K205+'Summary per activity'!K267+'Summary per activity'!K329+'Summary per activity'!K391</f>
        <v>0</v>
      </c>
      <c r="I18" s="103">
        <f>'Summary per activity'!L19+'Summary per activity'!L81+'Summary per activity'!L143+'Summary per activity'!L205+'Summary per activity'!L267+'Summary per activity'!L329+'Summary per activity'!L391</f>
        <v>0</v>
      </c>
      <c r="J18" s="93" t="e">
        <f>I18/G18</f>
        <v>#DIV/0!</v>
      </c>
      <c r="K18" s="111"/>
      <c r="L18" s="113"/>
    </row>
    <row r="19" spans="1:12" x14ac:dyDescent="0.3">
      <c r="A19" s="9" t="str">
        <f>'Summary per activity'!A20</f>
        <v>[short name linked third party]</v>
      </c>
      <c r="B19" s="98">
        <f>'Summary per activity'!B20+'Summary per activity'!B82+'Summary per activity'!B144+'Summary per activity'!B206+'Summary per activity'!B268+'Summary per activity'!B330+'Summary per activity'!B392</f>
        <v>0</v>
      </c>
      <c r="C19" s="98">
        <f>'Summary per activity'!C20+'Summary per activity'!C82+'Summary per activity'!C144+'Summary per activity'!C206+'Summary per activity'!C268+'Summary per activity'!C330+'Summary per activity'!C392</f>
        <v>0</v>
      </c>
      <c r="D19" s="99">
        <f>'Summary per activity'!D20+'Summary per activity'!D82+'Summary per activity'!D144+'Summary per activity'!D206+'Summary per activity'!D268+'Summary per activity'!D330+'Summary per activity'!D392</f>
        <v>0</v>
      </c>
      <c r="E19" s="99">
        <f>'Summary per activity'!E20+'Summary per activity'!E82+'Summary per activity'!E144+'Summary per activity'!E206+'Summary per activity'!E268+'Summary per activity'!E330+'Summary per activity'!E392</f>
        <v>0</v>
      </c>
      <c r="F19" s="15">
        <f>'Summary per activity'!F20+'Summary per activity'!F82+'Summary per activity'!F144+'Summary per activity'!F206+'Summary per activity'!F268+'Summary per activity'!F330+'Summary per activity'!F392</f>
        <v>0</v>
      </c>
      <c r="G19" s="16">
        <f>'Summary per activity'!G20+'Summary per activity'!G82+'Summary per activity'!G144+'Summary per activity'!G206+'Summary per activity'!G268+'Summary per activity'!G330+'Summary per activity'!G392</f>
        <v>0</v>
      </c>
      <c r="H19" s="36">
        <f>'Summary per activity'!K20+'Summary per activity'!K82+'Summary per activity'!K144+'Summary per activity'!K206+'Summary per activity'!K268+'Summary per activity'!K330+'Summary per activity'!K392</f>
        <v>0</v>
      </c>
      <c r="I19" s="100">
        <f>'Summary per activity'!L20+'Summary per activity'!L82+'Summary per activity'!L144+'Summary per activity'!L206+'Summary per activity'!L268+'Summary per activity'!L330+'Summary per activity'!L392</f>
        <v>0</v>
      </c>
      <c r="J19" s="94" t="e">
        <f>I19/G19</f>
        <v>#DIV/0!</v>
      </c>
      <c r="K19" s="112"/>
      <c r="L19" s="104"/>
    </row>
    <row r="20" spans="1:12" x14ac:dyDescent="0.3">
      <c r="A20" s="9" t="str">
        <f>'Summary per activity'!A21</f>
        <v>[short name associated partner]</v>
      </c>
      <c r="B20" s="17"/>
      <c r="C20" s="18"/>
      <c r="D20" s="17"/>
      <c r="E20" s="17"/>
      <c r="F20" s="19"/>
      <c r="G20" s="20"/>
      <c r="H20" s="37"/>
      <c r="I20" s="79"/>
      <c r="J20" s="95"/>
      <c r="K20" s="112"/>
      <c r="L20" s="104"/>
    </row>
    <row r="21" spans="1:12" ht="15" thickBot="1" x14ac:dyDescent="0.35">
      <c r="A21" s="89" t="str">
        <f>'Summary per activity'!A22</f>
        <v>Total 2 [short name beneficiary]</v>
      </c>
      <c r="B21" s="90">
        <f>'Summary per activity'!B22+'Summary per activity'!B84+'Summary per activity'!B146+'Summary per activity'!B208+'Summary per activity'!B270+'Summary per activity'!B332+'Summary per activity'!B394</f>
        <v>0</v>
      </c>
      <c r="C21" s="90">
        <f>'Summary per activity'!C22+'Summary per activity'!C84+'Summary per activity'!C146+'Summary per activity'!C208+'Summary per activity'!C270+'Summary per activity'!C332+'Summary per activity'!C394</f>
        <v>0</v>
      </c>
      <c r="D21" s="90">
        <f>'Summary per activity'!D22+'Summary per activity'!D84+'Summary per activity'!D146+'Summary per activity'!D208+'Summary per activity'!D270+'Summary per activity'!D332+'Summary per activity'!D394</f>
        <v>0</v>
      </c>
      <c r="E21" s="90">
        <f>'Summary per activity'!E22+'Summary per activity'!E84+'Summary per activity'!E146+'Summary per activity'!E208+'Summary per activity'!E270+'Summary per activity'!E332+'Summary per activity'!E394</f>
        <v>0</v>
      </c>
      <c r="F21" s="90">
        <f>'Summary per activity'!F22+'Summary per activity'!F84+'Summary per activity'!F146+'Summary per activity'!F208+'Summary per activity'!F270+'Summary per activity'!F332+'Summary per activity'!F394</f>
        <v>0</v>
      </c>
      <c r="G21" s="91">
        <f>'Summary per activity'!G22+'Summary per activity'!G84+'Summary per activity'!G146+'Summary per activity'!G208+'Summary per activity'!G270+'Summary per activity'!G332+'Summary per activity'!G394</f>
        <v>0</v>
      </c>
      <c r="H21" s="92">
        <f>'Summary per activity'!K22+'Summary per activity'!K84+'Summary per activity'!K146+'Summary per activity'!K208+'Summary per activity'!K270+'Summary per activity'!K332+'Summary per activity'!K394</f>
        <v>0</v>
      </c>
      <c r="I21" s="92">
        <f>'Summary per activity'!L22+'Summary per activity'!L84+'Summary per activity'!L146+'Summary per activity'!L208+'Summary per activity'!L270+'Summary per activity'!L332+'Summary per activity'!L394</f>
        <v>0</v>
      </c>
      <c r="J21" s="96" t="e">
        <f>I21/G21</f>
        <v>#DIV/0!</v>
      </c>
      <c r="K21" s="131" t="e">
        <f>D21/G21</f>
        <v>#DIV/0!</v>
      </c>
      <c r="L21" s="216" t="e">
        <f>(C21+E21)/B21</f>
        <v>#DIV/0!</v>
      </c>
    </row>
    <row r="22" spans="1:12" x14ac:dyDescent="0.3">
      <c r="A22" s="109" t="str">
        <f>'Summary per activity'!A23</f>
        <v>3 [short name beneficiary]</v>
      </c>
      <c r="B22" s="101">
        <f>'Summary per activity'!B23+'Summary per activity'!B85+'Summary per activity'!B147+'Summary per activity'!B209+'Summary per activity'!B271+'Summary per activity'!B333+'Summary per activity'!B395</f>
        <v>0</v>
      </c>
      <c r="C22" s="101">
        <f>'Summary per activity'!C23+'Summary per activity'!C85+'Summary per activity'!C147+'Summary per activity'!C209+'Summary per activity'!C271+'Summary per activity'!C333+'Summary per activity'!C395</f>
        <v>0</v>
      </c>
      <c r="D22" s="102">
        <f>'Summary per activity'!D23+'Summary per activity'!D85+'Summary per activity'!D147+'Summary per activity'!D209+'Summary per activity'!D271+'Summary per activity'!D333+'Summary per activity'!D395</f>
        <v>0</v>
      </c>
      <c r="E22" s="102">
        <f>'Summary per activity'!E23+'Summary per activity'!E85+'Summary per activity'!E147+'Summary per activity'!E209+'Summary per activity'!E271+'Summary per activity'!E333+'Summary per activity'!E395</f>
        <v>0</v>
      </c>
      <c r="F22" s="86">
        <f>'Summary per activity'!F23+'Summary per activity'!F85+'Summary per activity'!F147+'Summary per activity'!F209+'Summary per activity'!F271+'Summary per activity'!F333+'Summary per activity'!F395</f>
        <v>0</v>
      </c>
      <c r="G22" s="87">
        <f>'Summary per activity'!G23+'Summary per activity'!G85+'Summary per activity'!G147+'Summary per activity'!G209+'Summary per activity'!G271+'Summary per activity'!G333+'Summary per activity'!G395</f>
        <v>0</v>
      </c>
      <c r="H22" s="103">
        <f>'Summary per activity'!K23+'Summary per activity'!K85+'Summary per activity'!K147+'Summary per activity'!K209+'Summary per activity'!K271+'Summary per activity'!K333+'Summary per activity'!K395</f>
        <v>0</v>
      </c>
      <c r="I22" s="103">
        <f>'Summary per activity'!L23+'Summary per activity'!L85+'Summary per activity'!L147+'Summary per activity'!L209+'Summary per activity'!L271+'Summary per activity'!L333+'Summary per activity'!L395</f>
        <v>0</v>
      </c>
      <c r="J22" s="93" t="e">
        <f>I22/G22</f>
        <v>#DIV/0!</v>
      </c>
      <c r="K22" s="111"/>
      <c r="L22" s="113"/>
    </row>
    <row r="23" spans="1:12" x14ac:dyDescent="0.3">
      <c r="A23" s="9" t="str">
        <f>'Summary per activity'!A24</f>
        <v>[short name linked third party]</v>
      </c>
      <c r="B23" s="98">
        <f>'Summary per activity'!B24+'Summary per activity'!B86+'Summary per activity'!B148+'Summary per activity'!B210+'Summary per activity'!B272+'Summary per activity'!B334+'Summary per activity'!B396</f>
        <v>0</v>
      </c>
      <c r="C23" s="98">
        <f>'Summary per activity'!C24+'Summary per activity'!C86+'Summary per activity'!C148+'Summary per activity'!C210+'Summary per activity'!C272+'Summary per activity'!C334+'Summary per activity'!C396</f>
        <v>0</v>
      </c>
      <c r="D23" s="99">
        <f>'Summary per activity'!D24+'Summary per activity'!D86+'Summary per activity'!D148+'Summary per activity'!D210+'Summary per activity'!D272+'Summary per activity'!D334+'Summary per activity'!D396</f>
        <v>0</v>
      </c>
      <c r="E23" s="99">
        <f>'Summary per activity'!E24+'Summary per activity'!E86+'Summary per activity'!E148+'Summary per activity'!E210+'Summary per activity'!E272+'Summary per activity'!E334+'Summary per activity'!E396</f>
        <v>0</v>
      </c>
      <c r="F23" s="15">
        <f>'Summary per activity'!F24+'Summary per activity'!F86+'Summary per activity'!F148+'Summary per activity'!F210+'Summary per activity'!F272+'Summary per activity'!F334+'Summary per activity'!F396</f>
        <v>0</v>
      </c>
      <c r="G23" s="16">
        <f>'Summary per activity'!G24+'Summary per activity'!G86+'Summary per activity'!G148+'Summary per activity'!G210+'Summary per activity'!G272+'Summary per activity'!G334+'Summary per activity'!G396</f>
        <v>0</v>
      </c>
      <c r="H23" s="36">
        <f>'Summary per activity'!K24+'Summary per activity'!K86+'Summary per activity'!K148+'Summary per activity'!K210+'Summary per activity'!K272+'Summary per activity'!K334+'Summary per activity'!K396</f>
        <v>0</v>
      </c>
      <c r="I23" s="100">
        <f>'Summary per activity'!L24+'Summary per activity'!L86+'Summary per activity'!L148+'Summary per activity'!L210+'Summary per activity'!L272+'Summary per activity'!L334+'Summary per activity'!L396</f>
        <v>0</v>
      </c>
      <c r="J23" s="94" t="e">
        <f>I23/G23</f>
        <v>#DIV/0!</v>
      </c>
      <c r="K23" s="112"/>
      <c r="L23" s="104"/>
    </row>
    <row r="24" spans="1:12" x14ac:dyDescent="0.3">
      <c r="A24" s="9" t="str">
        <f>'Summary per activity'!A25</f>
        <v>[short name associated partner]</v>
      </c>
      <c r="B24" s="17"/>
      <c r="C24" s="18"/>
      <c r="D24" s="17"/>
      <c r="E24" s="17"/>
      <c r="F24" s="19"/>
      <c r="G24" s="20"/>
      <c r="H24" s="37"/>
      <c r="I24" s="79"/>
      <c r="J24" s="95"/>
      <c r="K24" s="112"/>
      <c r="L24" s="104"/>
    </row>
    <row r="25" spans="1:12" ht="15" thickBot="1" x14ac:dyDescent="0.35">
      <c r="A25" s="89" t="str">
        <f>'Summary per activity'!A26</f>
        <v>Total 3 [short name beneficiary]</v>
      </c>
      <c r="B25" s="90">
        <f>'Summary per activity'!B26+'Summary per activity'!B88+'Summary per activity'!B150+'Summary per activity'!B212+'Summary per activity'!B274+'Summary per activity'!B336+'Summary per activity'!B398</f>
        <v>0</v>
      </c>
      <c r="C25" s="90">
        <f>'Summary per activity'!C26+'Summary per activity'!C88+'Summary per activity'!C150+'Summary per activity'!C212+'Summary per activity'!C274+'Summary per activity'!C336+'Summary per activity'!C398</f>
        <v>0</v>
      </c>
      <c r="D25" s="90">
        <f>'Summary per activity'!D26+'Summary per activity'!D88+'Summary per activity'!D150+'Summary per activity'!D212+'Summary per activity'!D274+'Summary per activity'!D336+'Summary per activity'!D398</f>
        <v>0</v>
      </c>
      <c r="E25" s="90">
        <f>'Summary per activity'!E26+'Summary per activity'!E88+'Summary per activity'!E150+'Summary per activity'!E212+'Summary per activity'!E274+'Summary per activity'!E336+'Summary per activity'!E398</f>
        <v>0</v>
      </c>
      <c r="F25" s="90">
        <f>'Summary per activity'!F26+'Summary per activity'!F88+'Summary per activity'!F150+'Summary per activity'!F212+'Summary per activity'!F274+'Summary per activity'!F336+'Summary per activity'!F398</f>
        <v>0</v>
      </c>
      <c r="G25" s="91">
        <f>'Summary per activity'!G26+'Summary per activity'!G88+'Summary per activity'!G150+'Summary per activity'!G212+'Summary per activity'!G274+'Summary per activity'!G336+'Summary per activity'!G398</f>
        <v>0</v>
      </c>
      <c r="H25" s="92">
        <f>'Summary per activity'!K26+'Summary per activity'!K88+'Summary per activity'!K150+'Summary per activity'!K212+'Summary per activity'!K274+'Summary per activity'!K336+'Summary per activity'!K398</f>
        <v>0</v>
      </c>
      <c r="I25" s="92">
        <f>'Summary per activity'!L26+'Summary per activity'!L88+'Summary per activity'!L150+'Summary per activity'!L212+'Summary per activity'!L274+'Summary per activity'!L336+'Summary per activity'!L398</f>
        <v>0</v>
      </c>
      <c r="J25" s="96" t="e">
        <f>I25/G25</f>
        <v>#DIV/0!</v>
      </c>
      <c r="K25" s="131" t="e">
        <f>D25/G25</f>
        <v>#DIV/0!</v>
      </c>
      <c r="L25" s="216" t="e">
        <f>(C25+E25)/B25</f>
        <v>#DIV/0!</v>
      </c>
    </row>
    <row r="26" spans="1:12" x14ac:dyDescent="0.3">
      <c r="A26" s="109" t="str">
        <f>'Summary per activity'!A27</f>
        <v>4 [short name beneficiary]</v>
      </c>
      <c r="B26" s="101">
        <f>'Summary per activity'!B27+'Summary per activity'!B89+'Summary per activity'!B151+'Summary per activity'!B213+'Summary per activity'!B275+'Summary per activity'!B337+'Summary per activity'!B399</f>
        <v>0</v>
      </c>
      <c r="C26" s="101">
        <f>'Summary per activity'!C27+'Summary per activity'!C89+'Summary per activity'!C151+'Summary per activity'!C213+'Summary per activity'!C275+'Summary per activity'!C337+'Summary per activity'!C399</f>
        <v>0</v>
      </c>
      <c r="D26" s="102">
        <f>'Summary per activity'!D27+'Summary per activity'!D89+'Summary per activity'!D151+'Summary per activity'!D213+'Summary per activity'!D275+'Summary per activity'!D337+'Summary per activity'!D399</f>
        <v>0</v>
      </c>
      <c r="E26" s="102">
        <f>'Summary per activity'!E27+'Summary per activity'!E89+'Summary per activity'!E151+'Summary per activity'!E213+'Summary per activity'!E275+'Summary per activity'!E337+'Summary per activity'!E399</f>
        <v>0</v>
      </c>
      <c r="F26" s="86">
        <f>'Summary per activity'!F27+'Summary per activity'!F89+'Summary per activity'!F151+'Summary per activity'!F213+'Summary per activity'!F275+'Summary per activity'!F337+'Summary per activity'!F399</f>
        <v>0</v>
      </c>
      <c r="G26" s="87">
        <f>'Summary per activity'!G27+'Summary per activity'!G89+'Summary per activity'!G151+'Summary per activity'!G213+'Summary per activity'!G275+'Summary per activity'!G337+'Summary per activity'!G399</f>
        <v>0</v>
      </c>
      <c r="H26" s="103">
        <f>'Summary per activity'!K27+'Summary per activity'!K89+'Summary per activity'!K151+'Summary per activity'!K213+'Summary per activity'!K275+'Summary per activity'!K337+'Summary per activity'!K399</f>
        <v>0</v>
      </c>
      <c r="I26" s="103">
        <f>'Summary per activity'!L27+'Summary per activity'!L89+'Summary per activity'!L151+'Summary per activity'!L213+'Summary per activity'!L275+'Summary per activity'!L337+'Summary per activity'!L399</f>
        <v>0</v>
      </c>
      <c r="J26" s="93" t="e">
        <f>I26/G26</f>
        <v>#DIV/0!</v>
      </c>
      <c r="K26" s="111"/>
      <c r="L26" s="113"/>
    </row>
    <row r="27" spans="1:12" x14ac:dyDescent="0.3">
      <c r="A27" s="9" t="str">
        <f>'Summary per activity'!A28</f>
        <v>[short name linked third party]</v>
      </c>
      <c r="B27" s="98">
        <f>'Summary per activity'!B28+'Summary per activity'!B90+'Summary per activity'!B152+'Summary per activity'!B214+'Summary per activity'!B276+'Summary per activity'!B338+'Summary per activity'!B400</f>
        <v>0</v>
      </c>
      <c r="C27" s="98">
        <f>'Summary per activity'!C28+'Summary per activity'!C90+'Summary per activity'!C152+'Summary per activity'!C214+'Summary per activity'!C276+'Summary per activity'!C338+'Summary per activity'!C400</f>
        <v>0</v>
      </c>
      <c r="D27" s="99">
        <f>'Summary per activity'!D28+'Summary per activity'!D90+'Summary per activity'!D152+'Summary per activity'!D214+'Summary per activity'!D276+'Summary per activity'!D338+'Summary per activity'!D400</f>
        <v>0</v>
      </c>
      <c r="E27" s="99">
        <f>'Summary per activity'!E28+'Summary per activity'!E90+'Summary per activity'!E152+'Summary per activity'!E214+'Summary per activity'!E276+'Summary per activity'!E338+'Summary per activity'!E400</f>
        <v>0</v>
      </c>
      <c r="F27" s="15">
        <f>'Summary per activity'!F28+'Summary per activity'!F90+'Summary per activity'!F152+'Summary per activity'!F214+'Summary per activity'!F276+'Summary per activity'!F338+'Summary per activity'!F400</f>
        <v>0</v>
      </c>
      <c r="G27" s="16">
        <f>'Summary per activity'!G28+'Summary per activity'!G90+'Summary per activity'!G152+'Summary per activity'!G214+'Summary per activity'!G276+'Summary per activity'!G338+'Summary per activity'!G400</f>
        <v>0</v>
      </c>
      <c r="H27" s="36">
        <f>'Summary per activity'!K28+'Summary per activity'!K90+'Summary per activity'!K152+'Summary per activity'!K214+'Summary per activity'!K276+'Summary per activity'!K338+'Summary per activity'!K400</f>
        <v>0</v>
      </c>
      <c r="I27" s="100">
        <f>'Summary per activity'!L28+'Summary per activity'!L90+'Summary per activity'!L152+'Summary per activity'!L214+'Summary per activity'!L276+'Summary per activity'!L338+'Summary per activity'!L400</f>
        <v>0</v>
      </c>
      <c r="J27" s="94" t="e">
        <f>I27/G27</f>
        <v>#DIV/0!</v>
      </c>
      <c r="K27" s="112"/>
      <c r="L27" s="104"/>
    </row>
    <row r="28" spans="1:12" x14ac:dyDescent="0.3">
      <c r="A28" s="9" t="str">
        <f>'Summary per activity'!A29</f>
        <v>[short name associated partner]</v>
      </c>
      <c r="B28" s="17"/>
      <c r="C28" s="18"/>
      <c r="D28" s="17"/>
      <c r="E28" s="17"/>
      <c r="F28" s="19"/>
      <c r="G28" s="20"/>
      <c r="H28" s="37"/>
      <c r="I28" s="79"/>
      <c r="J28" s="95"/>
      <c r="K28" s="112"/>
      <c r="L28" s="104"/>
    </row>
    <row r="29" spans="1:12" ht="15" thickBot="1" x14ac:dyDescent="0.35">
      <c r="A29" s="89" t="str">
        <f>'Summary per activity'!A30</f>
        <v>Total 4 [short name beneficiary]</v>
      </c>
      <c r="B29" s="90">
        <f>'Summary per activity'!B30+'Summary per activity'!B92+'Summary per activity'!B154+'Summary per activity'!B216+'Summary per activity'!B278+'Summary per activity'!B340+'Summary per activity'!B402</f>
        <v>0</v>
      </c>
      <c r="C29" s="90">
        <f>'Summary per activity'!C30+'Summary per activity'!C92+'Summary per activity'!C154+'Summary per activity'!C216+'Summary per activity'!C278+'Summary per activity'!C340+'Summary per activity'!C402</f>
        <v>0</v>
      </c>
      <c r="D29" s="90">
        <f>'Summary per activity'!D30+'Summary per activity'!D92+'Summary per activity'!D154+'Summary per activity'!D216+'Summary per activity'!D278+'Summary per activity'!D340+'Summary per activity'!D402</f>
        <v>0</v>
      </c>
      <c r="E29" s="90">
        <f>'Summary per activity'!E30+'Summary per activity'!E92+'Summary per activity'!E154+'Summary per activity'!E216+'Summary per activity'!E278+'Summary per activity'!E340+'Summary per activity'!E402</f>
        <v>0</v>
      </c>
      <c r="F29" s="90">
        <f>'Summary per activity'!F30+'Summary per activity'!F92+'Summary per activity'!F154+'Summary per activity'!F216+'Summary per activity'!F278+'Summary per activity'!F340+'Summary per activity'!F402</f>
        <v>0</v>
      </c>
      <c r="G29" s="91">
        <f>'Summary per activity'!G30+'Summary per activity'!G92+'Summary per activity'!G154+'Summary per activity'!G216+'Summary per activity'!G278+'Summary per activity'!G340+'Summary per activity'!G402</f>
        <v>0</v>
      </c>
      <c r="H29" s="92">
        <f>'Summary per activity'!K30+'Summary per activity'!K92+'Summary per activity'!K154+'Summary per activity'!K216+'Summary per activity'!K278+'Summary per activity'!K340+'Summary per activity'!K402</f>
        <v>0</v>
      </c>
      <c r="I29" s="92">
        <f>'Summary per activity'!L30+'Summary per activity'!L92+'Summary per activity'!L154+'Summary per activity'!L216+'Summary per activity'!L278+'Summary per activity'!L340+'Summary per activity'!L402</f>
        <v>0</v>
      </c>
      <c r="J29" s="96" t="e">
        <f>I29/G29</f>
        <v>#DIV/0!</v>
      </c>
      <c r="K29" s="131" t="e">
        <f>D29/G29</f>
        <v>#DIV/0!</v>
      </c>
      <c r="L29" s="216" t="e">
        <f>(C29+E29)/B29</f>
        <v>#DIV/0!</v>
      </c>
    </row>
    <row r="30" spans="1:12" x14ac:dyDescent="0.3">
      <c r="A30" s="109" t="str">
        <f>'Summary per activity'!A31</f>
        <v>5 [short name beneficiary]</v>
      </c>
      <c r="B30" s="101">
        <f>'Summary per activity'!B31+'Summary per activity'!B93+'Summary per activity'!B155+'Summary per activity'!B217+'Summary per activity'!B279+'Summary per activity'!B341+'Summary per activity'!B403</f>
        <v>0</v>
      </c>
      <c r="C30" s="101">
        <f>'Summary per activity'!C31+'Summary per activity'!C93+'Summary per activity'!C155+'Summary per activity'!C217+'Summary per activity'!C279+'Summary per activity'!C341+'Summary per activity'!C403</f>
        <v>0</v>
      </c>
      <c r="D30" s="102">
        <f>'Summary per activity'!D31+'Summary per activity'!D93+'Summary per activity'!D155+'Summary per activity'!D217+'Summary per activity'!D279+'Summary per activity'!D341+'Summary per activity'!D403</f>
        <v>0</v>
      </c>
      <c r="E30" s="102">
        <f>'Summary per activity'!E31+'Summary per activity'!E93+'Summary per activity'!E155+'Summary per activity'!E217+'Summary per activity'!E279+'Summary per activity'!E341+'Summary per activity'!E403</f>
        <v>0</v>
      </c>
      <c r="F30" s="86">
        <f>'Summary per activity'!F31+'Summary per activity'!F93+'Summary per activity'!F155+'Summary per activity'!F217+'Summary per activity'!F279+'Summary per activity'!F341+'Summary per activity'!F403</f>
        <v>0</v>
      </c>
      <c r="G30" s="87">
        <f>'Summary per activity'!G31+'Summary per activity'!G93+'Summary per activity'!G155+'Summary per activity'!G217+'Summary per activity'!G279+'Summary per activity'!G341+'Summary per activity'!G403</f>
        <v>0</v>
      </c>
      <c r="H30" s="103">
        <f>'Summary per activity'!K31+'Summary per activity'!K93+'Summary per activity'!K155+'Summary per activity'!K217+'Summary per activity'!K279+'Summary per activity'!K341+'Summary per activity'!K403</f>
        <v>0</v>
      </c>
      <c r="I30" s="103">
        <f>'Summary per activity'!L31+'Summary per activity'!L93+'Summary per activity'!L155+'Summary per activity'!L217+'Summary per activity'!L279+'Summary per activity'!L341+'Summary per activity'!L403</f>
        <v>0</v>
      </c>
      <c r="J30" s="93" t="e">
        <f>I30/G30</f>
        <v>#DIV/0!</v>
      </c>
      <c r="K30" s="111"/>
      <c r="L30" s="113"/>
    </row>
    <row r="31" spans="1:12" x14ac:dyDescent="0.3">
      <c r="A31" s="9" t="str">
        <f>'Summary per activity'!A32</f>
        <v>[short name linked third party]</v>
      </c>
      <c r="B31" s="98">
        <f>'Summary per activity'!B32+'Summary per activity'!B94+'Summary per activity'!B156+'Summary per activity'!B218+'Summary per activity'!B280+'Summary per activity'!B342+'Summary per activity'!B404</f>
        <v>0</v>
      </c>
      <c r="C31" s="98">
        <f>'Summary per activity'!C32+'Summary per activity'!C94+'Summary per activity'!C156+'Summary per activity'!C218+'Summary per activity'!C280+'Summary per activity'!C342+'Summary per activity'!C404</f>
        <v>0</v>
      </c>
      <c r="D31" s="99">
        <f>'Summary per activity'!D32+'Summary per activity'!D94+'Summary per activity'!D156+'Summary per activity'!D218+'Summary per activity'!D280+'Summary per activity'!D342+'Summary per activity'!D404</f>
        <v>0</v>
      </c>
      <c r="E31" s="99">
        <f>'Summary per activity'!E32+'Summary per activity'!E94+'Summary per activity'!E156+'Summary per activity'!E218+'Summary per activity'!E280+'Summary per activity'!E342+'Summary per activity'!E404</f>
        <v>0</v>
      </c>
      <c r="F31" s="15">
        <f>'Summary per activity'!F32+'Summary per activity'!F94+'Summary per activity'!F156+'Summary per activity'!F218+'Summary per activity'!F280+'Summary per activity'!F342+'Summary per activity'!F404</f>
        <v>0</v>
      </c>
      <c r="G31" s="16">
        <f>'Summary per activity'!G32+'Summary per activity'!G94+'Summary per activity'!G156+'Summary per activity'!G218+'Summary per activity'!G280+'Summary per activity'!G342+'Summary per activity'!G404</f>
        <v>0</v>
      </c>
      <c r="H31" s="36">
        <f>'Summary per activity'!K32+'Summary per activity'!K94+'Summary per activity'!K156+'Summary per activity'!K218+'Summary per activity'!K280+'Summary per activity'!K342+'Summary per activity'!K404</f>
        <v>0</v>
      </c>
      <c r="I31" s="100">
        <f>'Summary per activity'!L32+'Summary per activity'!L94+'Summary per activity'!L156+'Summary per activity'!L218+'Summary per activity'!L280+'Summary per activity'!L342+'Summary per activity'!L404</f>
        <v>0</v>
      </c>
      <c r="J31" s="94" t="e">
        <f>I31/G31</f>
        <v>#DIV/0!</v>
      </c>
      <c r="K31" s="112"/>
      <c r="L31" s="104"/>
    </row>
    <row r="32" spans="1:12" x14ac:dyDescent="0.3">
      <c r="A32" s="9" t="str">
        <f>'Summary per activity'!A33</f>
        <v>[short name associated partner]</v>
      </c>
      <c r="B32" s="17"/>
      <c r="C32" s="18"/>
      <c r="D32" s="17"/>
      <c r="E32" s="17"/>
      <c r="F32" s="19"/>
      <c r="G32" s="20"/>
      <c r="H32" s="37"/>
      <c r="I32" s="79"/>
      <c r="J32" s="95"/>
      <c r="K32" s="112"/>
      <c r="L32" s="104"/>
    </row>
    <row r="33" spans="1:12" ht="15" thickBot="1" x14ac:dyDescent="0.35">
      <c r="A33" s="89" t="str">
        <f>'Summary per activity'!A34</f>
        <v>Total 5 [short name beneficiary]</v>
      </c>
      <c r="B33" s="90">
        <f>'Summary per activity'!B34+'Summary per activity'!B96+'Summary per activity'!B158+'Summary per activity'!B220+'Summary per activity'!B282+'Summary per activity'!B344+'Summary per activity'!B406</f>
        <v>0</v>
      </c>
      <c r="C33" s="90">
        <f>'Summary per activity'!C34+'Summary per activity'!C96+'Summary per activity'!C158+'Summary per activity'!C220+'Summary per activity'!C282+'Summary per activity'!C344+'Summary per activity'!C406</f>
        <v>0</v>
      </c>
      <c r="D33" s="90">
        <f>'Summary per activity'!D34+'Summary per activity'!D96+'Summary per activity'!D158+'Summary per activity'!D220+'Summary per activity'!D282+'Summary per activity'!D344+'Summary per activity'!D406</f>
        <v>0</v>
      </c>
      <c r="E33" s="90">
        <f>'Summary per activity'!E34+'Summary per activity'!E96+'Summary per activity'!E158+'Summary per activity'!E220+'Summary per activity'!E282+'Summary per activity'!E344+'Summary per activity'!E406</f>
        <v>0</v>
      </c>
      <c r="F33" s="90">
        <f>'Summary per activity'!F34+'Summary per activity'!F96+'Summary per activity'!F158+'Summary per activity'!F220+'Summary per activity'!F282+'Summary per activity'!F344+'Summary per activity'!F406</f>
        <v>0</v>
      </c>
      <c r="G33" s="91">
        <f>'Summary per activity'!G34+'Summary per activity'!G96+'Summary per activity'!G158+'Summary per activity'!G220+'Summary per activity'!G282+'Summary per activity'!G344+'Summary per activity'!G406</f>
        <v>0</v>
      </c>
      <c r="H33" s="92">
        <f>'Summary per activity'!K34+'Summary per activity'!K96+'Summary per activity'!K158+'Summary per activity'!K220+'Summary per activity'!K282+'Summary per activity'!K344+'Summary per activity'!K406</f>
        <v>0</v>
      </c>
      <c r="I33" s="92">
        <f>'Summary per activity'!L34+'Summary per activity'!L96+'Summary per activity'!L158+'Summary per activity'!L220+'Summary per activity'!L282+'Summary per activity'!L344+'Summary per activity'!L406</f>
        <v>0</v>
      </c>
      <c r="J33" s="96" t="e">
        <f>I33/G33</f>
        <v>#DIV/0!</v>
      </c>
      <c r="K33" s="131" t="e">
        <f>D33/G33</f>
        <v>#DIV/0!</v>
      </c>
      <c r="L33" s="216" t="e">
        <f>(C33+E33)/B33</f>
        <v>#DIV/0!</v>
      </c>
    </row>
    <row r="34" spans="1:12" x14ac:dyDescent="0.3">
      <c r="A34" s="109" t="str">
        <f>'Summary per activity'!A35</f>
        <v>6 [short name beneficiary]</v>
      </c>
      <c r="B34" s="101">
        <f>'Summary per activity'!B35+'Summary per activity'!B97+'Summary per activity'!B159+'Summary per activity'!B221+'Summary per activity'!B283+'Summary per activity'!B345+'Summary per activity'!B407</f>
        <v>0</v>
      </c>
      <c r="C34" s="101">
        <f>'Summary per activity'!C35+'Summary per activity'!C97+'Summary per activity'!C159+'Summary per activity'!C221+'Summary per activity'!C283+'Summary per activity'!C345+'Summary per activity'!C407</f>
        <v>0</v>
      </c>
      <c r="D34" s="102">
        <f>'Summary per activity'!D35+'Summary per activity'!D97+'Summary per activity'!D159+'Summary per activity'!D221+'Summary per activity'!D283+'Summary per activity'!D345+'Summary per activity'!D407</f>
        <v>0</v>
      </c>
      <c r="E34" s="102">
        <f>'Summary per activity'!E35+'Summary per activity'!E97+'Summary per activity'!E159+'Summary per activity'!E221+'Summary per activity'!E283+'Summary per activity'!E345+'Summary per activity'!E407</f>
        <v>0</v>
      </c>
      <c r="F34" s="86">
        <f>'Summary per activity'!F35+'Summary per activity'!F97+'Summary per activity'!F159+'Summary per activity'!F221+'Summary per activity'!F283+'Summary per activity'!F345+'Summary per activity'!F407</f>
        <v>0</v>
      </c>
      <c r="G34" s="87">
        <f>'Summary per activity'!G35+'Summary per activity'!G97+'Summary per activity'!G159+'Summary per activity'!G221+'Summary per activity'!G283+'Summary per activity'!G345+'Summary per activity'!G407</f>
        <v>0</v>
      </c>
      <c r="H34" s="103">
        <f>'Summary per activity'!K35+'Summary per activity'!K97+'Summary per activity'!K159+'Summary per activity'!K221+'Summary per activity'!K283+'Summary per activity'!K345+'Summary per activity'!K407</f>
        <v>0</v>
      </c>
      <c r="I34" s="103">
        <f>'Summary per activity'!L35+'Summary per activity'!L97+'Summary per activity'!L159+'Summary per activity'!L221+'Summary per activity'!L283+'Summary per activity'!L345+'Summary per activity'!L407</f>
        <v>0</v>
      </c>
      <c r="J34" s="93" t="e">
        <f>I34/G34</f>
        <v>#DIV/0!</v>
      </c>
      <c r="K34" s="111"/>
      <c r="L34" s="113"/>
    </row>
    <row r="35" spans="1:12" x14ac:dyDescent="0.3">
      <c r="A35" s="9" t="str">
        <f>'Summary per activity'!A36</f>
        <v>[short name linked third party]</v>
      </c>
      <c r="B35" s="98">
        <f>'Summary per activity'!B36+'Summary per activity'!B98+'Summary per activity'!B160+'Summary per activity'!B222+'Summary per activity'!B284+'Summary per activity'!B346+'Summary per activity'!B408</f>
        <v>0</v>
      </c>
      <c r="C35" s="98">
        <f>'Summary per activity'!C36+'Summary per activity'!C98+'Summary per activity'!C160+'Summary per activity'!C222+'Summary per activity'!C284+'Summary per activity'!C346+'Summary per activity'!C408</f>
        <v>0</v>
      </c>
      <c r="D35" s="99">
        <f>'Summary per activity'!D36+'Summary per activity'!D98+'Summary per activity'!D160+'Summary per activity'!D222+'Summary per activity'!D284+'Summary per activity'!D346+'Summary per activity'!D408</f>
        <v>0</v>
      </c>
      <c r="E35" s="99">
        <f>'Summary per activity'!E36+'Summary per activity'!E98+'Summary per activity'!E160+'Summary per activity'!E222+'Summary per activity'!E284+'Summary per activity'!E346+'Summary per activity'!E408</f>
        <v>0</v>
      </c>
      <c r="F35" s="15">
        <f>'Summary per activity'!F36+'Summary per activity'!F98+'Summary per activity'!F160+'Summary per activity'!F222+'Summary per activity'!F284+'Summary per activity'!F346+'Summary per activity'!F408</f>
        <v>0</v>
      </c>
      <c r="G35" s="16">
        <f>'Summary per activity'!G36+'Summary per activity'!G98+'Summary per activity'!G160+'Summary per activity'!G222+'Summary per activity'!G284+'Summary per activity'!G346+'Summary per activity'!G408</f>
        <v>0</v>
      </c>
      <c r="H35" s="36">
        <f>'Summary per activity'!K36+'Summary per activity'!K98+'Summary per activity'!K160+'Summary per activity'!K222+'Summary per activity'!K284+'Summary per activity'!K346+'Summary per activity'!K408</f>
        <v>0</v>
      </c>
      <c r="I35" s="100">
        <f>'Summary per activity'!L36+'Summary per activity'!L98+'Summary per activity'!L160+'Summary per activity'!L222+'Summary per activity'!L284+'Summary per activity'!L346+'Summary per activity'!L408</f>
        <v>0</v>
      </c>
      <c r="J35" s="94" t="e">
        <f>I35/G35</f>
        <v>#DIV/0!</v>
      </c>
      <c r="K35" s="112"/>
      <c r="L35" s="104"/>
    </row>
    <row r="36" spans="1:12" x14ac:dyDescent="0.3">
      <c r="A36" s="9" t="str">
        <f>'Summary per activity'!A37</f>
        <v>[short name associated partner]</v>
      </c>
      <c r="B36" s="17"/>
      <c r="C36" s="18"/>
      <c r="D36" s="17"/>
      <c r="E36" s="17"/>
      <c r="F36" s="19"/>
      <c r="G36" s="20"/>
      <c r="H36" s="37"/>
      <c r="I36" s="79"/>
      <c r="J36" s="95"/>
      <c r="K36" s="112"/>
      <c r="L36" s="104"/>
    </row>
    <row r="37" spans="1:12" ht="15" thickBot="1" x14ac:dyDescent="0.35">
      <c r="A37" s="89" t="str">
        <f>'Summary per activity'!A38</f>
        <v>Total 6 [short name beneficiary]</v>
      </c>
      <c r="B37" s="90">
        <f>'Summary per activity'!B38+'Summary per activity'!B100+'Summary per activity'!B162+'Summary per activity'!B224+'Summary per activity'!B286+'Summary per activity'!B348+'Summary per activity'!B410</f>
        <v>0</v>
      </c>
      <c r="C37" s="90">
        <f>'Summary per activity'!C38+'Summary per activity'!C100+'Summary per activity'!C162+'Summary per activity'!C224+'Summary per activity'!C286+'Summary per activity'!C348+'Summary per activity'!C410</f>
        <v>0</v>
      </c>
      <c r="D37" s="90">
        <f>'Summary per activity'!D38+'Summary per activity'!D100+'Summary per activity'!D162+'Summary per activity'!D224+'Summary per activity'!D286+'Summary per activity'!D348+'Summary per activity'!D410</f>
        <v>0</v>
      </c>
      <c r="E37" s="90">
        <f>'Summary per activity'!E38+'Summary per activity'!E100+'Summary per activity'!E162+'Summary per activity'!E224+'Summary per activity'!E286+'Summary per activity'!E348+'Summary per activity'!E410</f>
        <v>0</v>
      </c>
      <c r="F37" s="90">
        <f>'Summary per activity'!F38+'Summary per activity'!F100+'Summary per activity'!F162+'Summary per activity'!F224+'Summary per activity'!F286+'Summary per activity'!F348+'Summary per activity'!F410</f>
        <v>0</v>
      </c>
      <c r="G37" s="91">
        <f>'Summary per activity'!G38+'Summary per activity'!G100+'Summary per activity'!G162+'Summary per activity'!G224+'Summary per activity'!G286+'Summary per activity'!G348+'Summary per activity'!G410</f>
        <v>0</v>
      </c>
      <c r="H37" s="92">
        <f>'Summary per activity'!K38+'Summary per activity'!K100+'Summary per activity'!K162+'Summary per activity'!K224+'Summary per activity'!K286+'Summary per activity'!K348+'Summary per activity'!K410</f>
        <v>0</v>
      </c>
      <c r="I37" s="92">
        <f>'Summary per activity'!L38+'Summary per activity'!L100+'Summary per activity'!L162+'Summary per activity'!L224+'Summary per activity'!L286+'Summary per activity'!L348+'Summary per activity'!L410</f>
        <v>0</v>
      </c>
      <c r="J37" s="96" t="e">
        <f>I37/G37</f>
        <v>#DIV/0!</v>
      </c>
      <c r="K37" s="131" t="e">
        <f>D37/G37</f>
        <v>#DIV/0!</v>
      </c>
      <c r="L37" s="216" t="e">
        <f>(C37+E37)/B37</f>
        <v>#DIV/0!</v>
      </c>
    </row>
    <row r="38" spans="1:12" x14ac:dyDescent="0.3">
      <c r="A38" s="109" t="str">
        <f>'Summary per activity'!A39</f>
        <v>7 [short name beneficiary]</v>
      </c>
      <c r="B38" s="101">
        <f>'Summary per activity'!B39+'Summary per activity'!B101+'Summary per activity'!B163+'Summary per activity'!B225+'Summary per activity'!B287+'Summary per activity'!B349+'Summary per activity'!B411</f>
        <v>0</v>
      </c>
      <c r="C38" s="101">
        <f>'Summary per activity'!C39+'Summary per activity'!C101+'Summary per activity'!C163+'Summary per activity'!C225+'Summary per activity'!C287+'Summary per activity'!C349+'Summary per activity'!C411</f>
        <v>0</v>
      </c>
      <c r="D38" s="102">
        <f>'Summary per activity'!D39+'Summary per activity'!D101+'Summary per activity'!D163+'Summary per activity'!D225+'Summary per activity'!D287+'Summary per activity'!D349+'Summary per activity'!D411</f>
        <v>0</v>
      </c>
      <c r="E38" s="102">
        <f>'Summary per activity'!E39+'Summary per activity'!E101+'Summary per activity'!E163+'Summary per activity'!E225+'Summary per activity'!E287+'Summary per activity'!E349+'Summary per activity'!E411</f>
        <v>0</v>
      </c>
      <c r="F38" s="86">
        <f>'Summary per activity'!F39+'Summary per activity'!F101+'Summary per activity'!F163+'Summary per activity'!F225+'Summary per activity'!F287+'Summary per activity'!F349+'Summary per activity'!F411</f>
        <v>0</v>
      </c>
      <c r="G38" s="87">
        <f>'Summary per activity'!G39+'Summary per activity'!G101+'Summary per activity'!G163+'Summary per activity'!G225+'Summary per activity'!G287+'Summary per activity'!G349+'Summary per activity'!G411</f>
        <v>0</v>
      </c>
      <c r="H38" s="103">
        <f>'Summary per activity'!K39+'Summary per activity'!K101+'Summary per activity'!K163+'Summary per activity'!K225+'Summary per activity'!K287+'Summary per activity'!K349+'Summary per activity'!K411</f>
        <v>0</v>
      </c>
      <c r="I38" s="103">
        <f>'Summary per activity'!L39+'Summary per activity'!L101+'Summary per activity'!L163+'Summary per activity'!L225+'Summary per activity'!L287+'Summary per activity'!L349+'Summary per activity'!L411</f>
        <v>0</v>
      </c>
      <c r="J38" s="93" t="e">
        <f>I38/G38</f>
        <v>#DIV/0!</v>
      </c>
      <c r="K38" s="111"/>
      <c r="L38" s="113"/>
    </row>
    <row r="39" spans="1:12" x14ac:dyDescent="0.3">
      <c r="A39" s="9" t="str">
        <f>'Summary per activity'!A40</f>
        <v>[short name linked third party]</v>
      </c>
      <c r="B39" s="98">
        <f>'Summary per activity'!B40+'Summary per activity'!B102+'Summary per activity'!B164+'Summary per activity'!B226+'Summary per activity'!B288+'Summary per activity'!B350+'Summary per activity'!B412</f>
        <v>0</v>
      </c>
      <c r="C39" s="98">
        <f>'Summary per activity'!C40+'Summary per activity'!C102+'Summary per activity'!C164+'Summary per activity'!C226+'Summary per activity'!C288+'Summary per activity'!C350+'Summary per activity'!C412</f>
        <v>0</v>
      </c>
      <c r="D39" s="99">
        <f>'Summary per activity'!D40+'Summary per activity'!D102+'Summary per activity'!D164+'Summary per activity'!D226+'Summary per activity'!D288+'Summary per activity'!D350+'Summary per activity'!D412</f>
        <v>0</v>
      </c>
      <c r="E39" s="99">
        <f>'Summary per activity'!E40+'Summary per activity'!E102+'Summary per activity'!E164+'Summary per activity'!E226+'Summary per activity'!E288+'Summary per activity'!E350+'Summary per activity'!E412</f>
        <v>0</v>
      </c>
      <c r="F39" s="15">
        <f>'Summary per activity'!F40+'Summary per activity'!F102+'Summary per activity'!F164+'Summary per activity'!F226+'Summary per activity'!F288+'Summary per activity'!F350+'Summary per activity'!F412</f>
        <v>0</v>
      </c>
      <c r="G39" s="16">
        <f>'Summary per activity'!G40+'Summary per activity'!G102+'Summary per activity'!G164+'Summary per activity'!G226+'Summary per activity'!G288+'Summary per activity'!G350+'Summary per activity'!G412</f>
        <v>0</v>
      </c>
      <c r="H39" s="36">
        <f>'Summary per activity'!K40+'Summary per activity'!K102+'Summary per activity'!K164+'Summary per activity'!K226+'Summary per activity'!K288+'Summary per activity'!K350+'Summary per activity'!K412</f>
        <v>0</v>
      </c>
      <c r="I39" s="100">
        <f>'Summary per activity'!L40+'Summary per activity'!L102+'Summary per activity'!L164+'Summary per activity'!L226+'Summary per activity'!L288+'Summary per activity'!L350+'Summary per activity'!L412</f>
        <v>0</v>
      </c>
      <c r="J39" s="94" t="e">
        <f>I39/G39</f>
        <v>#DIV/0!</v>
      </c>
      <c r="K39" s="112"/>
      <c r="L39" s="104"/>
    </row>
    <row r="40" spans="1:12" x14ac:dyDescent="0.3">
      <c r="A40" s="9" t="str">
        <f>'Summary per activity'!A41</f>
        <v>[short name associated partner]</v>
      </c>
      <c r="B40" s="17"/>
      <c r="C40" s="18"/>
      <c r="D40" s="17"/>
      <c r="E40" s="17"/>
      <c r="F40" s="19"/>
      <c r="G40" s="20"/>
      <c r="H40" s="37"/>
      <c r="I40" s="79"/>
      <c r="J40" s="95"/>
      <c r="K40" s="112"/>
      <c r="L40" s="104"/>
    </row>
    <row r="41" spans="1:12" ht="15" thickBot="1" x14ac:dyDescent="0.35">
      <c r="A41" s="89" t="str">
        <f>'Summary per activity'!A42</f>
        <v>Total 7 [short name beneficiary]</v>
      </c>
      <c r="B41" s="90">
        <f>'Summary per activity'!B42+'Summary per activity'!B104+'Summary per activity'!B166+'Summary per activity'!B228+'Summary per activity'!B290+'Summary per activity'!B352+'Summary per activity'!B414</f>
        <v>0</v>
      </c>
      <c r="C41" s="90">
        <f>'Summary per activity'!C42+'Summary per activity'!C104+'Summary per activity'!C166+'Summary per activity'!C228+'Summary per activity'!C290+'Summary per activity'!C352+'Summary per activity'!C414</f>
        <v>0</v>
      </c>
      <c r="D41" s="90">
        <f>'Summary per activity'!D42+'Summary per activity'!D104+'Summary per activity'!D166+'Summary per activity'!D228+'Summary per activity'!D290+'Summary per activity'!D352+'Summary per activity'!D414</f>
        <v>0</v>
      </c>
      <c r="E41" s="90">
        <f>'Summary per activity'!E42+'Summary per activity'!E104+'Summary per activity'!E166+'Summary per activity'!E228+'Summary per activity'!E290+'Summary per activity'!E352+'Summary per activity'!E414</f>
        <v>0</v>
      </c>
      <c r="F41" s="90">
        <f>'Summary per activity'!F42+'Summary per activity'!F104+'Summary per activity'!F166+'Summary per activity'!F228+'Summary per activity'!F290+'Summary per activity'!F352+'Summary per activity'!F414</f>
        <v>0</v>
      </c>
      <c r="G41" s="91">
        <f>'Summary per activity'!G42+'Summary per activity'!G104+'Summary per activity'!G166+'Summary per activity'!G228+'Summary per activity'!G290+'Summary per activity'!G352+'Summary per activity'!G414</f>
        <v>0</v>
      </c>
      <c r="H41" s="92">
        <f>'Summary per activity'!K42+'Summary per activity'!K104+'Summary per activity'!K166+'Summary per activity'!K228+'Summary per activity'!K290+'Summary per activity'!K352+'Summary per activity'!K414</f>
        <v>0</v>
      </c>
      <c r="I41" s="92">
        <f>'Summary per activity'!L42+'Summary per activity'!L104+'Summary per activity'!L166+'Summary per activity'!L228+'Summary per activity'!L290+'Summary per activity'!L352+'Summary per activity'!L414</f>
        <v>0</v>
      </c>
      <c r="J41" s="96" t="e">
        <f>I41/G41</f>
        <v>#DIV/0!</v>
      </c>
      <c r="K41" s="131" t="e">
        <f>D41/G41</f>
        <v>#DIV/0!</v>
      </c>
      <c r="L41" s="216" t="e">
        <f>(C41+E41)/B41</f>
        <v>#DIV/0!</v>
      </c>
    </row>
    <row r="42" spans="1:12" x14ac:dyDescent="0.3">
      <c r="A42" s="109" t="str">
        <f>'Summary per activity'!A43</f>
        <v>8 [short name beneficiary]</v>
      </c>
      <c r="B42" s="101">
        <f>'Summary per activity'!B43+'Summary per activity'!B105+'Summary per activity'!B167+'Summary per activity'!B229+'Summary per activity'!B291+'Summary per activity'!B353+'Summary per activity'!B415</f>
        <v>0</v>
      </c>
      <c r="C42" s="101">
        <f>'Summary per activity'!C43+'Summary per activity'!C105+'Summary per activity'!C167+'Summary per activity'!C229+'Summary per activity'!C291+'Summary per activity'!C353+'Summary per activity'!C415</f>
        <v>0</v>
      </c>
      <c r="D42" s="102">
        <f>'Summary per activity'!D43+'Summary per activity'!D105+'Summary per activity'!D167+'Summary per activity'!D229+'Summary per activity'!D291+'Summary per activity'!D353+'Summary per activity'!D415</f>
        <v>0</v>
      </c>
      <c r="E42" s="102">
        <f>'Summary per activity'!E43+'Summary per activity'!E105+'Summary per activity'!E167+'Summary per activity'!E229+'Summary per activity'!E291+'Summary per activity'!E353+'Summary per activity'!E415</f>
        <v>0</v>
      </c>
      <c r="F42" s="86">
        <f>'Summary per activity'!F43+'Summary per activity'!F105+'Summary per activity'!F167+'Summary per activity'!F229+'Summary per activity'!F291+'Summary per activity'!F353+'Summary per activity'!F415</f>
        <v>0</v>
      </c>
      <c r="G42" s="87">
        <f>'Summary per activity'!G43+'Summary per activity'!G105+'Summary per activity'!G167+'Summary per activity'!G229+'Summary per activity'!G291+'Summary per activity'!G353+'Summary per activity'!G415</f>
        <v>0</v>
      </c>
      <c r="H42" s="103">
        <f>'Summary per activity'!K43+'Summary per activity'!K105+'Summary per activity'!K167+'Summary per activity'!K229+'Summary per activity'!K291+'Summary per activity'!K353+'Summary per activity'!K415</f>
        <v>0</v>
      </c>
      <c r="I42" s="103">
        <f>'Summary per activity'!L43+'Summary per activity'!L105+'Summary per activity'!L167+'Summary per activity'!L229+'Summary per activity'!L291+'Summary per activity'!L353+'Summary per activity'!L415</f>
        <v>0</v>
      </c>
      <c r="J42" s="93" t="e">
        <f>I42/G42</f>
        <v>#DIV/0!</v>
      </c>
      <c r="K42" s="111"/>
      <c r="L42" s="113"/>
    </row>
    <row r="43" spans="1:12" x14ac:dyDescent="0.3">
      <c r="A43" s="9" t="str">
        <f>'Summary per activity'!A44</f>
        <v>[short name linked third party]</v>
      </c>
      <c r="B43" s="98">
        <f>'Summary per activity'!B44+'Summary per activity'!B106+'Summary per activity'!B168+'Summary per activity'!B230+'Summary per activity'!B292+'Summary per activity'!B354+'Summary per activity'!B416</f>
        <v>0</v>
      </c>
      <c r="C43" s="98">
        <f>'Summary per activity'!C44+'Summary per activity'!C106+'Summary per activity'!C168+'Summary per activity'!C230+'Summary per activity'!C292+'Summary per activity'!C354+'Summary per activity'!C416</f>
        <v>0</v>
      </c>
      <c r="D43" s="99">
        <f>'Summary per activity'!D44+'Summary per activity'!D106+'Summary per activity'!D168+'Summary per activity'!D230+'Summary per activity'!D292+'Summary per activity'!D354+'Summary per activity'!D416</f>
        <v>0</v>
      </c>
      <c r="E43" s="99">
        <f>'Summary per activity'!E44+'Summary per activity'!E106+'Summary per activity'!E168+'Summary per activity'!E230+'Summary per activity'!E292+'Summary per activity'!E354+'Summary per activity'!E416</f>
        <v>0</v>
      </c>
      <c r="F43" s="15">
        <f>'Summary per activity'!F44+'Summary per activity'!F106+'Summary per activity'!F168+'Summary per activity'!F230+'Summary per activity'!F292+'Summary per activity'!F354+'Summary per activity'!F416</f>
        <v>0</v>
      </c>
      <c r="G43" s="16">
        <f>'Summary per activity'!G44+'Summary per activity'!G106+'Summary per activity'!G168+'Summary per activity'!G230+'Summary per activity'!G292+'Summary per activity'!G354+'Summary per activity'!G416</f>
        <v>0</v>
      </c>
      <c r="H43" s="36">
        <f>'Summary per activity'!K44+'Summary per activity'!K106+'Summary per activity'!K168+'Summary per activity'!K230+'Summary per activity'!K292+'Summary per activity'!K354+'Summary per activity'!K416</f>
        <v>0</v>
      </c>
      <c r="I43" s="100">
        <f>'Summary per activity'!L44+'Summary per activity'!L106+'Summary per activity'!L168+'Summary per activity'!L230+'Summary per activity'!L292+'Summary per activity'!L354+'Summary per activity'!L416</f>
        <v>0</v>
      </c>
      <c r="J43" s="94" t="e">
        <f>I43/G43</f>
        <v>#DIV/0!</v>
      </c>
      <c r="K43" s="112"/>
      <c r="L43" s="104"/>
    </row>
    <row r="44" spans="1:12" x14ac:dyDescent="0.3">
      <c r="A44" s="9" t="str">
        <f>'Summary per activity'!A45</f>
        <v>[short name associated partner]</v>
      </c>
      <c r="B44" s="17"/>
      <c r="C44" s="18"/>
      <c r="D44" s="17"/>
      <c r="E44" s="17"/>
      <c r="F44" s="19"/>
      <c r="G44" s="20"/>
      <c r="H44" s="37"/>
      <c r="I44" s="79"/>
      <c r="J44" s="95"/>
      <c r="K44" s="112"/>
      <c r="L44" s="104"/>
    </row>
    <row r="45" spans="1:12" ht="15" thickBot="1" x14ac:dyDescent="0.35">
      <c r="A45" s="89" t="str">
        <f>'Summary per activity'!A46</f>
        <v>Total 8 [short name beneficiary]</v>
      </c>
      <c r="B45" s="90">
        <f>'Summary per activity'!B46+'Summary per activity'!B108+'Summary per activity'!B170+'Summary per activity'!B232+'Summary per activity'!B294+'Summary per activity'!B356+'Summary per activity'!B418</f>
        <v>0</v>
      </c>
      <c r="C45" s="90">
        <f>'Summary per activity'!C46+'Summary per activity'!C108+'Summary per activity'!C170+'Summary per activity'!C232+'Summary per activity'!C294+'Summary per activity'!C356+'Summary per activity'!C418</f>
        <v>0</v>
      </c>
      <c r="D45" s="90">
        <f>'Summary per activity'!D46+'Summary per activity'!D108+'Summary per activity'!D170+'Summary per activity'!D232+'Summary per activity'!D294+'Summary per activity'!D356+'Summary per activity'!D418</f>
        <v>0</v>
      </c>
      <c r="E45" s="90">
        <f>'Summary per activity'!E46+'Summary per activity'!E108+'Summary per activity'!E170+'Summary per activity'!E232+'Summary per activity'!E294+'Summary per activity'!E356+'Summary per activity'!E418</f>
        <v>0</v>
      </c>
      <c r="F45" s="90">
        <f>'Summary per activity'!F46+'Summary per activity'!F108+'Summary per activity'!F170+'Summary per activity'!F232+'Summary per activity'!F294+'Summary per activity'!F356+'Summary per activity'!F418</f>
        <v>0</v>
      </c>
      <c r="G45" s="91">
        <f>'Summary per activity'!G46+'Summary per activity'!G108+'Summary per activity'!G170+'Summary per activity'!G232+'Summary per activity'!G294+'Summary per activity'!G356+'Summary per activity'!G418</f>
        <v>0</v>
      </c>
      <c r="H45" s="92">
        <f>'Summary per activity'!K46+'Summary per activity'!K108+'Summary per activity'!K170+'Summary per activity'!K232+'Summary per activity'!K294+'Summary per activity'!K356+'Summary per activity'!K418</f>
        <v>0</v>
      </c>
      <c r="I45" s="92">
        <f>'Summary per activity'!L46+'Summary per activity'!L108+'Summary per activity'!L170+'Summary per activity'!L232+'Summary per activity'!L294+'Summary per activity'!L356+'Summary per activity'!L418</f>
        <v>0</v>
      </c>
      <c r="J45" s="96" t="e">
        <f>I45/G45</f>
        <v>#DIV/0!</v>
      </c>
      <c r="K45" s="131" t="e">
        <f>D45/G45</f>
        <v>#DIV/0!</v>
      </c>
      <c r="L45" s="216" t="e">
        <f>(C45+E45)/B45</f>
        <v>#DIV/0!</v>
      </c>
    </row>
    <row r="46" spans="1:12" x14ac:dyDescent="0.3">
      <c r="A46" s="109" t="str">
        <f>'Summary per activity'!A47</f>
        <v>9 [short name beneficiary]</v>
      </c>
      <c r="B46" s="101">
        <f>'Summary per activity'!B47+'Summary per activity'!B109+'Summary per activity'!B171+'Summary per activity'!B233+'Summary per activity'!B295+'Summary per activity'!B357+'Summary per activity'!B419</f>
        <v>0</v>
      </c>
      <c r="C46" s="101">
        <f>'Summary per activity'!C47+'Summary per activity'!C109+'Summary per activity'!C171+'Summary per activity'!C233+'Summary per activity'!C295+'Summary per activity'!C357+'Summary per activity'!C419</f>
        <v>0</v>
      </c>
      <c r="D46" s="102">
        <f>'Summary per activity'!D47+'Summary per activity'!D109+'Summary per activity'!D171+'Summary per activity'!D233+'Summary per activity'!D295+'Summary per activity'!D357+'Summary per activity'!D419</f>
        <v>0</v>
      </c>
      <c r="E46" s="102">
        <f>'Summary per activity'!E47+'Summary per activity'!E109+'Summary per activity'!E171+'Summary per activity'!E233+'Summary per activity'!E295+'Summary per activity'!E357+'Summary per activity'!E419</f>
        <v>0</v>
      </c>
      <c r="F46" s="86">
        <f>'Summary per activity'!F47+'Summary per activity'!F109+'Summary per activity'!F171+'Summary per activity'!F233+'Summary per activity'!F295+'Summary per activity'!F357+'Summary per activity'!F419</f>
        <v>0</v>
      </c>
      <c r="G46" s="87">
        <f>'Summary per activity'!G47+'Summary per activity'!G109+'Summary per activity'!G171+'Summary per activity'!G233+'Summary per activity'!G295+'Summary per activity'!G357+'Summary per activity'!G419</f>
        <v>0</v>
      </c>
      <c r="H46" s="103">
        <f>'Summary per activity'!K47+'Summary per activity'!K109+'Summary per activity'!K171+'Summary per activity'!K233+'Summary per activity'!K295+'Summary per activity'!K357+'Summary per activity'!K419</f>
        <v>0</v>
      </c>
      <c r="I46" s="103">
        <f>'Summary per activity'!L47+'Summary per activity'!L109+'Summary per activity'!L171+'Summary per activity'!L233+'Summary per activity'!L295+'Summary per activity'!L357+'Summary per activity'!L419</f>
        <v>0</v>
      </c>
      <c r="J46" s="93" t="e">
        <f>I46/G46</f>
        <v>#DIV/0!</v>
      </c>
      <c r="K46" s="111"/>
      <c r="L46" s="113"/>
    </row>
    <row r="47" spans="1:12" x14ac:dyDescent="0.3">
      <c r="A47" s="9" t="str">
        <f>'Summary per activity'!A48</f>
        <v>[short name linked third party]</v>
      </c>
      <c r="B47" s="98">
        <f>'Summary per activity'!B48+'Summary per activity'!B110+'Summary per activity'!B172+'Summary per activity'!B234+'Summary per activity'!B296+'Summary per activity'!B358+'Summary per activity'!B420</f>
        <v>0</v>
      </c>
      <c r="C47" s="98">
        <f>'Summary per activity'!C48+'Summary per activity'!C110+'Summary per activity'!C172+'Summary per activity'!C234+'Summary per activity'!C296+'Summary per activity'!C358+'Summary per activity'!C420</f>
        <v>0</v>
      </c>
      <c r="D47" s="99">
        <f>'Summary per activity'!D48+'Summary per activity'!D110+'Summary per activity'!D172+'Summary per activity'!D234+'Summary per activity'!D296+'Summary per activity'!D358+'Summary per activity'!D420</f>
        <v>0</v>
      </c>
      <c r="E47" s="99">
        <f>'Summary per activity'!E48+'Summary per activity'!E110+'Summary per activity'!E172+'Summary per activity'!E234+'Summary per activity'!E296+'Summary per activity'!E358+'Summary per activity'!E420</f>
        <v>0</v>
      </c>
      <c r="F47" s="15">
        <f>'Summary per activity'!F48+'Summary per activity'!F110+'Summary per activity'!F172+'Summary per activity'!F234+'Summary per activity'!F296+'Summary per activity'!F358+'Summary per activity'!F420</f>
        <v>0</v>
      </c>
      <c r="G47" s="16">
        <f>'Summary per activity'!G48+'Summary per activity'!G110+'Summary per activity'!G172+'Summary per activity'!G234+'Summary per activity'!G296+'Summary per activity'!G358+'Summary per activity'!G420</f>
        <v>0</v>
      </c>
      <c r="H47" s="36">
        <f>'Summary per activity'!K48+'Summary per activity'!K110+'Summary per activity'!K172+'Summary per activity'!K234+'Summary per activity'!K296+'Summary per activity'!K358+'Summary per activity'!K420</f>
        <v>0</v>
      </c>
      <c r="I47" s="100">
        <f>'Summary per activity'!L48+'Summary per activity'!L110+'Summary per activity'!L172+'Summary per activity'!L234+'Summary per activity'!L296+'Summary per activity'!L358+'Summary per activity'!L420</f>
        <v>0</v>
      </c>
      <c r="J47" s="94" t="e">
        <f>I47/G47</f>
        <v>#DIV/0!</v>
      </c>
      <c r="K47" s="112"/>
      <c r="L47" s="104"/>
    </row>
    <row r="48" spans="1:12" x14ac:dyDescent="0.3">
      <c r="A48" s="9" t="str">
        <f>'Summary per activity'!A49</f>
        <v>[short name associated partner]</v>
      </c>
      <c r="B48" s="17"/>
      <c r="C48" s="18"/>
      <c r="D48" s="17"/>
      <c r="E48" s="17"/>
      <c r="F48" s="19"/>
      <c r="G48" s="20"/>
      <c r="H48" s="37"/>
      <c r="I48" s="79"/>
      <c r="J48" s="95"/>
      <c r="K48" s="112"/>
      <c r="L48" s="104"/>
    </row>
    <row r="49" spans="1:12" ht="15" thickBot="1" x14ac:dyDescent="0.35">
      <c r="A49" s="89" t="str">
        <f>'Summary per activity'!A50</f>
        <v>Total 9 [short name beneficiary]</v>
      </c>
      <c r="B49" s="90">
        <f>'Summary per activity'!B50+'Summary per activity'!B112+'Summary per activity'!B174+'Summary per activity'!B236+'Summary per activity'!B298+'Summary per activity'!B360+'Summary per activity'!B422</f>
        <v>0</v>
      </c>
      <c r="C49" s="90">
        <f>'Summary per activity'!C50+'Summary per activity'!C112+'Summary per activity'!C174+'Summary per activity'!C236+'Summary per activity'!C298+'Summary per activity'!C360+'Summary per activity'!C422</f>
        <v>0</v>
      </c>
      <c r="D49" s="90">
        <f>'Summary per activity'!D50+'Summary per activity'!D112+'Summary per activity'!D174+'Summary per activity'!D236+'Summary per activity'!D298+'Summary per activity'!D360+'Summary per activity'!D422</f>
        <v>0</v>
      </c>
      <c r="E49" s="90">
        <f>'Summary per activity'!E50+'Summary per activity'!E112+'Summary per activity'!E174+'Summary per activity'!E236+'Summary per activity'!E298+'Summary per activity'!E360+'Summary per activity'!E422</f>
        <v>0</v>
      </c>
      <c r="F49" s="90">
        <f>'Summary per activity'!F50+'Summary per activity'!F112+'Summary per activity'!F174+'Summary per activity'!F236+'Summary per activity'!F298+'Summary per activity'!F360+'Summary per activity'!F422</f>
        <v>0</v>
      </c>
      <c r="G49" s="91">
        <f>'Summary per activity'!G50+'Summary per activity'!G112+'Summary per activity'!G174+'Summary per activity'!G236+'Summary per activity'!G298+'Summary per activity'!G360+'Summary per activity'!G422</f>
        <v>0</v>
      </c>
      <c r="H49" s="92">
        <f>'Summary per activity'!K50+'Summary per activity'!K112+'Summary per activity'!K174+'Summary per activity'!K236+'Summary per activity'!K298+'Summary per activity'!K360+'Summary per activity'!K422</f>
        <v>0</v>
      </c>
      <c r="I49" s="92">
        <f>'Summary per activity'!L50+'Summary per activity'!L112+'Summary per activity'!L174+'Summary per activity'!L236+'Summary per activity'!L298+'Summary per activity'!L360+'Summary per activity'!L422</f>
        <v>0</v>
      </c>
      <c r="J49" s="96" t="e">
        <f>I49/G49</f>
        <v>#DIV/0!</v>
      </c>
      <c r="K49" s="131" t="e">
        <f>D49/G49</f>
        <v>#DIV/0!</v>
      </c>
      <c r="L49" s="216" t="e">
        <f>(C49+E49)/B49</f>
        <v>#DIV/0!</v>
      </c>
    </row>
    <row r="50" spans="1:12" x14ac:dyDescent="0.3">
      <c r="A50" s="109" t="str">
        <f>'Summary per activity'!A51</f>
        <v>10 [short name beneficiary]</v>
      </c>
      <c r="B50" s="101">
        <f>'Summary per activity'!B51+'Summary per activity'!B113+'Summary per activity'!B175+'Summary per activity'!B237+'Summary per activity'!B299+'Summary per activity'!B361+'Summary per activity'!B423</f>
        <v>0</v>
      </c>
      <c r="C50" s="101">
        <f>'Summary per activity'!C51+'Summary per activity'!C113+'Summary per activity'!C175+'Summary per activity'!C237+'Summary per activity'!C299+'Summary per activity'!C361+'Summary per activity'!C423</f>
        <v>0</v>
      </c>
      <c r="D50" s="102">
        <f>'Summary per activity'!D51+'Summary per activity'!D113+'Summary per activity'!D175+'Summary per activity'!D237+'Summary per activity'!D299+'Summary per activity'!D361+'Summary per activity'!D423</f>
        <v>0</v>
      </c>
      <c r="E50" s="102">
        <f>'Summary per activity'!E51+'Summary per activity'!E113+'Summary per activity'!E175+'Summary per activity'!E237+'Summary per activity'!E299+'Summary per activity'!E361+'Summary per activity'!E423</f>
        <v>0</v>
      </c>
      <c r="F50" s="86">
        <f>'Summary per activity'!F51+'Summary per activity'!F113+'Summary per activity'!F175+'Summary per activity'!F237+'Summary per activity'!F299+'Summary per activity'!F361+'Summary per activity'!F423</f>
        <v>0</v>
      </c>
      <c r="G50" s="87">
        <f>'Summary per activity'!G51+'Summary per activity'!G113+'Summary per activity'!G175+'Summary per activity'!G237+'Summary per activity'!G299+'Summary per activity'!G361+'Summary per activity'!G423</f>
        <v>0</v>
      </c>
      <c r="H50" s="103">
        <f>'Summary per activity'!K51+'Summary per activity'!K113+'Summary per activity'!K175+'Summary per activity'!K237+'Summary per activity'!K299+'Summary per activity'!K361+'Summary per activity'!K423</f>
        <v>0</v>
      </c>
      <c r="I50" s="103">
        <f>'Summary per activity'!L51+'Summary per activity'!L113+'Summary per activity'!L175+'Summary per activity'!L237+'Summary per activity'!L299+'Summary per activity'!L361+'Summary per activity'!L423</f>
        <v>0</v>
      </c>
      <c r="J50" s="93" t="e">
        <f>I50/G50</f>
        <v>#DIV/0!</v>
      </c>
      <c r="K50" s="111"/>
      <c r="L50" s="113"/>
    </row>
    <row r="51" spans="1:12" x14ac:dyDescent="0.3">
      <c r="A51" s="9" t="str">
        <f>'Summary per activity'!A52</f>
        <v>[short name linked third party]</v>
      </c>
      <c r="B51" s="98">
        <f>'Summary per activity'!B52+'Summary per activity'!B114+'Summary per activity'!B176+'Summary per activity'!B238+'Summary per activity'!B300+'Summary per activity'!B362+'Summary per activity'!B424</f>
        <v>0</v>
      </c>
      <c r="C51" s="98">
        <f>'Summary per activity'!C52+'Summary per activity'!C114+'Summary per activity'!C176+'Summary per activity'!C238+'Summary per activity'!C300+'Summary per activity'!C362+'Summary per activity'!C424</f>
        <v>0</v>
      </c>
      <c r="D51" s="99">
        <f>'Summary per activity'!D52+'Summary per activity'!D114+'Summary per activity'!D176+'Summary per activity'!D238+'Summary per activity'!D300+'Summary per activity'!D362+'Summary per activity'!D424</f>
        <v>0</v>
      </c>
      <c r="E51" s="99">
        <f>'Summary per activity'!E52+'Summary per activity'!E114+'Summary per activity'!E176+'Summary per activity'!E238+'Summary per activity'!E300+'Summary per activity'!E362+'Summary per activity'!E424</f>
        <v>0</v>
      </c>
      <c r="F51" s="15">
        <f>'Summary per activity'!F52+'Summary per activity'!F114+'Summary per activity'!F176+'Summary per activity'!F238+'Summary per activity'!F300+'Summary per activity'!F362+'Summary per activity'!F424</f>
        <v>0</v>
      </c>
      <c r="G51" s="16">
        <f>'Summary per activity'!G52+'Summary per activity'!G114+'Summary per activity'!G176+'Summary per activity'!G238+'Summary per activity'!G300+'Summary per activity'!G362+'Summary per activity'!G424</f>
        <v>0</v>
      </c>
      <c r="H51" s="36">
        <f>'Summary per activity'!K52+'Summary per activity'!K114+'Summary per activity'!K176+'Summary per activity'!K238+'Summary per activity'!K300+'Summary per activity'!K362+'Summary per activity'!K424</f>
        <v>0</v>
      </c>
      <c r="I51" s="100">
        <f>'Summary per activity'!L52+'Summary per activity'!L114+'Summary per activity'!L176+'Summary per activity'!L238+'Summary per activity'!L300+'Summary per activity'!L362+'Summary per activity'!L424</f>
        <v>0</v>
      </c>
      <c r="J51" s="94" t="e">
        <f>I51/G51</f>
        <v>#DIV/0!</v>
      </c>
      <c r="K51" s="112"/>
      <c r="L51" s="104"/>
    </row>
    <row r="52" spans="1:12" x14ac:dyDescent="0.3">
      <c r="A52" s="9" t="str">
        <f>'Summary per activity'!A53</f>
        <v>[short name associated partner]</v>
      </c>
      <c r="B52" s="17"/>
      <c r="C52" s="18"/>
      <c r="D52" s="17"/>
      <c r="E52" s="17"/>
      <c r="F52" s="19"/>
      <c r="G52" s="20"/>
      <c r="H52" s="37"/>
      <c r="I52" s="79"/>
      <c r="J52" s="95"/>
      <c r="K52" s="112"/>
      <c r="L52" s="104"/>
    </row>
    <row r="53" spans="1:12" ht="15" thickBot="1" x14ac:dyDescent="0.35">
      <c r="A53" s="89" t="str">
        <f>'Summary per activity'!A54</f>
        <v>Total 10 [short name beneficiary]</v>
      </c>
      <c r="B53" s="90">
        <f>'Summary per activity'!B54+'Summary per activity'!B116+'Summary per activity'!B178+'Summary per activity'!B240+'Summary per activity'!B302+'Summary per activity'!B364+'Summary per activity'!B426</f>
        <v>0</v>
      </c>
      <c r="C53" s="90">
        <f>'Summary per activity'!C54+'Summary per activity'!C116+'Summary per activity'!C178+'Summary per activity'!C240+'Summary per activity'!C302+'Summary per activity'!C364+'Summary per activity'!C426</f>
        <v>0</v>
      </c>
      <c r="D53" s="90">
        <f>'Summary per activity'!D54+'Summary per activity'!D116+'Summary per activity'!D178+'Summary per activity'!D240+'Summary per activity'!D302+'Summary per activity'!D364+'Summary per activity'!D426</f>
        <v>0</v>
      </c>
      <c r="E53" s="90">
        <f>'Summary per activity'!E54+'Summary per activity'!E116+'Summary per activity'!E178+'Summary per activity'!E240+'Summary per activity'!E302+'Summary per activity'!E364+'Summary per activity'!E426</f>
        <v>0</v>
      </c>
      <c r="F53" s="90">
        <f>'Summary per activity'!F54+'Summary per activity'!F116+'Summary per activity'!F178+'Summary per activity'!F240+'Summary per activity'!F302+'Summary per activity'!F364+'Summary per activity'!F426</f>
        <v>0</v>
      </c>
      <c r="G53" s="91">
        <f>'Summary per activity'!G54+'Summary per activity'!G116+'Summary per activity'!G178+'Summary per activity'!G240+'Summary per activity'!G302+'Summary per activity'!G364+'Summary per activity'!G426</f>
        <v>0</v>
      </c>
      <c r="H53" s="92">
        <f>'Summary per activity'!K54+'Summary per activity'!K116+'Summary per activity'!K178+'Summary per activity'!K240+'Summary per activity'!K302+'Summary per activity'!K364+'Summary per activity'!K426</f>
        <v>0</v>
      </c>
      <c r="I53" s="92">
        <f>'Summary per activity'!L54+'Summary per activity'!L116+'Summary per activity'!L178+'Summary per activity'!L240+'Summary per activity'!L302+'Summary per activity'!L364+'Summary per activity'!L426</f>
        <v>0</v>
      </c>
      <c r="J53" s="96" t="e">
        <f>I53/G53</f>
        <v>#DIV/0!</v>
      </c>
      <c r="K53" s="131" t="e">
        <f>D53/G53</f>
        <v>#DIV/0!</v>
      </c>
      <c r="L53" s="216" t="e">
        <f>(C53+E53)/B53</f>
        <v>#DIV/0!</v>
      </c>
    </row>
    <row r="54" spans="1:12" x14ac:dyDescent="0.3">
      <c r="A54" s="109" t="str">
        <f>'Summary per activity'!A55</f>
        <v>11 [short name beneficiary]</v>
      </c>
      <c r="B54" s="101">
        <f>'Summary per activity'!B55+'Summary per activity'!B117+'Summary per activity'!B179+'Summary per activity'!B241+'Summary per activity'!B303+'Summary per activity'!B365+'Summary per activity'!B427</f>
        <v>0</v>
      </c>
      <c r="C54" s="101">
        <f>'Summary per activity'!C55+'Summary per activity'!C117+'Summary per activity'!C179+'Summary per activity'!C241+'Summary per activity'!C303+'Summary per activity'!C365+'Summary per activity'!C427</f>
        <v>0</v>
      </c>
      <c r="D54" s="102">
        <f>'Summary per activity'!D55+'Summary per activity'!D117+'Summary per activity'!D179+'Summary per activity'!D241+'Summary per activity'!D303+'Summary per activity'!D365+'Summary per activity'!D427</f>
        <v>0</v>
      </c>
      <c r="E54" s="102">
        <f>'Summary per activity'!E55+'Summary per activity'!E117+'Summary per activity'!E179+'Summary per activity'!E241+'Summary per activity'!E303+'Summary per activity'!E365+'Summary per activity'!E427</f>
        <v>0</v>
      </c>
      <c r="F54" s="86">
        <f>'Summary per activity'!F55+'Summary per activity'!F117+'Summary per activity'!F179+'Summary per activity'!F241+'Summary per activity'!F303+'Summary per activity'!F365+'Summary per activity'!F427</f>
        <v>0</v>
      </c>
      <c r="G54" s="87">
        <f>'Summary per activity'!G55+'Summary per activity'!G117+'Summary per activity'!G179+'Summary per activity'!G241+'Summary per activity'!G303+'Summary per activity'!G365+'Summary per activity'!G427</f>
        <v>0</v>
      </c>
      <c r="H54" s="103">
        <f>'Summary per activity'!K55+'Summary per activity'!K117+'Summary per activity'!K179+'Summary per activity'!K241+'Summary per activity'!K303+'Summary per activity'!K365+'Summary per activity'!K427</f>
        <v>0</v>
      </c>
      <c r="I54" s="103">
        <f>'Summary per activity'!L55+'Summary per activity'!L117+'Summary per activity'!L179+'Summary per activity'!L241+'Summary per activity'!L303+'Summary per activity'!L365+'Summary per activity'!L427</f>
        <v>0</v>
      </c>
      <c r="J54" s="93" t="e">
        <f>I54/G54</f>
        <v>#DIV/0!</v>
      </c>
      <c r="K54" s="111"/>
      <c r="L54" s="113"/>
    </row>
    <row r="55" spans="1:12" x14ac:dyDescent="0.3">
      <c r="A55" s="9" t="str">
        <f>'Summary per activity'!A56</f>
        <v>[short name linked third party]</v>
      </c>
      <c r="B55" s="98">
        <f>'Summary per activity'!B56+'Summary per activity'!B118+'Summary per activity'!B180+'Summary per activity'!B242+'Summary per activity'!B304+'Summary per activity'!B366+'Summary per activity'!B428</f>
        <v>0</v>
      </c>
      <c r="C55" s="98">
        <f>'Summary per activity'!C56+'Summary per activity'!C118+'Summary per activity'!C180+'Summary per activity'!C242+'Summary per activity'!C304+'Summary per activity'!C366+'Summary per activity'!C428</f>
        <v>0</v>
      </c>
      <c r="D55" s="99">
        <f>'Summary per activity'!D56+'Summary per activity'!D118+'Summary per activity'!D180+'Summary per activity'!D242+'Summary per activity'!D304+'Summary per activity'!D366+'Summary per activity'!D428</f>
        <v>0</v>
      </c>
      <c r="E55" s="99">
        <f>'Summary per activity'!E56+'Summary per activity'!E118+'Summary per activity'!E180+'Summary per activity'!E242+'Summary per activity'!E304+'Summary per activity'!E366+'Summary per activity'!E428</f>
        <v>0</v>
      </c>
      <c r="F55" s="15">
        <f>'Summary per activity'!F56+'Summary per activity'!F118+'Summary per activity'!F180+'Summary per activity'!F242+'Summary per activity'!F304+'Summary per activity'!F366+'Summary per activity'!F428</f>
        <v>0</v>
      </c>
      <c r="G55" s="16">
        <f>'Summary per activity'!G56+'Summary per activity'!G118+'Summary per activity'!G180+'Summary per activity'!G242+'Summary per activity'!G304+'Summary per activity'!G366+'Summary per activity'!G428</f>
        <v>0</v>
      </c>
      <c r="H55" s="36">
        <f>'Summary per activity'!K56+'Summary per activity'!K118+'Summary per activity'!K180+'Summary per activity'!K242+'Summary per activity'!K304+'Summary per activity'!K366+'Summary per activity'!K428</f>
        <v>0</v>
      </c>
      <c r="I55" s="100">
        <f>'Summary per activity'!L56+'Summary per activity'!L118+'Summary per activity'!L180+'Summary per activity'!L242+'Summary per activity'!L304+'Summary per activity'!L366+'Summary per activity'!L428</f>
        <v>0</v>
      </c>
      <c r="J55" s="94" t="e">
        <f>I55/G55</f>
        <v>#DIV/0!</v>
      </c>
      <c r="K55" s="112"/>
      <c r="L55" s="104"/>
    </row>
    <row r="56" spans="1:12" x14ac:dyDescent="0.3">
      <c r="A56" s="9" t="str">
        <f>'Summary per activity'!A57</f>
        <v>[short name associated partner]</v>
      </c>
      <c r="B56" s="17"/>
      <c r="C56" s="18"/>
      <c r="D56" s="17"/>
      <c r="E56" s="17"/>
      <c r="F56" s="19"/>
      <c r="G56" s="20"/>
      <c r="H56" s="37"/>
      <c r="I56" s="79"/>
      <c r="J56" s="95"/>
      <c r="K56" s="112"/>
      <c r="L56" s="104"/>
    </row>
    <row r="57" spans="1:12" ht="15" thickBot="1" x14ac:dyDescent="0.35">
      <c r="A57" s="89" t="str">
        <f>'Summary per activity'!A58</f>
        <v>Total 11 [short name beneficiary]</v>
      </c>
      <c r="B57" s="90">
        <f>'Summary per activity'!B58+'Summary per activity'!B120+'Summary per activity'!B182+'Summary per activity'!B244+'Summary per activity'!B306+'Summary per activity'!B368+'Summary per activity'!B430</f>
        <v>0</v>
      </c>
      <c r="C57" s="90">
        <f>'Summary per activity'!C58+'Summary per activity'!C120+'Summary per activity'!C182+'Summary per activity'!C244+'Summary per activity'!C306+'Summary per activity'!C368+'Summary per activity'!C430</f>
        <v>0</v>
      </c>
      <c r="D57" s="90">
        <f>'Summary per activity'!D58+'Summary per activity'!D120+'Summary per activity'!D182+'Summary per activity'!D244+'Summary per activity'!D306+'Summary per activity'!D368+'Summary per activity'!D430</f>
        <v>0</v>
      </c>
      <c r="E57" s="90">
        <f>'Summary per activity'!E58+'Summary per activity'!E120+'Summary per activity'!E182+'Summary per activity'!E244+'Summary per activity'!E306+'Summary per activity'!E368+'Summary per activity'!E430</f>
        <v>0</v>
      </c>
      <c r="F57" s="90">
        <f>'Summary per activity'!F58+'Summary per activity'!F120+'Summary per activity'!F182+'Summary per activity'!F244+'Summary per activity'!F306+'Summary per activity'!F368+'Summary per activity'!F430</f>
        <v>0</v>
      </c>
      <c r="G57" s="91">
        <f>'Summary per activity'!G58+'Summary per activity'!G120+'Summary per activity'!G182+'Summary per activity'!G244+'Summary per activity'!G306+'Summary per activity'!G368+'Summary per activity'!G430</f>
        <v>0</v>
      </c>
      <c r="H57" s="92">
        <f>'Summary per activity'!K58+'Summary per activity'!K120+'Summary per activity'!K182+'Summary per activity'!K244+'Summary per activity'!K306+'Summary per activity'!K368+'Summary per activity'!K430</f>
        <v>0</v>
      </c>
      <c r="I57" s="92">
        <f>'Summary per activity'!L58+'Summary per activity'!L120+'Summary per activity'!L182+'Summary per activity'!L244+'Summary per activity'!L306+'Summary per activity'!L368+'Summary per activity'!L430</f>
        <v>0</v>
      </c>
      <c r="J57" s="96" t="e">
        <f>I57/G57</f>
        <v>#DIV/0!</v>
      </c>
      <c r="K57" s="131" t="e">
        <f>D57/G57</f>
        <v>#DIV/0!</v>
      </c>
      <c r="L57" s="216" t="e">
        <f>(C57+E57)/B57</f>
        <v>#DIV/0!</v>
      </c>
    </row>
    <row r="58" spans="1:12" x14ac:dyDescent="0.3">
      <c r="A58" s="109" t="str">
        <f>'Summary per activity'!A59</f>
        <v>12 [short name beneficiary]</v>
      </c>
      <c r="B58" s="101">
        <f>'Summary per activity'!B59+'Summary per activity'!B121+'Summary per activity'!B183+'Summary per activity'!B245+'Summary per activity'!B307+'Summary per activity'!B369+'Summary per activity'!B431</f>
        <v>0</v>
      </c>
      <c r="C58" s="101">
        <f>'Summary per activity'!C59+'Summary per activity'!C121+'Summary per activity'!C183+'Summary per activity'!C245+'Summary per activity'!C307+'Summary per activity'!C369+'Summary per activity'!C431</f>
        <v>0</v>
      </c>
      <c r="D58" s="102">
        <f>'Summary per activity'!D59+'Summary per activity'!D121+'Summary per activity'!D183+'Summary per activity'!D245+'Summary per activity'!D307+'Summary per activity'!D369+'Summary per activity'!D431</f>
        <v>0</v>
      </c>
      <c r="E58" s="102">
        <f>'Summary per activity'!E59+'Summary per activity'!E121+'Summary per activity'!E183+'Summary per activity'!E245+'Summary per activity'!E307+'Summary per activity'!E369+'Summary per activity'!E431</f>
        <v>0</v>
      </c>
      <c r="F58" s="86">
        <f>'Summary per activity'!F59+'Summary per activity'!F121+'Summary per activity'!F183+'Summary per activity'!F245+'Summary per activity'!F307+'Summary per activity'!F369+'Summary per activity'!F431</f>
        <v>0</v>
      </c>
      <c r="G58" s="87">
        <f>'Summary per activity'!G59+'Summary per activity'!G121+'Summary per activity'!G183+'Summary per activity'!G245+'Summary per activity'!G307+'Summary per activity'!G369+'Summary per activity'!G431</f>
        <v>0</v>
      </c>
      <c r="H58" s="103">
        <f>'Summary per activity'!K59+'Summary per activity'!K121+'Summary per activity'!K183+'Summary per activity'!K245+'Summary per activity'!K307+'Summary per activity'!K369+'Summary per activity'!K431</f>
        <v>0</v>
      </c>
      <c r="I58" s="103">
        <f>'Summary per activity'!L59+'Summary per activity'!L121+'Summary per activity'!L183+'Summary per activity'!L245+'Summary per activity'!L307+'Summary per activity'!L369+'Summary per activity'!L431</f>
        <v>0</v>
      </c>
      <c r="J58" s="93" t="e">
        <f>I58/G58</f>
        <v>#DIV/0!</v>
      </c>
      <c r="K58" s="111"/>
      <c r="L58" s="113"/>
    </row>
    <row r="59" spans="1:12" x14ac:dyDescent="0.3">
      <c r="A59" s="9" t="str">
        <f>'Summary per activity'!A60</f>
        <v>[short name linked third party]</v>
      </c>
      <c r="B59" s="98">
        <f>'Summary per activity'!B60+'Summary per activity'!B122+'Summary per activity'!B184+'Summary per activity'!B246+'Summary per activity'!B308+'Summary per activity'!B370+'Summary per activity'!B432</f>
        <v>0</v>
      </c>
      <c r="C59" s="98">
        <f>'Summary per activity'!C60+'Summary per activity'!C122+'Summary per activity'!C184+'Summary per activity'!C246+'Summary per activity'!C308+'Summary per activity'!C370+'Summary per activity'!C432</f>
        <v>0</v>
      </c>
      <c r="D59" s="99">
        <f>'Summary per activity'!D60+'Summary per activity'!D122+'Summary per activity'!D184+'Summary per activity'!D246+'Summary per activity'!D308+'Summary per activity'!D370+'Summary per activity'!D432</f>
        <v>0</v>
      </c>
      <c r="E59" s="99">
        <f>'Summary per activity'!E60+'Summary per activity'!E122+'Summary per activity'!E184+'Summary per activity'!E246+'Summary per activity'!E308+'Summary per activity'!E370+'Summary per activity'!E432</f>
        <v>0</v>
      </c>
      <c r="F59" s="15">
        <f>'Summary per activity'!F60+'Summary per activity'!F122+'Summary per activity'!F184+'Summary per activity'!F246+'Summary per activity'!F308+'Summary per activity'!F370+'Summary per activity'!F432</f>
        <v>0</v>
      </c>
      <c r="G59" s="16">
        <f>'Summary per activity'!G60+'Summary per activity'!G122+'Summary per activity'!G184+'Summary per activity'!G246+'Summary per activity'!G308+'Summary per activity'!G370+'Summary per activity'!G432</f>
        <v>0</v>
      </c>
      <c r="H59" s="36">
        <f>'Summary per activity'!K60+'Summary per activity'!K122+'Summary per activity'!K184+'Summary per activity'!K246+'Summary per activity'!K308+'Summary per activity'!K370+'Summary per activity'!K432</f>
        <v>0</v>
      </c>
      <c r="I59" s="100">
        <f>'Summary per activity'!L60+'Summary per activity'!L122+'Summary per activity'!L184+'Summary per activity'!L246+'Summary per activity'!L308+'Summary per activity'!L370+'Summary per activity'!L432</f>
        <v>0</v>
      </c>
      <c r="J59" s="94" t="e">
        <f>I59/G59</f>
        <v>#DIV/0!</v>
      </c>
      <c r="K59" s="112"/>
      <c r="L59" s="104"/>
    </row>
    <row r="60" spans="1:12" x14ac:dyDescent="0.3">
      <c r="A60" s="9" t="str">
        <f>'Summary per activity'!A61</f>
        <v>[short name associated partner]</v>
      </c>
      <c r="B60" s="17"/>
      <c r="C60" s="18"/>
      <c r="D60" s="17"/>
      <c r="E60" s="17"/>
      <c r="F60" s="19"/>
      <c r="G60" s="20"/>
      <c r="H60" s="37"/>
      <c r="I60" s="79"/>
      <c r="J60" s="95"/>
      <c r="K60" s="112"/>
      <c r="L60" s="104"/>
    </row>
    <row r="61" spans="1:12" ht="15" thickBot="1" x14ac:dyDescent="0.35">
      <c r="A61" s="89" t="str">
        <f>'Summary per activity'!A62</f>
        <v>Total 12 [short name beneficiary]</v>
      </c>
      <c r="B61" s="90">
        <f>'Summary per activity'!B62+'Summary per activity'!B124+'Summary per activity'!B186+'Summary per activity'!B248+'Summary per activity'!B310+'Summary per activity'!B372+'Summary per activity'!B434</f>
        <v>0</v>
      </c>
      <c r="C61" s="90">
        <f>'Summary per activity'!C62+'Summary per activity'!C124+'Summary per activity'!C186+'Summary per activity'!C248+'Summary per activity'!C310+'Summary per activity'!C372+'Summary per activity'!C434</f>
        <v>0</v>
      </c>
      <c r="D61" s="90">
        <f>'Summary per activity'!D62+'Summary per activity'!D124+'Summary per activity'!D186+'Summary per activity'!D248+'Summary per activity'!D310+'Summary per activity'!D372+'Summary per activity'!D434</f>
        <v>0</v>
      </c>
      <c r="E61" s="90">
        <f>'Summary per activity'!E62+'Summary per activity'!E124+'Summary per activity'!E186+'Summary per activity'!E248+'Summary per activity'!E310+'Summary per activity'!E372+'Summary per activity'!E434</f>
        <v>0</v>
      </c>
      <c r="F61" s="90">
        <f>'Summary per activity'!F62+'Summary per activity'!F124+'Summary per activity'!F186+'Summary per activity'!F248+'Summary per activity'!F310+'Summary per activity'!F372+'Summary per activity'!F434</f>
        <v>0</v>
      </c>
      <c r="G61" s="91">
        <f>'Summary per activity'!G62+'Summary per activity'!G124+'Summary per activity'!G186+'Summary per activity'!G248+'Summary per activity'!G310+'Summary per activity'!G372+'Summary per activity'!G434</f>
        <v>0</v>
      </c>
      <c r="H61" s="92">
        <f>'Summary per activity'!K62+'Summary per activity'!K124+'Summary per activity'!K186+'Summary per activity'!K248+'Summary per activity'!K310+'Summary per activity'!K372+'Summary per activity'!K434</f>
        <v>0</v>
      </c>
      <c r="I61" s="92">
        <f>'Summary per activity'!L62+'Summary per activity'!L124+'Summary per activity'!L186+'Summary per activity'!L248+'Summary per activity'!L310+'Summary per activity'!L372+'Summary per activity'!L434</f>
        <v>0</v>
      </c>
      <c r="J61" s="96" t="e">
        <f>I61/G61</f>
        <v>#DIV/0!</v>
      </c>
      <c r="K61" s="131" t="e">
        <f>D61/G61</f>
        <v>#DIV/0!</v>
      </c>
      <c r="L61" s="216" t="e">
        <f>(C61+E61)/B61</f>
        <v>#DIV/0!</v>
      </c>
    </row>
    <row r="62" spans="1:12" x14ac:dyDescent="0.3">
      <c r="A62" s="109" t="str">
        <f>'Summary per activity'!A63</f>
        <v>13 [short name beneficiary]</v>
      </c>
      <c r="B62" s="101">
        <f>'Summary per activity'!B63+'Summary per activity'!B125+'Summary per activity'!B187+'Summary per activity'!B249+'Summary per activity'!B311+'Summary per activity'!B373+'Summary per activity'!B435</f>
        <v>0</v>
      </c>
      <c r="C62" s="101">
        <f>'Summary per activity'!C63+'Summary per activity'!C125+'Summary per activity'!C187+'Summary per activity'!C249+'Summary per activity'!C311+'Summary per activity'!C373+'Summary per activity'!C435</f>
        <v>0</v>
      </c>
      <c r="D62" s="102">
        <f>'Summary per activity'!D63+'Summary per activity'!D125+'Summary per activity'!D187+'Summary per activity'!D249+'Summary per activity'!D311+'Summary per activity'!D373+'Summary per activity'!D435</f>
        <v>0</v>
      </c>
      <c r="E62" s="102">
        <f>'Summary per activity'!E63+'Summary per activity'!E125+'Summary per activity'!E187+'Summary per activity'!E249+'Summary per activity'!E311+'Summary per activity'!E373+'Summary per activity'!E435</f>
        <v>0</v>
      </c>
      <c r="F62" s="86">
        <f>'Summary per activity'!F63+'Summary per activity'!F125+'Summary per activity'!F187+'Summary per activity'!F249+'Summary per activity'!F311+'Summary per activity'!F373+'Summary per activity'!F435</f>
        <v>0</v>
      </c>
      <c r="G62" s="87">
        <f>'Summary per activity'!G63+'Summary per activity'!G125+'Summary per activity'!G187+'Summary per activity'!G249+'Summary per activity'!G311+'Summary per activity'!G373+'Summary per activity'!G435</f>
        <v>0</v>
      </c>
      <c r="H62" s="103">
        <f>'Summary per activity'!K63+'Summary per activity'!K125+'Summary per activity'!K187+'Summary per activity'!K249+'Summary per activity'!K311+'Summary per activity'!K373+'Summary per activity'!K435</f>
        <v>0</v>
      </c>
      <c r="I62" s="103">
        <f>'Summary per activity'!L63+'Summary per activity'!L125+'Summary per activity'!L187+'Summary per activity'!L249+'Summary per activity'!L311+'Summary per activity'!L373+'Summary per activity'!L435</f>
        <v>0</v>
      </c>
      <c r="J62" s="93" t="e">
        <f>I62/G62</f>
        <v>#DIV/0!</v>
      </c>
      <c r="K62" s="111"/>
      <c r="L62" s="113"/>
    </row>
    <row r="63" spans="1:12" x14ac:dyDescent="0.3">
      <c r="A63" s="9" t="str">
        <f>'Summary per activity'!A64</f>
        <v>[short name linked third party]</v>
      </c>
      <c r="B63" s="98">
        <f>'Summary per activity'!B64+'Summary per activity'!B126+'Summary per activity'!B188+'Summary per activity'!B250+'Summary per activity'!B312+'Summary per activity'!B374+'Summary per activity'!B436</f>
        <v>0</v>
      </c>
      <c r="C63" s="98">
        <f>'Summary per activity'!C64+'Summary per activity'!C126+'Summary per activity'!C188+'Summary per activity'!C250+'Summary per activity'!C312+'Summary per activity'!C374+'Summary per activity'!C436</f>
        <v>0</v>
      </c>
      <c r="D63" s="99">
        <f>'Summary per activity'!D64+'Summary per activity'!D126+'Summary per activity'!D188+'Summary per activity'!D250+'Summary per activity'!D312+'Summary per activity'!D374+'Summary per activity'!D436</f>
        <v>0</v>
      </c>
      <c r="E63" s="99">
        <f>'Summary per activity'!E64+'Summary per activity'!E126+'Summary per activity'!E188+'Summary per activity'!E250+'Summary per activity'!E312+'Summary per activity'!E374+'Summary per activity'!E436</f>
        <v>0</v>
      </c>
      <c r="F63" s="15">
        <f>'Summary per activity'!F64+'Summary per activity'!F126+'Summary per activity'!F188+'Summary per activity'!F250+'Summary per activity'!F312+'Summary per activity'!F374+'Summary per activity'!F436</f>
        <v>0</v>
      </c>
      <c r="G63" s="16">
        <f>'Summary per activity'!G64+'Summary per activity'!G126+'Summary per activity'!G188+'Summary per activity'!G250+'Summary per activity'!G312+'Summary per activity'!G374+'Summary per activity'!G436</f>
        <v>0</v>
      </c>
      <c r="H63" s="36">
        <f>'Summary per activity'!K64+'Summary per activity'!K126+'Summary per activity'!K188+'Summary per activity'!K250+'Summary per activity'!K312+'Summary per activity'!K374+'Summary per activity'!K436</f>
        <v>0</v>
      </c>
      <c r="I63" s="100">
        <f>'Summary per activity'!L64+'Summary per activity'!L126+'Summary per activity'!L188+'Summary per activity'!L250+'Summary per activity'!L312+'Summary per activity'!L374+'Summary per activity'!L436</f>
        <v>0</v>
      </c>
      <c r="J63" s="94" t="e">
        <f>I63/G63</f>
        <v>#DIV/0!</v>
      </c>
      <c r="K63" s="112"/>
      <c r="L63" s="104"/>
    </row>
    <row r="64" spans="1:12" x14ac:dyDescent="0.3">
      <c r="A64" s="9" t="str">
        <f>'Summary per activity'!A65</f>
        <v>[short name associated partner]</v>
      </c>
      <c r="B64" s="17"/>
      <c r="C64" s="18"/>
      <c r="D64" s="17"/>
      <c r="E64" s="17"/>
      <c r="F64" s="19"/>
      <c r="G64" s="20"/>
      <c r="H64" s="37"/>
      <c r="I64" s="79"/>
      <c r="J64" s="95"/>
      <c r="K64" s="112"/>
      <c r="L64" s="104"/>
    </row>
    <row r="65" spans="1:12" ht="15" thickBot="1" x14ac:dyDescent="0.35">
      <c r="A65" s="89" t="str">
        <f>'Summary per activity'!A66</f>
        <v>Total 13 [short name beneficiary]</v>
      </c>
      <c r="B65" s="90">
        <f>'Summary per activity'!B66+'Summary per activity'!B128+'Summary per activity'!B190+'Summary per activity'!B252+'Summary per activity'!B314+'Summary per activity'!B376+'Summary per activity'!B438</f>
        <v>0</v>
      </c>
      <c r="C65" s="90">
        <f>'Summary per activity'!C66+'Summary per activity'!C128+'Summary per activity'!C190+'Summary per activity'!C252+'Summary per activity'!C314+'Summary per activity'!C376+'Summary per activity'!C438</f>
        <v>0</v>
      </c>
      <c r="D65" s="90">
        <f>'Summary per activity'!D66+'Summary per activity'!D128+'Summary per activity'!D190+'Summary per activity'!D252+'Summary per activity'!D314+'Summary per activity'!D376+'Summary per activity'!D438</f>
        <v>0</v>
      </c>
      <c r="E65" s="90">
        <f>'Summary per activity'!E66+'Summary per activity'!E128+'Summary per activity'!E190+'Summary per activity'!E252+'Summary per activity'!E314+'Summary per activity'!E376+'Summary per activity'!E438</f>
        <v>0</v>
      </c>
      <c r="F65" s="90">
        <f>'Summary per activity'!F66+'Summary per activity'!F128+'Summary per activity'!F190+'Summary per activity'!F252+'Summary per activity'!F314+'Summary per activity'!F376+'Summary per activity'!F438</f>
        <v>0</v>
      </c>
      <c r="G65" s="91">
        <f>'Summary per activity'!G66+'Summary per activity'!G128+'Summary per activity'!G190+'Summary per activity'!G252+'Summary per activity'!G314+'Summary per activity'!G376+'Summary per activity'!G438</f>
        <v>0</v>
      </c>
      <c r="H65" s="92">
        <f>'Summary per activity'!K66+'Summary per activity'!K128+'Summary per activity'!K190+'Summary per activity'!K252+'Summary per activity'!K314+'Summary per activity'!K376+'Summary per activity'!K438</f>
        <v>0</v>
      </c>
      <c r="I65" s="92">
        <f>'Summary per activity'!L66+'Summary per activity'!L128+'Summary per activity'!L190+'Summary per activity'!L252+'Summary per activity'!L314+'Summary per activity'!L376+'Summary per activity'!L438</f>
        <v>0</v>
      </c>
      <c r="J65" s="96" t="e">
        <f>I65/G65</f>
        <v>#DIV/0!</v>
      </c>
      <c r="K65" s="131" t="e">
        <f>D65/G65</f>
        <v>#DIV/0!</v>
      </c>
      <c r="L65" s="216" t="e">
        <f>(C65+E65)/B65</f>
        <v>#DIV/0!</v>
      </c>
    </row>
    <row r="66" spans="1:12" x14ac:dyDescent="0.3">
      <c r="A66" s="109" t="str">
        <f>'Summary per activity'!A67</f>
        <v>14 [short name beneficiary]</v>
      </c>
      <c r="B66" s="101">
        <f>'Summary per activity'!B67+'Summary per activity'!B129+'Summary per activity'!B191+'Summary per activity'!B253+'Summary per activity'!B315+'Summary per activity'!B377+'Summary per activity'!B439</f>
        <v>0</v>
      </c>
      <c r="C66" s="101">
        <f>'Summary per activity'!C67+'Summary per activity'!C129+'Summary per activity'!C191+'Summary per activity'!C253+'Summary per activity'!C315+'Summary per activity'!C377+'Summary per activity'!C439</f>
        <v>0</v>
      </c>
      <c r="D66" s="102">
        <f>'Summary per activity'!D67+'Summary per activity'!D129+'Summary per activity'!D191+'Summary per activity'!D253+'Summary per activity'!D315+'Summary per activity'!D377+'Summary per activity'!D439</f>
        <v>0</v>
      </c>
      <c r="E66" s="102">
        <f>'Summary per activity'!E67+'Summary per activity'!E129+'Summary per activity'!E191+'Summary per activity'!E253+'Summary per activity'!E315+'Summary per activity'!E377+'Summary per activity'!E439</f>
        <v>0</v>
      </c>
      <c r="F66" s="86">
        <f>'Summary per activity'!F67+'Summary per activity'!F129+'Summary per activity'!F191+'Summary per activity'!F253+'Summary per activity'!F315+'Summary per activity'!F377+'Summary per activity'!F439</f>
        <v>0</v>
      </c>
      <c r="G66" s="87">
        <f>'Summary per activity'!G67+'Summary per activity'!G129+'Summary per activity'!G191+'Summary per activity'!G253+'Summary per activity'!G315+'Summary per activity'!G377+'Summary per activity'!G439</f>
        <v>0</v>
      </c>
      <c r="H66" s="103">
        <f>'Summary per activity'!K67+'Summary per activity'!K129+'Summary per activity'!K191+'Summary per activity'!K253+'Summary per activity'!K315+'Summary per activity'!K377+'Summary per activity'!K439</f>
        <v>0</v>
      </c>
      <c r="I66" s="103">
        <f>'Summary per activity'!L67+'Summary per activity'!L129+'Summary per activity'!L191+'Summary per activity'!L253+'Summary per activity'!L315+'Summary per activity'!L377+'Summary per activity'!L439</f>
        <v>0</v>
      </c>
      <c r="J66" s="93" t="e">
        <f>I66/G66</f>
        <v>#DIV/0!</v>
      </c>
      <c r="K66" s="111"/>
      <c r="L66" s="113"/>
    </row>
    <row r="67" spans="1:12" x14ac:dyDescent="0.3">
      <c r="A67" s="9" t="str">
        <f>'Summary per activity'!A68</f>
        <v>[short name linked third party]</v>
      </c>
      <c r="B67" s="98">
        <f>'Summary per activity'!B68+'Summary per activity'!B130+'Summary per activity'!B192+'Summary per activity'!B254+'Summary per activity'!B316+'Summary per activity'!B378+'Summary per activity'!B440</f>
        <v>0</v>
      </c>
      <c r="C67" s="98">
        <f>'Summary per activity'!C68+'Summary per activity'!C130+'Summary per activity'!C192+'Summary per activity'!C254+'Summary per activity'!C316+'Summary per activity'!C378+'Summary per activity'!C440</f>
        <v>0</v>
      </c>
      <c r="D67" s="99">
        <f>'Summary per activity'!D68+'Summary per activity'!D130+'Summary per activity'!D192+'Summary per activity'!D254+'Summary per activity'!D316+'Summary per activity'!D378+'Summary per activity'!D440</f>
        <v>0</v>
      </c>
      <c r="E67" s="99">
        <f>'Summary per activity'!E68+'Summary per activity'!E130+'Summary per activity'!E192+'Summary per activity'!E254+'Summary per activity'!E316+'Summary per activity'!E378+'Summary per activity'!E440</f>
        <v>0</v>
      </c>
      <c r="F67" s="15">
        <f>'Summary per activity'!F68+'Summary per activity'!F130+'Summary per activity'!F192+'Summary per activity'!F254+'Summary per activity'!F316+'Summary per activity'!F378+'Summary per activity'!F440</f>
        <v>0</v>
      </c>
      <c r="G67" s="16">
        <f>'Summary per activity'!G68+'Summary per activity'!G130+'Summary per activity'!G192+'Summary per activity'!G254+'Summary per activity'!G316+'Summary per activity'!G378+'Summary per activity'!G440</f>
        <v>0</v>
      </c>
      <c r="H67" s="36">
        <f>'Summary per activity'!K68+'Summary per activity'!K130+'Summary per activity'!K192+'Summary per activity'!K254+'Summary per activity'!K316+'Summary per activity'!K378+'Summary per activity'!K440</f>
        <v>0</v>
      </c>
      <c r="I67" s="100">
        <f>'Summary per activity'!L68+'Summary per activity'!L130+'Summary per activity'!L192+'Summary per activity'!L254+'Summary per activity'!L316+'Summary per activity'!L378+'Summary per activity'!L440</f>
        <v>0</v>
      </c>
      <c r="J67" s="94" t="e">
        <f>I67/G67</f>
        <v>#DIV/0!</v>
      </c>
      <c r="K67" s="112"/>
      <c r="L67" s="104"/>
    </row>
    <row r="68" spans="1:12" x14ac:dyDescent="0.3">
      <c r="A68" s="9" t="str">
        <f>'Summary per activity'!A69</f>
        <v>[short name associated partner]</v>
      </c>
      <c r="B68" s="17"/>
      <c r="C68" s="18"/>
      <c r="D68" s="17"/>
      <c r="E68" s="17"/>
      <c r="F68" s="19"/>
      <c r="G68" s="20"/>
      <c r="H68" s="37"/>
      <c r="I68" s="79"/>
      <c r="J68" s="95"/>
      <c r="K68" s="112"/>
      <c r="L68" s="104"/>
    </row>
    <row r="69" spans="1:12" ht="15" thickBot="1" x14ac:dyDescent="0.35">
      <c r="A69" s="89" t="str">
        <f>'Summary per activity'!A70</f>
        <v>Total 14 [short name beneficiary]</v>
      </c>
      <c r="B69" s="90">
        <f>'Summary per activity'!B70+'Summary per activity'!B132+'Summary per activity'!B194+'Summary per activity'!B256+'Summary per activity'!B318+'Summary per activity'!B380+'Summary per activity'!B442</f>
        <v>0</v>
      </c>
      <c r="C69" s="90">
        <f>'Summary per activity'!C70+'Summary per activity'!C132+'Summary per activity'!C194+'Summary per activity'!C256+'Summary per activity'!C318+'Summary per activity'!C380+'Summary per activity'!C442</f>
        <v>0</v>
      </c>
      <c r="D69" s="90">
        <f>'Summary per activity'!D70+'Summary per activity'!D132+'Summary per activity'!D194+'Summary per activity'!D256+'Summary per activity'!D318+'Summary per activity'!D380+'Summary per activity'!D442</f>
        <v>0</v>
      </c>
      <c r="E69" s="90">
        <f>'Summary per activity'!E70+'Summary per activity'!E132+'Summary per activity'!E194+'Summary per activity'!E256+'Summary per activity'!E318+'Summary per activity'!E380+'Summary per activity'!E442</f>
        <v>0</v>
      </c>
      <c r="F69" s="90">
        <f>'Summary per activity'!F70+'Summary per activity'!F132+'Summary per activity'!F194+'Summary per activity'!F256+'Summary per activity'!F318+'Summary per activity'!F380+'Summary per activity'!F442</f>
        <v>0</v>
      </c>
      <c r="G69" s="91">
        <f>'Summary per activity'!G70+'Summary per activity'!G132+'Summary per activity'!G194+'Summary per activity'!G256+'Summary per activity'!G318+'Summary per activity'!G380+'Summary per activity'!G442</f>
        <v>0</v>
      </c>
      <c r="H69" s="92">
        <f>'Summary per activity'!K70+'Summary per activity'!K132+'Summary per activity'!K194+'Summary per activity'!K256+'Summary per activity'!K318+'Summary per activity'!K380+'Summary per activity'!K442</f>
        <v>0</v>
      </c>
      <c r="I69" s="92">
        <f>'Summary per activity'!L70+'Summary per activity'!L132+'Summary per activity'!L194+'Summary per activity'!L256+'Summary per activity'!L318+'Summary per activity'!L380+'Summary per activity'!L442</f>
        <v>0</v>
      </c>
      <c r="J69" s="96" t="e">
        <f>I69/G69</f>
        <v>#DIV/0!</v>
      </c>
      <c r="K69" s="131" t="e">
        <f>D69/G69</f>
        <v>#DIV/0!</v>
      </c>
      <c r="L69" s="216" t="e">
        <f>(C69+E69)/B69</f>
        <v>#DIV/0!</v>
      </c>
    </row>
    <row r="70" spans="1:12" x14ac:dyDescent="0.3">
      <c r="A70" s="109" t="str">
        <f>'Summary per activity'!A71</f>
        <v>15 [short name beneficiary]</v>
      </c>
      <c r="B70" s="101">
        <f>'Summary per activity'!B71+'Summary per activity'!B133+'Summary per activity'!B195+'Summary per activity'!B257+'Summary per activity'!B319+'Summary per activity'!B381+'Summary per activity'!B443</f>
        <v>0</v>
      </c>
      <c r="C70" s="101">
        <f>'Summary per activity'!C71+'Summary per activity'!C133+'Summary per activity'!C195+'Summary per activity'!C257+'Summary per activity'!C319+'Summary per activity'!C381+'Summary per activity'!C443</f>
        <v>0</v>
      </c>
      <c r="D70" s="102">
        <f>'Summary per activity'!D71+'Summary per activity'!D133+'Summary per activity'!D195+'Summary per activity'!D257+'Summary per activity'!D319+'Summary per activity'!D381+'Summary per activity'!D443</f>
        <v>0</v>
      </c>
      <c r="E70" s="102">
        <f>'Summary per activity'!E71+'Summary per activity'!E133+'Summary per activity'!E195+'Summary per activity'!E257+'Summary per activity'!E319+'Summary per activity'!E381+'Summary per activity'!E443</f>
        <v>0</v>
      </c>
      <c r="F70" s="86">
        <f>'Summary per activity'!F71+'Summary per activity'!F133+'Summary per activity'!F195+'Summary per activity'!F257+'Summary per activity'!F319+'Summary per activity'!F381+'Summary per activity'!F443</f>
        <v>0</v>
      </c>
      <c r="G70" s="87">
        <f>'Summary per activity'!G71+'Summary per activity'!G133+'Summary per activity'!G195+'Summary per activity'!G257+'Summary per activity'!G319+'Summary per activity'!G381+'Summary per activity'!G443</f>
        <v>0</v>
      </c>
      <c r="H70" s="103">
        <f>'Summary per activity'!K71+'Summary per activity'!K133+'Summary per activity'!K195+'Summary per activity'!K257+'Summary per activity'!K319+'Summary per activity'!K381+'Summary per activity'!K443</f>
        <v>0</v>
      </c>
      <c r="I70" s="103">
        <f>'Summary per activity'!L71+'Summary per activity'!L133+'Summary per activity'!L195+'Summary per activity'!L257+'Summary per activity'!L319+'Summary per activity'!L381+'Summary per activity'!L443</f>
        <v>0</v>
      </c>
      <c r="J70" s="93" t="e">
        <f>I70/G70</f>
        <v>#DIV/0!</v>
      </c>
      <c r="K70" s="111"/>
      <c r="L70" s="113"/>
    </row>
    <row r="71" spans="1:12" x14ac:dyDescent="0.3">
      <c r="A71" s="9" t="str">
        <f>'Summary per activity'!A72</f>
        <v>[short name linked third party]</v>
      </c>
      <c r="B71" s="98">
        <f>'Summary per activity'!B72+'Summary per activity'!B134+'Summary per activity'!B196+'Summary per activity'!B258+'Summary per activity'!B320+'Summary per activity'!B382+'Summary per activity'!B444</f>
        <v>0</v>
      </c>
      <c r="C71" s="98">
        <f>'Summary per activity'!C72+'Summary per activity'!C134+'Summary per activity'!C196+'Summary per activity'!C258+'Summary per activity'!C320+'Summary per activity'!C382+'Summary per activity'!C444</f>
        <v>0</v>
      </c>
      <c r="D71" s="99">
        <f>'Summary per activity'!D72+'Summary per activity'!D134+'Summary per activity'!D196+'Summary per activity'!D258+'Summary per activity'!D320+'Summary per activity'!D382+'Summary per activity'!D444</f>
        <v>0</v>
      </c>
      <c r="E71" s="99">
        <f>'Summary per activity'!E72+'Summary per activity'!E134+'Summary per activity'!E196+'Summary per activity'!E258+'Summary per activity'!E320+'Summary per activity'!E382+'Summary per activity'!E444</f>
        <v>0</v>
      </c>
      <c r="F71" s="15">
        <f>'Summary per activity'!F72+'Summary per activity'!F134+'Summary per activity'!F196+'Summary per activity'!F258+'Summary per activity'!F320+'Summary per activity'!F382+'Summary per activity'!F444</f>
        <v>0</v>
      </c>
      <c r="G71" s="16">
        <f>'Summary per activity'!G72+'Summary per activity'!G134+'Summary per activity'!G196+'Summary per activity'!G258+'Summary per activity'!G320+'Summary per activity'!G382+'Summary per activity'!G444</f>
        <v>0</v>
      </c>
      <c r="H71" s="36">
        <f>'Summary per activity'!K72+'Summary per activity'!K134+'Summary per activity'!K196+'Summary per activity'!K258+'Summary per activity'!K320+'Summary per activity'!K382+'Summary per activity'!K444</f>
        <v>0</v>
      </c>
      <c r="I71" s="100">
        <f>'Summary per activity'!L72+'Summary per activity'!L134+'Summary per activity'!L196+'Summary per activity'!L258+'Summary per activity'!L320+'Summary per activity'!L382+'Summary per activity'!L444</f>
        <v>0</v>
      </c>
      <c r="J71" s="94" t="e">
        <f>I71/G71</f>
        <v>#DIV/0!</v>
      </c>
      <c r="K71" s="112"/>
      <c r="L71" s="104"/>
    </row>
    <row r="72" spans="1:12" x14ac:dyDescent="0.3">
      <c r="A72" s="9" t="str">
        <f>'Summary per activity'!A73</f>
        <v>[short name associated partner]</v>
      </c>
      <c r="B72" s="17"/>
      <c r="C72" s="18"/>
      <c r="D72" s="17"/>
      <c r="E72" s="17"/>
      <c r="F72" s="19"/>
      <c r="G72" s="20"/>
      <c r="H72" s="37"/>
      <c r="I72" s="79"/>
      <c r="J72" s="95"/>
      <c r="K72" s="112"/>
      <c r="L72" s="104"/>
    </row>
    <row r="73" spans="1:12" ht="15" thickBot="1" x14ac:dyDescent="0.35">
      <c r="A73" s="89" t="str">
        <f>'Summary per activity'!A74</f>
        <v>Total 15 [short name beneficiary]</v>
      </c>
      <c r="B73" s="30">
        <f>'Summary per activity'!B74+'Summary per activity'!B136+'Summary per activity'!B198+'Summary per activity'!B260+'Summary per activity'!B322+'Summary per activity'!B384+'Summary per activity'!B446</f>
        <v>0</v>
      </c>
      <c r="C73" s="30">
        <f>'Summary per activity'!C74+'Summary per activity'!C136+'Summary per activity'!C198+'Summary per activity'!C260+'Summary per activity'!C322+'Summary per activity'!C384+'Summary per activity'!C446</f>
        <v>0</v>
      </c>
      <c r="D73" s="30">
        <f>'Summary per activity'!D74+'Summary per activity'!D136+'Summary per activity'!D198+'Summary per activity'!D260+'Summary per activity'!D322+'Summary per activity'!D384+'Summary per activity'!D446</f>
        <v>0</v>
      </c>
      <c r="E73" s="30">
        <f>'Summary per activity'!E74+'Summary per activity'!E136+'Summary per activity'!E198+'Summary per activity'!E260+'Summary per activity'!E322+'Summary per activity'!E384+'Summary per activity'!E446</f>
        <v>0</v>
      </c>
      <c r="F73" s="30">
        <f>'Summary per activity'!F74+'Summary per activity'!F136+'Summary per activity'!F198+'Summary per activity'!F260+'Summary per activity'!F322+'Summary per activity'!F384+'Summary per activity'!F446</f>
        <v>0</v>
      </c>
      <c r="G73" s="105">
        <f>'Summary per activity'!G74+'Summary per activity'!G136+'Summary per activity'!G198+'Summary per activity'!G260+'Summary per activity'!G322+'Summary per activity'!G384+'Summary per activity'!G446</f>
        <v>0</v>
      </c>
      <c r="H73" s="92">
        <f>'Summary per activity'!K74+'Summary per activity'!K136+'Summary per activity'!K198+'Summary per activity'!K260+'Summary per activity'!K322+'Summary per activity'!K384+'Summary per activity'!K446</f>
        <v>0</v>
      </c>
      <c r="I73" s="92">
        <f>'Summary per activity'!L74+'Summary per activity'!L136+'Summary per activity'!L198+'Summary per activity'!L260+'Summary per activity'!L322+'Summary per activity'!L384+'Summary per activity'!L446</f>
        <v>0</v>
      </c>
      <c r="J73" s="96" t="e">
        <f>I73/G73</f>
        <v>#DIV/0!</v>
      </c>
      <c r="K73" s="131" t="e">
        <f>D73/G73</f>
        <v>#DIV/0!</v>
      </c>
      <c r="L73" s="216" t="e">
        <f>(C73+E73)/B73</f>
        <v>#DIV/0!</v>
      </c>
    </row>
    <row r="74" spans="1:12" ht="15" thickBot="1" x14ac:dyDescent="0.35">
      <c r="A74" s="106" t="s">
        <v>126</v>
      </c>
      <c r="B74" s="132">
        <f>'Summary per activity'!B448</f>
        <v>0</v>
      </c>
      <c r="C74" s="132">
        <f>'Summary per activity'!C448</f>
        <v>0</v>
      </c>
      <c r="D74" s="132">
        <f>'Summary per activity'!D448</f>
        <v>0</v>
      </c>
      <c r="E74" s="132">
        <f>'Summary per activity'!E448</f>
        <v>0</v>
      </c>
      <c r="F74" s="133">
        <f>'Summary per activity'!F448</f>
        <v>0</v>
      </c>
      <c r="G74" s="134">
        <f>'Summary per activity'!G448</f>
        <v>0</v>
      </c>
      <c r="H74" s="135">
        <f>'Summary per activity'!K448</f>
        <v>0</v>
      </c>
      <c r="I74" s="133">
        <f>'Summary per activity'!L448</f>
        <v>0</v>
      </c>
      <c r="J74" s="107" t="e">
        <f>I74/G74</f>
        <v>#DIV/0!</v>
      </c>
      <c r="K74" s="136" t="e">
        <f>D74/G74</f>
        <v>#DIV/0!</v>
      </c>
    </row>
  </sheetData>
  <sheetProtection algorithmName="SHA-512" hashValue="9kwbvLbRgQdXgfmWzDV1zlWlc4AElca64p52O1/ER0lspbLV0ol+cwfJNrnQhAHn5NnukIxisEAbxpyyWnVo4w==" saltValue="YMtR2YaLWXF6zRdFG5o+NA==" spinCount="100000" sheet="1" objects="1" scenarios="1"/>
  <mergeCells count="31">
    <mergeCell ref="A10:A11"/>
    <mergeCell ref="E10:E11"/>
    <mergeCell ref="F10:F11"/>
    <mergeCell ref="A1:C1"/>
    <mergeCell ref="A2:C2"/>
    <mergeCell ref="A3:C3"/>
    <mergeCell ref="E1:F1"/>
    <mergeCell ref="E2:F2"/>
    <mergeCell ref="E3:F3"/>
    <mergeCell ref="F12:F13"/>
    <mergeCell ref="G12:G13"/>
    <mergeCell ref="B12:B13"/>
    <mergeCell ref="C12:C13"/>
    <mergeCell ref="D12:D13"/>
    <mergeCell ref="E12:E13"/>
    <mergeCell ref="H12:H13"/>
    <mergeCell ref="I12:I13"/>
    <mergeCell ref="J12:J13"/>
    <mergeCell ref="K12:K13"/>
    <mergeCell ref="L12:L13"/>
    <mergeCell ref="K5:L5"/>
    <mergeCell ref="B5:G5"/>
    <mergeCell ref="H5:J5"/>
    <mergeCell ref="H7:H11"/>
    <mergeCell ref="I7:I11"/>
    <mergeCell ref="J7:J11"/>
    <mergeCell ref="K7:K11"/>
    <mergeCell ref="L7:L11"/>
    <mergeCell ref="B10:B11"/>
    <mergeCell ref="C10:C11"/>
    <mergeCell ref="D10:D11"/>
  </mergeCells>
  <conditionalFormatting sqref="K14:K74">
    <cfRule type="cellIs" dxfId="1" priority="2" operator="greaterThan">
      <formula>0.3</formula>
    </cfRule>
  </conditionalFormatting>
  <conditionalFormatting sqref="L14:L73">
    <cfRule type="cellIs" dxfId="0" priority="1" operator="greaterThan">
      <formula>0.15</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zoomScale="115" zoomScaleNormal="115" workbookViewId="0">
      <selection activeCell="A3" sqref="A3:D3"/>
    </sheetView>
  </sheetViews>
  <sheetFormatPr defaultColWidth="8.88671875" defaultRowHeight="14.4" x14ac:dyDescent="0.3"/>
  <cols>
    <col min="1" max="1" width="35" style="129" customWidth="1"/>
    <col min="2" max="2" width="18.33203125" style="129" bestFit="1" customWidth="1"/>
    <col min="3" max="3" width="32" style="129" bestFit="1" customWidth="1"/>
    <col min="4" max="4" width="22.33203125" style="129" customWidth="1"/>
    <col min="5" max="5" width="18.6640625" style="129" bestFit="1" customWidth="1"/>
    <col min="6" max="6" width="29.6640625" style="129" customWidth="1"/>
    <col min="7" max="7" width="25.88671875" style="129" customWidth="1"/>
    <col min="8" max="8" width="31.5546875" style="217" customWidth="1"/>
    <col min="9" max="16384" width="8.88671875" style="129"/>
  </cols>
  <sheetData>
    <row r="1" spans="1:8" ht="16.2" customHeight="1" x14ac:dyDescent="0.3">
      <c r="A1" s="307" t="s">
        <v>47</v>
      </c>
      <c r="B1" s="307"/>
      <c r="C1" s="307"/>
      <c r="D1" s="307"/>
      <c r="E1" s="64" t="s">
        <v>51</v>
      </c>
      <c r="F1" s="137">
        <f>Instructions!I1</f>
        <v>0</v>
      </c>
      <c r="G1" s="138"/>
      <c r="H1" s="220"/>
    </row>
    <row r="2" spans="1:8" ht="16.2" customHeight="1" x14ac:dyDescent="0.3">
      <c r="A2" s="307" t="s">
        <v>50</v>
      </c>
      <c r="B2" s="307"/>
      <c r="C2" s="307"/>
      <c r="D2" s="307"/>
      <c r="E2" s="64" t="s">
        <v>48</v>
      </c>
      <c r="F2" s="137">
        <f>Instructions!I2</f>
        <v>0</v>
      </c>
      <c r="G2" s="138"/>
      <c r="H2" s="220"/>
    </row>
    <row r="3" spans="1:8" ht="16.2" customHeight="1" x14ac:dyDescent="0.3">
      <c r="A3" s="307" t="s">
        <v>189</v>
      </c>
      <c r="B3" s="307"/>
      <c r="C3" s="307"/>
      <c r="D3" s="307"/>
      <c r="E3" s="64" t="s">
        <v>49</v>
      </c>
      <c r="F3" s="137">
        <f>Instructions!I3</f>
        <v>0</v>
      </c>
      <c r="G3" s="138"/>
      <c r="H3" s="220"/>
    </row>
    <row r="4" spans="1:8" ht="15" thickBot="1" x14ac:dyDescent="0.35"/>
    <row r="5" spans="1:8" ht="30.6" customHeight="1" x14ac:dyDescent="0.3">
      <c r="A5" s="139" t="s">
        <v>89</v>
      </c>
      <c r="B5" s="383"/>
      <c r="C5" s="383"/>
      <c r="D5" s="140"/>
      <c r="E5" s="140"/>
      <c r="F5" s="140"/>
      <c r="G5" s="141"/>
      <c r="H5" s="337" t="s">
        <v>179</v>
      </c>
    </row>
    <row r="6" spans="1:8" ht="30.6" customHeight="1" x14ac:dyDescent="0.3">
      <c r="A6" s="142"/>
      <c r="B6" s="143"/>
      <c r="C6" s="143"/>
      <c r="D6" s="143"/>
      <c r="E6" s="143"/>
      <c r="F6" s="143"/>
      <c r="G6" s="144"/>
      <c r="H6" s="338"/>
    </row>
    <row r="7" spans="1:8" x14ac:dyDescent="0.3">
      <c r="A7" s="367" t="s">
        <v>84</v>
      </c>
      <c r="B7" s="368"/>
      <c r="C7" s="368"/>
      <c r="D7" s="368"/>
      <c r="E7" s="368"/>
      <c r="F7" s="368"/>
      <c r="G7" s="369"/>
      <c r="H7" s="218"/>
    </row>
    <row r="8" spans="1:8" x14ac:dyDescent="0.3">
      <c r="A8" s="384" t="s">
        <v>137</v>
      </c>
      <c r="B8" s="385"/>
      <c r="C8" s="385"/>
      <c r="D8" s="385"/>
      <c r="E8" s="385"/>
      <c r="F8" s="385"/>
      <c r="G8" s="386"/>
      <c r="H8" s="218"/>
    </row>
    <row r="9" spans="1:8" ht="28.8" x14ac:dyDescent="0.3">
      <c r="A9" s="121" t="s">
        <v>90</v>
      </c>
      <c r="B9" s="161" t="s">
        <v>134</v>
      </c>
      <c r="C9" s="162" t="s">
        <v>135</v>
      </c>
      <c r="D9" s="162" t="s">
        <v>136</v>
      </c>
      <c r="E9" s="163" t="s">
        <v>85</v>
      </c>
      <c r="F9" s="163" t="s">
        <v>95</v>
      </c>
      <c r="G9" s="167" t="s">
        <v>91</v>
      </c>
      <c r="H9" s="218"/>
    </row>
    <row r="10" spans="1:8" x14ac:dyDescent="0.3">
      <c r="A10" s="198"/>
      <c r="B10" s="199"/>
      <c r="C10" s="200"/>
      <c r="D10" s="200"/>
      <c r="E10" s="158" t="e">
        <f>+C10/D10</f>
        <v>#DIV/0!</v>
      </c>
      <c r="F10" s="201"/>
      <c r="G10" s="219" t="e">
        <f>+F10*E10</f>
        <v>#DIV/0!</v>
      </c>
      <c r="H10" s="221"/>
    </row>
    <row r="11" spans="1:8" x14ac:dyDescent="0.3">
      <c r="A11" s="198"/>
      <c r="B11" s="199"/>
      <c r="C11" s="200"/>
      <c r="D11" s="200"/>
      <c r="E11" s="158" t="e">
        <f t="shared" ref="E11:E18" si="0">+C11/D11</f>
        <v>#DIV/0!</v>
      </c>
      <c r="F11" s="201"/>
      <c r="G11" s="219" t="e">
        <f t="shared" ref="G11:G18" si="1">+F11*E11</f>
        <v>#DIV/0!</v>
      </c>
      <c r="H11" s="221"/>
    </row>
    <row r="12" spans="1:8" x14ac:dyDescent="0.3">
      <c r="A12" s="198"/>
      <c r="B12" s="199"/>
      <c r="C12" s="200"/>
      <c r="D12" s="200"/>
      <c r="E12" s="158" t="e">
        <f t="shared" si="0"/>
        <v>#DIV/0!</v>
      </c>
      <c r="F12" s="201"/>
      <c r="G12" s="219" t="e">
        <f t="shared" si="1"/>
        <v>#DIV/0!</v>
      </c>
      <c r="H12" s="221"/>
    </row>
    <row r="13" spans="1:8" x14ac:dyDescent="0.3">
      <c r="A13" s="198"/>
      <c r="B13" s="199"/>
      <c r="C13" s="200"/>
      <c r="D13" s="200"/>
      <c r="E13" s="158" t="e">
        <f t="shared" si="0"/>
        <v>#DIV/0!</v>
      </c>
      <c r="F13" s="201"/>
      <c r="G13" s="219" t="e">
        <f t="shared" si="1"/>
        <v>#DIV/0!</v>
      </c>
      <c r="H13" s="221"/>
    </row>
    <row r="14" spans="1:8" x14ac:dyDescent="0.3">
      <c r="A14" s="198"/>
      <c r="B14" s="199"/>
      <c r="C14" s="200"/>
      <c r="D14" s="200"/>
      <c r="E14" s="158" t="e">
        <f t="shared" si="0"/>
        <v>#DIV/0!</v>
      </c>
      <c r="F14" s="201"/>
      <c r="G14" s="219" t="e">
        <f t="shared" si="1"/>
        <v>#DIV/0!</v>
      </c>
      <c r="H14" s="221"/>
    </row>
    <row r="15" spans="1:8" x14ac:dyDescent="0.3">
      <c r="A15" s="198"/>
      <c r="B15" s="199"/>
      <c r="C15" s="200"/>
      <c r="D15" s="200"/>
      <c r="E15" s="158" t="e">
        <f t="shared" si="0"/>
        <v>#DIV/0!</v>
      </c>
      <c r="F15" s="201"/>
      <c r="G15" s="219" t="e">
        <f t="shared" si="1"/>
        <v>#DIV/0!</v>
      </c>
      <c r="H15" s="221"/>
    </row>
    <row r="16" spans="1:8" x14ac:dyDescent="0.3">
      <c r="A16" s="198"/>
      <c r="B16" s="199"/>
      <c r="C16" s="200"/>
      <c r="D16" s="200"/>
      <c r="E16" s="158" t="e">
        <f t="shared" si="0"/>
        <v>#DIV/0!</v>
      </c>
      <c r="F16" s="201"/>
      <c r="G16" s="219" t="e">
        <f t="shared" si="1"/>
        <v>#DIV/0!</v>
      </c>
      <c r="H16" s="221"/>
    </row>
    <row r="17" spans="1:8" x14ac:dyDescent="0.3">
      <c r="A17" s="198"/>
      <c r="B17" s="199"/>
      <c r="C17" s="200"/>
      <c r="D17" s="200"/>
      <c r="E17" s="158" t="e">
        <f t="shared" si="0"/>
        <v>#DIV/0!</v>
      </c>
      <c r="F17" s="201"/>
      <c r="G17" s="219" t="e">
        <f t="shared" si="1"/>
        <v>#DIV/0!</v>
      </c>
      <c r="H17" s="221"/>
    </row>
    <row r="18" spans="1:8" x14ac:dyDescent="0.3">
      <c r="A18" s="198"/>
      <c r="B18" s="199"/>
      <c r="C18" s="200"/>
      <c r="D18" s="200"/>
      <c r="E18" s="158" t="e">
        <f t="shared" si="0"/>
        <v>#DIV/0!</v>
      </c>
      <c r="F18" s="201"/>
      <c r="G18" s="219" t="e">
        <f t="shared" si="1"/>
        <v>#DIV/0!</v>
      </c>
      <c r="H18" s="221"/>
    </row>
    <row r="19" spans="1:8" x14ac:dyDescent="0.3">
      <c r="A19" s="198"/>
      <c r="B19" s="199"/>
      <c r="C19" s="200"/>
      <c r="D19" s="200"/>
      <c r="E19" s="159" t="e">
        <f t="shared" ref="E19:E20" si="2">+C19/D19</f>
        <v>#DIV/0!</v>
      </c>
      <c r="F19" s="201"/>
      <c r="G19" s="219" t="e">
        <f>+F19*E19</f>
        <v>#DIV/0!</v>
      </c>
      <c r="H19" s="221"/>
    </row>
    <row r="20" spans="1:8" x14ac:dyDescent="0.3">
      <c r="A20" s="198"/>
      <c r="B20" s="199"/>
      <c r="C20" s="200"/>
      <c r="D20" s="200"/>
      <c r="E20" s="159" t="e">
        <f t="shared" si="2"/>
        <v>#DIV/0!</v>
      </c>
      <c r="F20" s="201"/>
      <c r="G20" s="219" t="e">
        <f>+F20*E20</f>
        <v>#DIV/0!</v>
      </c>
      <c r="H20" s="221"/>
    </row>
    <row r="21" spans="1:8" x14ac:dyDescent="0.3">
      <c r="A21" s="356" t="s">
        <v>160</v>
      </c>
      <c r="B21" s="357"/>
      <c r="C21" s="357"/>
      <c r="D21" s="357"/>
      <c r="E21" s="358"/>
      <c r="F21" s="160">
        <f>SUM(F10:F20)</f>
        <v>0</v>
      </c>
      <c r="G21" s="169">
        <f>SUMIF(G10:G20,"&lt;&gt;#DIV/0!")</f>
        <v>0</v>
      </c>
      <c r="H21" s="218"/>
    </row>
    <row r="22" spans="1:8" x14ac:dyDescent="0.3">
      <c r="A22" s="142"/>
      <c r="B22" s="143"/>
      <c r="C22" s="143"/>
      <c r="D22" s="143"/>
      <c r="E22" s="151"/>
      <c r="F22" s="143"/>
      <c r="G22" s="152"/>
      <c r="H22" s="218"/>
    </row>
    <row r="23" spans="1:8" x14ac:dyDescent="0.3">
      <c r="A23" s="377" t="s">
        <v>16</v>
      </c>
      <c r="B23" s="378"/>
      <c r="C23" s="378"/>
      <c r="D23" s="378"/>
      <c r="E23" s="378"/>
      <c r="F23" s="378"/>
      <c r="G23" s="379"/>
      <c r="H23" s="218"/>
    </row>
    <row r="24" spans="1:8" ht="28.8" x14ac:dyDescent="0.3">
      <c r="A24" s="170" t="s">
        <v>90</v>
      </c>
      <c r="B24" s="163" t="s">
        <v>139</v>
      </c>
      <c r="C24" s="162" t="s">
        <v>135</v>
      </c>
      <c r="D24" s="162" t="s">
        <v>136</v>
      </c>
      <c r="E24" s="163" t="s">
        <v>85</v>
      </c>
      <c r="F24" s="163" t="s">
        <v>96</v>
      </c>
      <c r="G24" s="167" t="s">
        <v>91</v>
      </c>
      <c r="H24" s="218"/>
    </row>
    <row r="25" spans="1:8" x14ac:dyDescent="0.3">
      <c r="A25" s="202"/>
      <c r="B25" s="203"/>
      <c r="C25" s="200"/>
      <c r="D25" s="200"/>
      <c r="E25" s="159" t="e">
        <f>+C25/D25</f>
        <v>#DIV/0!</v>
      </c>
      <c r="F25" s="203"/>
      <c r="G25" s="168" t="e">
        <f>+F25*E25</f>
        <v>#DIV/0!</v>
      </c>
      <c r="H25" s="221"/>
    </row>
    <row r="26" spans="1:8" x14ac:dyDescent="0.3">
      <c r="A26" s="202"/>
      <c r="B26" s="203"/>
      <c r="C26" s="200"/>
      <c r="D26" s="200"/>
      <c r="E26" s="159" t="e">
        <f t="shared" ref="E26:E29" si="3">+C26/D26</f>
        <v>#DIV/0!</v>
      </c>
      <c r="F26" s="203"/>
      <c r="G26" s="168" t="e">
        <f>+F26*E26</f>
        <v>#DIV/0!</v>
      </c>
      <c r="H26" s="221"/>
    </row>
    <row r="27" spans="1:8" x14ac:dyDescent="0.3">
      <c r="A27" s="202"/>
      <c r="B27" s="203"/>
      <c r="C27" s="200"/>
      <c r="D27" s="200"/>
      <c r="E27" s="159" t="e">
        <f>+C27/D27</f>
        <v>#DIV/0!</v>
      </c>
      <c r="F27" s="203"/>
      <c r="G27" s="168" t="e">
        <f>+F27*E27</f>
        <v>#DIV/0!</v>
      </c>
      <c r="H27" s="221"/>
    </row>
    <row r="28" spans="1:8" x14ac:dyDescent="0.3">
      <c r="A28" s="202"/>
      <c r="B28" s="203"/>
      <c r="C28" s="200"/>
      <c r="D28" s="200"/>
      <c r="E28" s="159" t="e">
        <f t="shared" ref="E28" si="4">+C28/D28</f>
        <v>#DIV/0!</v>
      </c>
      <c r="F28" s="203"/>
      <c r="G28" s="168" t="e">
        <f>+F28*E28</f>
        <v>#DIV/0!</v>
      </c>
      <c r="H28" s="221"/>
    </row>
    <row r="29" spans="1:8" x14ac:dyDescent="0.3">
      <c r="A29" s="202"/>
      <c r="B29" s="203"/>
      <c r="C29" s="200"/>
      <c r="D29" s="200"/>
      <c r="E29" s="159" t="e">
        <f t="shared" si="3"/>
        <v>#DIV/0!</v>
      </c>
      <c r="F29" s="203"/>
      <c r="G29" s="168" t="e">
        <f>+F29*E29</f>
        <v>#DIV/0!</v>
      </c>
      <c r="H29" s="221"/>
    </row>
    <row r="30" spans="1:8" x14ac:dyDescent="0.3">
      <c r="A30" s="356" t="s">
        <v>152</v>
      </c>
      <c r="B30" s="357"/>
      <c r="C30" s="357"/>
      <c r="D30" s="357"/>
      <c r="E30" s="358"/>
      <c r="F30" s="164">
        <f>SUM(F25:F29)</f>
        <v>0</v>
      </c>
      <c r="G30" s="169">
        <f>SUMIF(G25:G29,"&lt;&gt;#DIV/0!")</f>
        <v>0</v>
      </c>
      <c r="H30" s="218"/>
    </row>
    <row r="31" spans="1:8" x14ac:dyDescent="0.3">
      <c r="A31" s="142"/>
      <c r="B31" s="149"/>
      <c r="C31" s="149"/>
      <c r="D31" s="149"/>
      <c r="E31" s="148"/>
      <c r="F31" s="149"/>
      <c r="G31" s="150"/>
      <c r="H31" s="218"/>
    </row>
    <row r="32" spans="1:8" x14ac:dyDescent="0.3">
      <c r="A32" s="377" t="s">
        <v>138</v>
      </c>
      <c r="B32" s="378"/>
      <c r="C32" s="378"/>
      <c r="D32" s="378"/>
      <c r="E32" s="378"/>
      <c r="F32" s="378"/>
      <c r="G32" s="379"/>
      <c r="H32" s="218"/>
    </row>
    <row r="33" spans="1:8" ht="28.8" x14ac:dyDescent="0.3">
      <c r="A33" s="145"/>
      <c r="B33" s="149"/>
      <c r="C33" s="162" t="s">
        <v>90</v>
      </c>
      <c r="D33" s="162" t="s">
        <v>92</v>
      </c>
      <c r="E33" s="163" t="s">
        <v>93</v>
      </c>
      <c r="F33" s="163" t="s">
        <v>146</v>
      </c>
      <c r="G33" s="167" t="s">
        <v>91</v>
      </c>
      <c r="H33" s="218"/>
    </row>
    <row r="34" spans="1:8" x14ac:dyDescent="0.3">
      <c r="A34" s="142"/>
      <c r="B34" s="149"/>
      <c r="C34" s="204"/>
      <c r="D34" s="200"/>
      <c r="E34" s="165">
        <v>4880</v>
      </c>
      <c r="F34" s="203"/>
      <c r="G34" s="168">
        <f>+F34*E34*D34</f>
        <v>0</v>
      </c>
      <c r="H34" s="221"/>
    </row>
    <row r="35" spans="1:8" x14ac:dyDescent="0.3">
      <c r="A35" s="142"/>
      <c r="B35" s="149"/>
      <c r="C35" s="204"/>
      <c r="D35" s="200"/>
      <c r="E35" s="165">
        <v>4880</v>
      </c>
      <c r="F35" s="203"/>
      <c r="G35" s="168">
        <f t="shared" ref="G35:G38" si="5">+F35*E35*D35</f>
        <v>0</v>
      </c>
      <c r="H35" s="221"/>
    </row>
    <row r="36" spans="1:8" x14ac:dyDescent="0.3">
      <c r="A36" s="142"/>
      <c r="B36" s="149"/>
      <c r="C36" s="204"/>
      <c r="D36" s="200"/>
      <c r="E36" s="165">
        <v>4880</v>
      </c>
      <c r="F36" s="203"/>
      <c r="G36" s="168">
        <f>+F36*E36*D36</f>
        <v>0</v>
      </c>
      <c r="H36" s="221"/>
    </row>
    <row r="37" spans="1:8" x14ac:dyDescent="0.3">
      <c r="A37" s="142"/>
      <c r="B37" s="149"/>
      <c r="C37" s="204"/>
      <c r="D37" s="200"/>
      <c r="E37" s="165">
        <v>4880</v>
      </c>
      <c r="F37" s="203"/>
      <c r="G37" s="168">
        <f t="shared" ref="G37" si="6">+F37*E37*D37</f>
        <v>0</v>
      </c>
      <c r="H37" s="221"/>
    </row>
    <row r="38" spans="1:8" x14ac:dyDescent="0.3">
      <c r="A38" s="142"/>
      <c r="B38" s="149"/>
      <c r="C38" s="204"/>
      <c r="D38" s="200"/>
      <c r="E38" s="165">
        <v>4880</v>
      </c>
      <c r="F38" s="203"/>
      <c r="G38" s="168">
        <f t="shared" si="5"/>
        <v>0</v>
      </c>
      <c r="H38" s="221"/>
    </row>
    <row r="39" spans="1:8" x14ac:dyDescent="0.3">
      <c r="A39" s="380" t="s">
        <v>153</v>
      </c>
      <c r="B39" s="381"/>
      <c r="C39" s="381"/>
      <c r="D39" s="381"/>
      <c r="E39" s="382"/>
      <c r="F39" s="164">
        <f>SUM(F34:F38)</f>
        <v>0</v>
      </c>
      <c r="G39" s="169">
        <f>SUM(G34:G38)</f>
        <v>0</v>
      </c>
      <c r="H39" s="218"/>
    </row>
    <row r="40" spans="1:8" x14ac:dyDescent="0.3">
      <c r="A40" s="145"/>
      <c r="B40" s="143"/>
      <c r="C40" s="143"/>
      <c r="D40" s="143"/>
      <c r="E40" s="146"/>
      <c r="F40" s="143"/>
      <c r="G40" s="147"/>
      <c r="H40" s="218"/>
    </row>
    <row r="41" spans="1:8" ht="15" thickBot="1" x14ac:dyDescent="0.35">
      <c r="A41" s="346" t="s">
        <v>94</v>
      </c>
      <c r="B41" s="347"/>
      <c r="C41" s="347"/>
      <c r="D41" s="347"/>
      <c r="E41" s="347"/>
      <c r="F41" s="347"/>
      <c r="G41" s="153">
        <f>+G30+G21+G39</f>
        <v>0</v>
      </c>
      <c r="H41" s="218"/>
    </row>
    <row r="42" spans="1:8" ht="15" thickTop="1" x14ac:dyDescent="0.3">
      <c r="A42" s="142"/>
      <c r="B42" s="143"/>
      <c r="C42" s="143"/>
      <c r="D42" s="143"/>
      <c r="E42" s="143"/>
      <c r="F42" s="143"/>
      <c r="G42" s="144"/>
      <c r="H42" s="218"/>
    </row>
    <row r="43" spans="1:8" x14ac:dyDescent="0.3">
      <c r="A43" s="367" t="s">
        <v>156</v>
      </c>
      <c r="B43" s="368"/>
      <c r="C43" s="368"/>
      <c r="D43" s="368"/>
      <c r="E43" s="368"/>
      <c r="F43" s="368"/>
      <c r="G43" s="369"/>
      <c r="H43" s="218"/>
    </row>
    <row r="44" spans="1:8" ht="28.8" x14ac:dyDescent="0.3">
      <c r="A44" s="375" t="s">
        <v>140</v>
      </c>
      <c r="B44" s="376"/>
      <c r="C44" s="162" t="s">
        <v>97</v>
      </c>
      <c r="D44" s="161" t="s">
        <v>100</v>
      </c>
      <c r="E44" s="166" t="s">
        <v>98</v>
      </c>
      <c r="F44" s="162" t="s">
        <v>99</v>
      </c>
      <c r="G44" s="171" t="s">
        <v>154</v>
      </c>
      <c r="H44" s="218"/>
    </row>
    <row r="45" spans="1:8" x14ac:dyDescent="0.3">
      <c r="A45" s="352"/>
      <c r="B45" s="353"/>
      <c r="C45" s="205"/>
      <c r="D45" s="199"/>
      <c r="E45" s="200"/>
      <c r="F45" s="200"/>
      <c r="G45" s="172">
        <f>C45*D45*E45*F45</f>
        <v>0</v>
      </c>
      <c r="H45" s="221"/>
    </row>
    <row r="46" spans="1:8" x14ac:dyDescent="0.3">
      <c r="A46" s="352"/>
      <c r="B46" s="353"/>
      <c r="C46" s="205"/>
      <c r="D46" s="199"/>
      <c r="E46" s="200"/>
      <c r="F46" s="200"/>
      <c r="G46" s="172">
        <f t="shared" ref="G46:G48" si="7">C46*D46*E46*F46</f>
        <v>0</v>
      </c>
      <c r="H46" s="221"/>
    </row>
    <row r="47" spans="1:8" x14ac:dyDescent="0.3">
      <c r="A47" s="352"/>
      <c r="B47" s="353"/>
      <c r="C47" s="205"/>
      <c r="D47" s="199"/>
      <c r="E47" s="200"/>
      <c r="F47" s="200"/>
      <c r="G47" s="172">
        <f t="shared" si="7"/>
        <v>0</v>
      </c>
      <c r="H47" s="221"/>
    </row>
    <row r="48" spans="1:8" x14ac:dyDescent="0.3">
      <c r="A48" s="352"/>
      <c r="B48" s="353"/>
      <c r="C48" s="205"/>
      <c r="D48" s="199"/>
      <c r="E48" s="200"/>
      <c r="F48" s="200"/>
      <c r="G48" s="172">
        <f t="shared" si="7"/>
        <v>0</v>
      </c>
      <c r="H48" s="221"/>
    </row>
    <row r="49" spans="1:8" x14ac:dyDescent="0.3">
      <c r="A49" s="352"/>
      <c r="B49" s="353"/>
      <c r="C49" s="205"/>
      <c r="D49" s="199"/>
      <c r="E49" s="205"/>
      <c r="F49" s="205"/>
      <c r="G49" s="172">
        <f t="shared" ref="G49:G50" si="8">C49*D49*E49*F49</f>
        <v>0</v>
      </c>
      <c r="H49" s="221"/>
    </row>
    <row r="50" spans="1:8" x14ac:dyDescent="0.3">
      <c r="A50" s="352"/>
      <c r="B50" s="353"/>
      <c r="C50" s="205"/>
      <c r="D50" s="206"/>
      <c r="E50" s="205"/>
      <c r="F50" s="205"/>
      <c r="G50" s="172">
        <f t="shared" si="8"/>
        <v>0</v>
      </c>
      <c r="H50" s="221"/>
    </row>
    <row r="51" spans="1:8" x14ac:dyDescent="0.3">
      <c r="A51" s="154"/>
      <c r="B51" s="155"/>
      <c r="C51" s="155"/>
      <c r="D51" s="155"/>
      <c r="E51" s="155"/>
      <c r="F51" s="155"/>
      <c r="G51" s="156"/>
      <c r="H51" s="218"/>
    </row>
    <row r="52" spans="1:8" ht="15" thickBot="1" x14ac:dyDescent="0.35">
      <c r="A52" s="373" t="s">
        <v>155</v>
      </c>
      <c r="B52" s="374"/>
      <c r="C52" s="374"/>
      <c r="D52" s="374"/>
      <c r="E52" s="374"/>
      <c r="F52" s="374"/>
      <c r="G52" s="157">
        <f>SUM(G45:G50)</f>
        <v>0</v>
      </c>
      <c r="H52" s="218"/>
    </row>
    <row r="53" spans="1:8" ht="15" thickTop="1" x14ac:dyDescent="0.3">
      <c r="A53" s="154"/>
      <c r="B53" s="155"/>
      <c r="C53" s="155"/>
      <c r="D53" s="155"/>
      <c r="E53" s="155"/>
      <c r="F53" s="155"/>
      <c r="G53" s="110"/>
      <c r="H53" s="218"/>
    </row>
    <row r="54" spans="1:8" x14ac:dyDescent="0.3">
      <c r="A54" s="370" t="s">
        <v>144</v>
      </c>
      <c r="B54" s="371"/>
      <c r="C54" s="371"/>
      <c r="D54" s="371"/>
      <c r="E54" s="371"/>
      <c r="F54" s="371"/>
      <c r="G54" s="372"/>
      <c r="H54" s="218"/>
    </row>
    <row r="55" spans="1:8" ht="14.7" customHeight="1" x14ac:dyDescent="0.3">
      <c r="A55" s="170" t="s">
        <v>141</v>
      </c>
      <c r="B55" s="366" t="s">
        <v>86</v>
      </c>
      <c r="C55" s="366"/>
      <c r="D55" s="366"/>
      <c r="E55" s="366"/>
      <c r="F55" s="366"/>
      <c r="G55" s="167" t="s">
        <v>142</v>
      </c>
      <c r="H55" s="218"/>
    </row>
    <row r="56" spans="1:8" x14ac:dyDescent="0.3">
      <c r="A56" s="202"/>
      <c r="B56" s="353"/>
      <c r="C56" s="353"/>
      <c r="D56" s="353"/>
      <c r="E56" s="353"/>
      <c r="F56" s="353"/>
      <c r="G56" s="210"/>
      <c r="H56" s="221"/>
    </row>
    <row r="57" spans="1:8" x14ac:dyDescent="0.3">
      <c r="A57" s="202"/>
      <c r="B57" s="353"/>
      <c r="C57" s="353"/>
      <c r="D57" s="353"/>
      <c r="E57" s="353"/>
      <c r="F57" s="353"/>
      <c r="G57" s="210"/>
      <c r="H57" s="221"/>
    </row>
    <row r="58" spans="1:8" x14ac:dyDescent="0.3">
      <c r="A58" s="202"/>
      <c r="B58" s="353"/>
      <c r="C58" s="353"/>
      <c r="D58" s="353"/>
      <c r="E58" s="353"/>
      <c r="F58" s="353"/>
      <c r="G58" s="210"/>
      <c r="H58" s="221"/>
    </row>
    <row r="59" spans="1:8" x14ac:dyDescent="0.3">
      <c r="A59" s="202"/>
      <c r="B59" s="353"/>
      <c r="C59" s="353"/>
      <c r="D59" s="353"/>
      <c r="E59" s="353"/>
      <c r="F59" s="353"/>
      <c r="G59" s="210"/>
      <c r="H59" s="221"/>
    </row>
    <row r="60" spans="1:8" x14ac:dyDescent="0.3">
      <c r="A60" s="202"/>
      <c r="B60" s="353"/>
      <c r="C60" s="353"/>
      <c r="D60" s="353"/>
      <c r="E60" s="353"/>
      <c r="F60" s="353"/>
      <c r="G60" s="210"/>
      <c r="H60" s="221"/>
    </row>
    <row r="61" spans="1:8" x14ac:dyDescent="0.3">
      <c r="A61" s="202"/>
      <c r="B61" s="353"/>
      <c r="C61" s="353"/>
      <c r="D61" s="353"/>
      <c r="E61" s="353"/>
      <c r="F61" s="353"/>
      <c r="G61" s="210"/>
      <c r="H61" s="221"/>
    </row>
    <row r="62" spans="1:8" x14ac:dyDescent="0.3">
      <c r="A62" s="154"/>
      <c r="B62" s="155"/>
      <c r="C62" s="155"/>
      <c r="D62" s="155"/>
      <c r="E62" s="155"/>
      <c r="F62" s="155"/>
      <c r="G62" s="156"/>
      <c r="H62" s="218"/>
    </row>
    <row r="63" spans="1:8" ht="15" thickBot="1" x14ac:dyDescent="0.35">
      <c r="A63" s="346" t="s">
        <v>143</v>
      </c>
      <c r="B63" s="347"/>
      <c r="C63" s="347"/>
      <c r="D63" s="347"/>
      <c r="E63" s="347"/>
      <c r="F63" s="347"/>
      <c r="G63" s="153">
        <f>SUM(G56:G61)</f>
        <v>0</v>
      </c>
      <c r="H63" s="218"/>
    </row>
    <row r="64" spans="1:8" ht="15" thickTop="1" x14ac:dyDescent="0.3">
      <c r="A64" s="142"/>
      <c r="B64" s="122"/>
      <c r="C64" s="122"/>
      <c r="D64" s="122"/>
      <c r="E64" s="122"/>
      <c r="F64" s="122"/>
      <c r="G64" s="144"/>
      <c r="H64" s="218"/>
    </row>
    <row r="65" spans="1:8" x14ac:dyDescent="0.3">
      <c r="A65" s="367" t="s">
        <v>87</v>
      </c>
      <c r="B65" s="368"/>
      <c r="C65" s="368"/>
      <c r="D65" s="368"/>
      <c r="E65" s="368"/>
      <c r="F65" s="368"/>
      <c r="G65" s="369"/>
      <c r="H65" s="218"/>
    </row>
    <row r="66" spans="1:8" x14ac:dyDescent="0.3">
      <c r="A66" s="362" t="s">
        <v>8</v>
      </c>
      <c r="B66" s="363"/>
      <c r="C66" s="363"/>
      <c r="D66" s="363"/>
      <c r="E66" s="363"/>
      <c r="F66" s="363"/>
      <c r="G66" s="364"/>
      <c r="H66" s="218"/>
    </row>
    <row r="67" spans="1:8" ht="43.2" x14ac:dyDescent="0.3">
      <c r="A67" s="365" t="s">
        <v>149</v>
      </c>
      <c r="B67" s="366"/>
      <c r="C67" s="163" t="s">
        <v>148</v>
      </c>
      <c r="D67" s="163" t="s">
        <v>101</v>
      </c>
      <c r="E67" s="163" t="s">
        <v>102</v>
      </c>
      <c r="F67" s="163" t="s">
        <v>103</v>
      </c>
      <c r="G67" s="171" t="s">
        <v>157</v>
      </c>
      <c r="H67" s="218"/>
    </row>
    <row r="68" spans="1:8" x14ac:dyDescent="0.3">
      <c r="A68" s="341"/>
      <c r="B68" s="342"/>
      <c r="C68" s="207"/>
      <c r="D68" s="203"/>
      <c r="E68" s="203"/>
      <c r="F68" s="208"/>
      <c r="G68" s="168">
        <f t="shared" ref="G68:G73" si="9">IF(E68=0,0,C68/E68*D68*F68)</f>
        <v>0</v>
      </c>
      <c r="H68" s="221"/>
    </row>
    <row r="69" spans="1:8" x14ac:dyDescent="0.3">
      <c r="A69" s="354"/>
      <c r="B69" s="355"/>
      <c r="C69" s="207"/>
      <c r="D69" s="203"/>
      <c r="E69" s="203"/>
      <c r="F69" s="208"/>
      <c r="G69" s="168">
        <f t="shared" si="9"/>
        <v>0</v>
      </c>
      <c r="H69" s="221"/>
    </row>
    <row r="70" spans="1:8" x14ac:dyDescent="0.3">
      <c r="A70" s="354"/>
      <c r="B70" s="355"/>
      <c r="C70" s="207"/>
      <c r="D70" s="203"/>
      <c r="E70" s="203"/>
      <c r="F70" s="208"/>
      <c r="G70" s="168">
        <f t="shared" si="9"/>
        <v>0</v>
      </c>
      <c r="H70" s="221"/>
    </row>
    <row r="71" spans="1:8" x14ac:dyDescent="0.3">
      <c r="A71" s="354"/>
      <c r="B71" s="355"/>
      <c r="C71" s="207"/>
      <c r="D71" s="203"/>
      <c r="E71" s="203"/>
      <c r="F71" s="208"/>
      <c r="G71" s="168">
        <f t="shared" si="9"/>
        <v>0</v>
      </c>
      <c r="H71" s="221"/>
    </row>
    <row r="72" spans="1:8" x14ac:dyDescent="0.3">
      <c r="A72" s="341"/>
      <c r="B72" s="342"/>
      <c r="C72" s="207"/>
      <c r="D72" s="203"/>
      <c r="E72" s="203"/>
      <c r="F72" s="203"/>
      <c r="G72" s="168">
        <f t="shared" si="9"/>
        <v>0</v>
      </c>
      <c r="H72" s="221"/>
    </row>
    <row r="73" spans="1:8" x14ac:dyDescent="0.3">
      <c r="A73" s="341"/>
      <c r="B73" s="342"/>
      <c r="C73" s="207"/>
      <c r="D73" s="203"/>
      <c r="E73" s="203"/>
      <c r="F73" s="203"/>
      <c r="G73" s="168">
        <f t="shared" si="9"/>
        <v>0</v>
      </c>
      <c r="H73" s="221"/>
    </row>
    <row r="74" spans="1:8" x14ac:dyDescent="0.3">
      <c r="A74" s="356" t="s">
        <v>159</v>
      </c>
      <c r="B74" s="357"/>
      <c r="C74" s="357"/>
      <c r="D74" s="357"/>
      <c r="E74" s="357"/>
      <c r="F74" s="358"/>
      <c r="G74" s="169">
        <f>SUM(G68:G73)</f>
        <v>0</v>
      </c>
      <c r="H74" s="218"/>
    </row>
    <row r="75" spans="1:8" x14ac:dyDescent="0.3">
      <c r="A75" s="142"/>
      <c r="B75" s="143"/>
      <c r="C75" s="143"/>
      <c r="D75" s="143"/>
      <c r="E75" s="143"/>
      <c r="F75" s="143"/>
      <c r="G75" s="144"/>
      <c r="H75" s="218"/>
    </row>
    <row r="76" spans="1:8" x14ac:dyDescent="0.3">
      <c r="A76" s="359" t="s">
        <v>9</v>
      </c>
      <c r="B76" s="360"/>
      <c r="C76" s="360"/>
      <c r="D76" s="360"/>
      <c r="E76" s="360"/>
      <c r="F76" s="360"/>
      <c r="G76" s="361"/>
      <c r="H76" s="218"/>
    </row>
    <row r="77" spans="1:8" ht="28.8" x14ac:dyDescent="0.3">
      <c r="A77" s="339" t="s">
        <v>150</v>
      </c>
      <c r="B77" s="340"/>
      <c r="C77" s="162" t="s">
        <v>104</v>
      </c>
      <c r="D77" s="162" t="s">
        <v>105</v>
      </c>
      <c r="E77" s="146"/>
      <c r="F77" s="146"/>
      <c r="G77" s="167" t="s">
        <v>106</v>
      </c>
      <c r="H77" s="218"/>
    </row>
    <row r="78" spans="1:8" x14ac:dyDescent="0.3">
      <c r="A78" s="341"/>
      <c r="B78" s="342"/>
      <c r="C78" s="209"/>
      <c r="D78" s="209"/>
      <c r="E78" s="146"/>
      <c r="F78" s="146"/>
      <c r="G78" s="172">
        <f t="shared" ref="G78:G83" si="10">C78*D78</f>
        <v>0</v>
      </c>
      <c r="H78" s="221"/>
    </row>
    <row r="79" spans="1:8" x14ac:dyDescent="0.3">
      <c r="A79" s="350"/>
      <c r="B79" s="351"/>
      <c r="C79" s="209"/>
      <c r="D79" s="209"/>
      <c r="E79" s="146"/>
      <c r="F79" s="146"/>
      <c r="G79" s="172">
        <f t="shared" si="10"/>
        <v>0</v>
      </c>
      <c r="H79" s="221"/>
    </row>
    <row r="80" spans="1:8" x14ac:dyDescent="0.3">
      <c r="A80" s="350"/>
      <c r="B80" s="351"/>
      <c r="C80" s="209"/>
      <c r="D80" s="209"/>
      <c r="E80" s="146"/>
      <c r="F80" s="146"/>
      <c r="G80" s="172">
        <f t="shared" si="10"/>
        <v>0</v>
      </c>
      <c r="H80" s="221"/>
    </row>
    <row r="81" spans="1:8" x14ac:dyDescent="0.3">
      <c r="A81" s="350"/>
      <c r="B81" s="351"/>
      <c r="C81" s="209"/>
      <c r="D81" s="209"/>
      <c r="E81" s="146"/>
      <c r="F81" s="146"/>
      <c r="G81" s="172">
        <f t="shared" si="10"/>
        <v>0</v>
      </c>
      <c r="H81" s="221"/>
    </row>
    <row r="82" spans="1:8" x14ac:dyDescent="0.3">
      <c r="A82" s="352"/>
      <c r="B82" s="353"/>
      <c r="C82" s="209"/>
      <c r="D82" s="209"/>
      <c r="E82" s="146"/>
      <c r="F82" s="146"/>
      <c r="G82" s="172">
        <f t="shared" si="10"/>
        <v>0</v>
      </c>
      <c r="H82" s="221"/>
    </row>
    <row r="83" spans="1:8" x14ac:dyDescent="0.3">
      <c r="A83" s="352"/>
      <c r="B83" s="353"/>
      <c r="C83" s="209"/>
      <c r="D83" s="209"/>
      <c r="E83" s="146"/>
      <c r="F83" s="146"/>
      <c r="G83" s="172">
        <f t="shared" si="10"/>
        <v>0</v>
      </c>
      <c r="H83" s="221"/>
    </row>
    <row r="84" spans="1:8" x14ac:dyDescent="0.3">
      <c r="A84" s="343" t="s">
        <v>158</v>
      </c>
      <c r="B84" s="344"/>
      <c r="C84" s="344"/>
      <c r="D84" s="344"/>
      <c r="E84" s="344"/>
      <c r="F84" s="345"/>
      <c r="G84" s="174">
        <f>SUM(G78:G83)</f>
        <v>0</v>
      </c>
      <c r="H84" s="218"/>
    </row>
    <row r="85" spans="1:8" x14ac:dyDescent="0.3">
      <c r="A85" s="154"/>
      <c r="B85" s="143"/>
      <c r="C85" s="143"/>
      <c r="D85" s="143"/>
      <c r="E85" s="146"/>
      <c r="F85" s="146"/>
      <c r="G85" s="147"/>
      <c r="H85" s="218"/>
    </row>
    <row r="86" spans="1:8" ht="15" thickBot="1" x14ac:dyDescent="0.35">
      <c r="A86" s="346" t="s">
        <v>151</v>
      </c>
      <c r="B86" s="347"/>
      <c r="C86" s="347"/>
      <c r="D86" s="347"/>
      <c r="E86" s="347"/>
      <c r="F86" s="347"/>
      <c r="G86" s="153">
        <f>+G84+G74</f>
        <v>0</v>
      </c>
      <c r="H86" s="218"/>
    </row>
    <row r="87" spans="1:8" ht="15" thickTop="1" x14ac:dyDescent="0.3">
      <c r="A87" s="142"/>
      <c r="B87" s="143"/>
      <c r="C87" s="143"/>
      <c r="D87" s="143"/>
      <c r="E87" s="143"/>
      <c r="F87" s="143"/>
      <c r="G87" s="147"/>
      <c r="H87" s="218"/>
    </row>
    <row r="88" spans="1:8" ht="15" thickBot="1" x14ac:dyDescent="0.35">
      <c r="A88" s="142"/>
      <c r="B88" s="143"/>
      <c r="C88" s="143"/>
      <c r="D88" s="143"/>
      <c r="E88" s="143"/>
      <c r="F88" s="143"/>
      <c r="G88" s="147"/>
      <c r="H88" s="218"/>
    </row>
    <row r="89" spans="1:8" ht="16.8" thickTop="1" thickBot="1" x14ac:dyDescent="0.35">
      <c r="A89" s="348" t="s">
        <v>88</v>
      </c>
      <c r="B89" s="349"/>
      <c r="C89" s="349"/>
      <c r="D89" s="349"/>
      <c r="E89" s="349"/>
      <c r="F89" s="349"/>
      <c r="G89" s="173">
        <f>G86+G63+G52+G41</f>
        <v>0</v>
      </c>
      <c r="H89" s="222"/>
    </row>
    <row r="90" spans="1:8" x14ac:dyDescent="0.3">
      <c r="A90" s="142"/>
      <c r="B90" s="143"/>
      <c r="C90" s="143"/>
      <c r="D90" s="143"/>
      <c r="E90" s="143"/>
      <c r="F90" s="143"/>
      <c r="G90" s="143"/>
    </row>
    <row r="91" spans="1:8" ht="15" thickBot="1" x14ac:dyDescent="0.35"/>
    <row r="92" spans="1:8" ht="28.2" customHeight="1" x14ac:dyDescent="0.3">
      <c r="A92" s="139" t="s">
        <v>165</v>
      </c>
      <c r="B92" s="383"/>
      <c r="C92" s="383"/>
      <c r="D92" s="140"/>
      <c r="E92" s="140"/>
      <c r="F92" s="140"/>
      <c r="G92" s="141"/>
      <c r="H92" s="337" t="s">
        <v>179</v>
      </c>
    </row>
    <row r="93" spans="1:8" ht="28.2" customHeight="1" x14ac:dyDescent="0.3">
      <c r="A93" s="142"/>
      <c r="B93" s="143"/>
      <c r="C93" s="143"/>
      <c r="D93" s="143"/>
      <c r="E93" s="143"/>
      <c r="F93" s="143"/>
      <c r="G93" s="144"/>
      <c r="H93" s="338"/>
    </row>
    <row r="94" spans="1:8" x14ac:dyDescent="0.3">
      <c r="A94" s="367" t="s">
        <v>84</v>
      </c>
      <c r="B94" s="368"/>
      <c r="C94" s="368"/>
      <c r="D94" s="368"/>
      <c r="E94" s="368"/>
      <c r="F94" s="368"/>
      <c r="G94" s="369"/>
      <c r="H94" s="218"/>
    </row>
    <row r="95" spans="1:8" x14ac:dyDescent="0.3">
      <c r="A95" s="384" t="s">
        <v>137</v>
      </c>
      <c r="B95" s="385"/>
      <c r="C95" s="385"/>
      <c r="D95" s="385"/>
      <c r="E95" s="385"/>
      <c r="F95" s="385"/>
      <c r="G95" s="386"/>
      <c r="H95" s="218"/>
    </row>
    <row r="96" spans="1:8" ht="28.8" x14ac:dyDescent="0.3">
      <c r="A96" s="211" t="s">
        <v>90</v>
      </c>
      <c r="B96" s="161" t="s">
        <v>134</v>
      </c>
      <c r="C96" s="215" t="s">
        <v>135</v>
      </c>
      <c r="D96" s="215" t="s">
        <v>136</v>
      </c>
      <c r="E96" s="212" t="s">
        <v>85</v>
      </c>
      <c r="F96" s="212" t="s">
        <v>95</v>
      </c>
      <c r="G96" s="167" t="s">
        <v>91</v>
      </c>
      <c r="H96" s="218"/>
    </row>
    <row r="97" spans="1:8" x14ac:dyDescent="0.3">
      <c r="A97" s="198"/>
      <c r="B97" s="199"/>
      <c r="C97" s="200"/>
      <c r="D97" s="200"/>
      <c r="E97" s="158" t="e">
        <f>+C97/D97</f>
        <v>#DIV/0!</v>
      </c>
      <c r="F97" s="201"/>
      <c r="G97" s="168" t="e">
        <f>+F97*E97</f>
        <v>#DIV/0!</v>
      </c>
      <c r="H97" s="221"/>
    </row>
    <row r="98" spans="1:8" x14ac:dyDescent="0.3">
      <c r="A98" s="198"/>
      <c r="B98" s="199"/>
      <c r="C98" s="200"/>
      <c r="D98" s="200"/>
      <c r="E98" s="158" t="e">
        <f t="shared" ref="E98:E107" si="11">+C98/D98</f>
        <v>#DIV/0!</v>
      </c>
      <c r="F98" s="201"/>
      <c r="G98" s="168" t="e">
        <f t="shared" ref="G98:G105" si="12">+F98*E98</f>
        <v>#DIV/0!</v>
      </c>
      <c r="H98" s="221"/>
    </row>
    <row r="99" spans="1:8" x14ac:dyDescent="0.3">
      <c r="A99" s="198"/>
      <c r="B99" s="199"/>
      <c r="C99" s="200"/>
      <c r="D99" s="200"/>
      <c r="E99" s="158" t="e">
        <f t="shared" si="11"/>
        <v>#DIV/0!</v>
      </c>
      <c r="F99" s="201"/>
      <c r="G99" s="168" t="e">
        <f t="shared" si="12"/>
        <v>#DIV/0!</v>
      </c>
      <c r="H99" s="221"/>
    </row>
    <row r="100" spans="1:8" x14ac:dyDescent="0.3">
      <c r="A100" s="198"/>
      <c r="B100" s="199"/>
      <c r="C100" s="200"/>
      <c r="D100" s="200"/>
      <c r="E100" s="158" t="e">
        <f t="shared" si="11"/>
        <v>#DIV/0!</v>
      </c>
      <c r="F100" s="201"/>
      <c r="G100" s="168" t="e">
        <f t="shared" si="12"/>
        <v>#DIV/0!</v>
      </c>
      <c r="H100" s="221"/>
    </row>
    <row r="101" spans="1:8" x14ac:dyDescent="0.3">
      <c r="A101" s="198"/>
      <c r="B101" s="199"/>
      <c r="C101" s="200"/>
      <c r="D101" s="200"/>
      <c r="E101" s="158" t="e">
        <f t="shared" si="11"/>
        <v>#DIV/0!</v>
      </c>
      <c r="F101" s="201"/>
      <c r="G101" s="168" t="e">
        <f t="shared" si="12"/>
        <v>#DIV/0!</v>
      </c>
      <c r="H101" s="221"/>
    </row>
    <row r="102" spans="1:8" x14ac:dyDescent="0.3">
      <c r="A102" s="198"/>
      <c r="B102" s="199"/>
      <c r="C102" s="200"/>
      <c r="D102" s="200"/>
      <c r="E102" s="158" t="e">
        <f t="shared" si="11"/>
        <v>#DIV/0!</v>
      </c>
      <c r="F102" s="201"/>
      <c r="G102" s="168" t="e">
        <f t="shared" si="12"/>
        <v>#DIV/0!</v>
      </c>
      <c r="H102" s="221"/>
    </row>
    <row r="103" spans="1:8" x14ac:dyDescent="0.3">
      <c r="A103" s="198"/>
      <c r="B103" s="199"/>
      <c r="C103" s="200"/>
      <c r="D103" s="200"/>
      <c r="E103" s="158" t="e">
        <f t="shared" si="11"/>
        <v>#DIV/0!</v>
      </c>
      <c r="F103" s="201"/>
      <c r="G103" s="168" t="e">
        <f t="shared" si="12"/>
        <v>#DIV/0!</v>
      </c>
      <c r="H103" s="221"/>
    </row>
    <row r="104" spans="1:8" x14ac:dyDescent="0.3">
      <c r="A104" s="198"/>
      <c r="B104" s="199"/>
      <c r="C104" s="200"/>
      <c r="D104" s="200"/>
      <c r="E104" s="158" t="e">
        <f t="shared" si="11"/>
        <v>#DIV/0!</v>
      </c>
      <c r="F104" s="201"/>
      <c r="G104" s="168" t="e">
        <f t="shared" si="12"/>
        <v>#DIV/0!</v>
      </c>
      <c r="H104" s="221"/>
    </row>
    <row r="105" spans="1:8" x14ac:dyDescent="0.3">
      <c r="A105" s="198"/>
      <c r="B105" s="199"/>
      <c r="C105" s="200"/>
      <c r="D105" s="200"/>
      <c r="E105" s="158" t="e">
        <f t="shared" si="11"/>
        <v>#DIV/0!</v>
      </c>
      <c r="F105" s="201"/>
      <c r="G105" s="168" t="e">
        <f t="shared" si="12"/>
        <v>#DIV/0!</v>
      </c>
      <c r="H105" s="221"/>
    </row>
    <row r="106" spans="1:8" x14ac:dyDescent="0.3">
      <c r="A106" s="198"/>
      <c r="B106" s="199"/>
      <c r="C106" s="200"/>
      <c r="D106" s="200"/>
      <c r="E106" s="159" t="e">
        <f t="shared" si="11"/>
        <v>#DIV/0!</v>
      </c>
      <c r="F106" s="201"/>
      <c r="G106" s="168" t="e">
        <f>+F106*E106</f>
        <v>#DIV/0!</v>
      </c>
      <c r="H106" s="221"/>
    </row>
    <row r="107" spans="1:8" x14ac:dyDescent="0.3">
      <c r="A107" s="198"/>
      <c r="B107" s="199"/>
      <c r="C107" s="200"/>
      <c r="D107" s="200"/>
      <c r="E107" s="159" t="e">
        <f t="shared" si="11"/>
        <v>#DIV/0!</v>
      </c>
      <c r="F107" s="201"/>
      <c r="G107" s="168" t="e">
        <f>+F107*E107</f>
        <v>#DIV/0!</v>
      </c>
      <c r="H107" s="221"/>
    </row>
    <row r="108" spans="1:8" x14ac:dyDescent="0.3">
      <c r="A108" s="356" t="s">
        <v>160</v>
      </c>
      <c r="B108" s="357"/>
      <c r="C108" s="357"/>
      <c r="D108" s="357"/>
      <c r="E108" s="358"/>
      <c r="F108" s="160">
        <f>SUM(F97:F107)</f>
        <v>0</v>
      </c>
      <c r="G108" s="169">
        <f>SUMIF(G97:G107,"&lt;&gt;#DIV/0!")</f>
        <v>0</v>
      </c>
      <c r="H108" s="218"/>
    </row>
    <row r="109" spans="1:8" x14ac:dyDescent="0.3">
      <c r="A109" s="142"/>
      <c r="B109" s="143"/>
      <c r="C109" s="143"/>
      <c r="D109" s="143"/>
      <c r="E109" s="151"/>
      <c r="F109" s="143"/>
      <c r="G109" s="152"/>
      <c r="H109" s="218"/>
    </row>
    <row r="110" spans="1:8" x14ac:dyDescent="0.3">
      <c r="A110" s="377" t="s">
        <v>16</v>
      </c>
      <c r="B110" s="378"/>
      <c r="C110" s="378"/>
      <c r="D110" s="378"/>
      <c r="E110" s="378"/>
      <c r="F110" s="378"/>
      <c r="G110" s="379"/>
      <c r="H110" s="218"/>
    </row>
    <row r="111" spans="1:8" ht="28.8" x14ac:dyDescent="0.3">
      <c r="A111" s="214" t="s">
        <v>90</v>
      </c>
      <c r="B111" s="212" t="s">
        <v>139</v>
      </c>
      <c r="C111" s="215" t="s">
        <v>135</v>
      </c>
      <c r="D111" s="215" t="s">
        <v>136</v>
      </c>
      <c r="E111" s="212" t="s">
        <v>85</v>
      </c>
      <c r="F111" s="212" t="s">
        <v>96</v>
      </c>
      <c r="G111" s="167" t="s">
        <v>91</v>
      </c>
      <c r="H111" s="218"/>
    </row>
    <row r="112" spans="1:8" x14ac:dyDescent="0.3">
      <c r="A112" s="213"/>
      <c r="B112" s="203"/>
      <c r="C112" s="200"/>
      <c r="D112" s="200"/>
      <c r="E112" s="159" t="e">
        <f>+C112/D112</f>
        <v>#DIV/0!</v>
      </c>
      <c r="F112" s="203"/>
      <c r="G112" s="168" t="e">
        <f>+F112*E112</f>
        <v>#DIV/0!</v>
      </c>
      <c r="H112" s="221"/>
    </row>
    <row r="113" spans="1:8" x14ac:dyDescent="0.3">
      <c r="A113" s="213"/>
      <c r="B113" s="203"/>
      <c r="C113" s="200"/>
      <c r="D113" s="200"/>
      <c r="E113" s="159" t="e">
        <f t="shared" ref="E113" si="13">+C113/D113</f>
        <v>#DIV/0!</v>
      </c>
      <c r="F113" s="203"/>
      <c r="G113" s="168" t="e">
        <f>+F113*E113</f>
        <v>#DIV/0!</v>
      </c>
      <c r="H113" s="221"/>
    </row>
    <row r="114" spans="1:8" x14ac:dyDescent="0.3">
      <c r="A114" s="213"/>
      <c r="B114" s="203"/>
      <c r="C114" s="200"/>
      <c r="D114" s="200"/>
      <c r="E114" s="159" t="e">
        <f>+C114/D114</f>
        <v>#DIV/0!</v>
      </c>
      <c r="F114" s="203"/>
      <c r="G114" s="168" t="e">
        <f>+F114*E114</f>
        <v>#DIV/0!</v>
      </c>
      <c r="H114" s="221"/>
    </row>
    <row r="115" spans="1:8" x14ac:dyDescent="0.3">
      <c r="A115" s="213"/>
      <c r="B115" s="203"/>
      <c r="C115" s="200"/>
      <c r="D115" s="200"/>
      <c r="E115" s="159" t="e">
        <f t="shared" ref="E115:E116" si="14">+C115/D115</f>
        <v>#DIV/0!</v>
      </c>
      <c r="F115" s="203"/>
      <c r="G115" s="168" t="e">
        <f>+F115*E115</f>
        <v>#DIV/0!</v>
      </c>
      <c r="H115" s="221"/>
    </row>
    <row r="116" spans="1:8" x14ac:dyDescent="0.3">
      <c r="A116" s="213"/>
      <c r="B116" s="203"/>
      <c r="C116" s="200"/>
      <c r="D116" s="200"/>
      <c r="E116" s="159" t="e">
        <f t="shared" si="14"/>
        <v>#DIV/0!</v>
      </c>
      <c r="F116" s="203"/>
      <c r="G116" s="168" t="e">
        <f>+F116*E116</f>
        <v>#DIV/0!</v>
      </c>
      <c r="H116" s="221"/>
    </row>
    <row r="117" spans="1:8" x14ac:dyDescent="0.3">
      <c r="A117" s="356" t="s">
        <v>152</v>
      </c>
      <c r="B117" s="357"/>
      <c r="C117" s="357"/>
      <c r="D117" s="357"/>
      <c r="E117" s="358"/>
      <c r="F117" s="164">
        <f>SUM(F112:F116)</f>
        <v>0</v>
      </c>
      <c r="G117" s="169">
        <f>SUMIF(G112:G116,"&lt;&gt;#DIV/0!")</f>
        <v>0</v>
      </c>
      <c r="H117" s="218"/>
    </row>
    <row r="118" spans="1:8" x14ac:dyDescent="0.3">
      <c r="A118" s="142"/>
      <c r="B118" s="149"/>
      <c r="C118" s="149"/>
      <c r="D118" s="149"/>
      <c r="E118" s="148"/>
      <c r="F118" s="149"/>
      <c r="G118" s="150"/>
      <c r="H118" s="218"/>
    </row>
    <row r="119" spans="1:8" x14ac:dyDescent="0.3">
      <c r="A119" s="377" t="s">
        <v>138</v>
      </c>
      <c r="B119" s="378"/>
      <c r="C119" s="378"/>
      <c r="D119" s="378"/>
      <c r="E119" s="378"/>
      <c r="F119" s="378"/>
      <c r="G119" s="379"/>
      <c r="H119" s="218"/>
    </row>
    <row r="120" spans="1:8" ht="28.8" x14ac:dyDescent="0.3">
      <c r="A120" s="145"/>
      <c r="B120" s="149"/>
      <c r="C120" s="215" t="s">
        <v>90</v>
      </c>
      <c r="D120" s="215" t="s">
        <v>92</v>
      </c>
      <c r="E120" s="212" t="s">
        <v>93</v>
      </c>
      <c r="F120" s="212" t="s">
        <v>146</v>
      </c>
      <c r="G120" s="167" t="s">
        <v>91</v>
      </c>
      <c r="H120" s="218"/>
    </row>
    <row r="121" spans="1:8" x14ac:dyDescent="0.3">
      <c r="A121" s="142"/>
      <c r="B121" s="149"/>
      <c r="C121" s="204"/>
      <c r="D121" s="200"/>
      <c r="E121" s="165">
        <v>4880</v>
      </c>
      <c r="F121" s="203"/>
      <c r="G121" s="168">
        <f>+F121*E121*D121</f>
        <v>0</v>
      </c>
      <c r="H121" s="221"/>
    </row>
    <row r="122" spans="1:8" x14ac:dyDescent="0.3">
      <c r="A122" s="142"/>
      <c r="B122" s="149"/>
      <c r="C122" s="204"/>
      <c r="D122" s="200"/>
      <c r="E122" s="165">
        <v>4880</v>
      </c>
      <c r="F122" s="203"/>
      <c r="G122" s="168">
        <f t="shared" ref="G122" si="15">+F122*E122*D122</f>
        <v>0</v>
      </c>
      <c r="H122" s="221"/>
    </row>
    <row r="123" spans="1:8" x14ac:dyDescent="0.3">
      <c r="A123" s="142"/>
      <c r="B123" s="149"/>
      <c r="C123" s="204"/>
      <c r="D123" s="200"/>
      <c r="E123" s="165">
        <v>4880</v>
      </c>
      <c r="F123" s="203"/>
      <c r="G123" s="168">
        <f>+F123*E123*D123</f>
        <v>0</v>
      </c>
      <c r="H123" s="221"/>
    </row>
    <row r="124" spans="1:8" x14ac:dyDescent="0.3">
      <c r="A124" s="142"/>
      <c r="B124" s="149"/>
      <c r="C124" s="204"/>
      <c r="D124" s="200"/>
      <c r="E124" s="165">
        <v>4880</v>
      </c>
      <c r="F124" s="203"/>
      <c r="G124" s="168">
        <f t="shared" ref="G124:G125" si="16">+F124*E124*D124</f>
        <v>0</v>
      </c>
      <c r="H124" s="221"/>
    </row>
    <row r="125" spans="1:8" x14ac:dyDescent="0.3">
      <c r="A125" s="142"/>
      <c r="B125" s="149"/>
      <c r="C125" s="204"/>
      <c r="D125" s="200"/>
      <c r="E125" s="165">
        <v>4880</v>
      </c>
      <c r="F125" s="203"/>
      <c r="G125" s="168">
        <f t="shared" si="16"/>
        <v>0</v>
      </c>
      <c r="H125" s="221"/>
    </row>
    <row r="126" spans="1:8" x14ac:dyDescent="0.3">
      <c r="A126" s="380" t="s">
        <v>153</v>
      </c>
      <c r="B126" s="381"/>
      <c r="C126" s="381"/>
      <c r="D126" s="381"/>
      <c r="E126" s="382"/>
      <c r="F126" s="164">
        <f>SUM(F121:F125)</f>
        <v>0</v>
      </c>
      <c r="G126" s="169">
        <f>SUM(G121:G125)</f>
        <v>0</v>
      </c>
      <c r="H126" s="218"/>
    </row>
    <row r="127" spans="1:8" x14ac:dyDescent="0.3">
      <c r="A127" s="145"/>
      <c r="B127" s="143"/>
      <c r="C127" s="143"/>
      <c r="D127" s="143"/>
      <c r="E127" s="146"/>
      <c r="F127" s="143"/>
      <c r="G127" s="147"/>
      <c r="H127" s="218"/>
    </row>
    <row r="128" spans="1:8" ht="15" thickBot="1" x14ac:dyDescent="0.35">
      <c r="A128" s="346" t="s">
        <v>94</v>
      </c>
      <c r="B128" s="347"/>
      <c r="C128" s="347"/>
      <c r="D128" s="347"/>
      <c r="E128" s="347"/>
      <c r="F128" s="347"/>
      <c r="G128" s="153">
        <f>+G117+G108+G126</f>
        <v>0</v>
      </c>
      <c r="H128" s="218"/>
    </row>
    <row r="129" spans="1:8" ht="15" thickTop="1" x14ac:dyDescent="0.3">
      <c r="A129" s="142"/>
      <c r="B129" s="143"/>
      <c r="C129" s="143"/>
      <c r="D129" s="143"/>
      <c r="E129" s="143"/>
      <c r="F129" s="143"/>
      <c r="G129" s="144"/>
      <c r="H129" s="218"/>
    </row>
    <row r="130" spans="1:8" x14ac:dyDescent="0.3">
      <c r="A130" s="367" t="s">
        <v>156</v>
      </c>
      <c r="B130" s="368"/>
      <c r="C130" s="368"/>
      <c r="D130" s="368"/>
      <c r="E130" s="368"/>
      <c r="F130" s="368"/>
      <c r="G130" s="369"/>
      <c r="H130" s="218"/>
    </row>
    <row r="131" spans="1:8" ht="28.8" x14ac:dyDescent="0.3">
      <c r="A131" s="375" t="s">
        <v>140</v>
      </c>
      <c r="B131" s="376"/>
      <c r="C131" s="215" t="s">
        <v>97</v>
      </c>
      <c r="D131" s="161" t="s">
        <v>100</v>
      </c>
      <c r="E131" s="166" t="s">
        <v>98</v>
      </c>
      <c r="F131" s="215" t="s">
        <v>99</v>
      </c>
      <c r="G131" s="171" t="s">
        <v>154</v>
      </c>
      <c r="H131" s="218"/>
    </row>
    <row r="132" spans="1:8" x14ac:dyDescent="0.3">
      <c r="A132" s="352"/>
      <c r="B132" s="353"/>
      <c r="C132" s="205"/>
      <c r="D132" s="199"/>
      <c r="E132" s="200"/>
      <c r="F132" s="200"/>
      <c r="G132" s="172">
        <f>C132*D132*E132*F132</f>
        <v>0</v>
      </c>
      <c r="H132" s="221"/>
    </row>
    <row r="133" spans="1:8" x14ac:dyDescent="0.3">
      <c r="A133" s="352"/>
      <c r="B133" s="353"/>
      <c r="C133" s="205"/>
      <c r="D133" s="199"/>
      <c r="E133" s="200"/>
      <c r="F133" s="200"/>
      <c r="G133" s="172">
        <f t="shared" ref="G133:G137" si="17">C133*D133*E133*F133</f>
        <v>0</v>
      </c>
      <c r="H133" s="221"/>
    </row>
    <row r="134" spans="1:8" x14ac:dyDescent="0.3">
      <c r="A134" s="352"/>
      <c r="B134" s="353"/>
      <c r="C134" s="205"/>
      <c r="D134" s="199"/>
      <c r="E134" s="200"/>
      <c r="F134" s="200"/>
      <c r="G134" s="172">
        <f t="shared" si="17"/>
        <v>0</v>
      </c>
      <c r="H134" s="221"/>
    </row>
    <row r="135" spans="1:8" x14ac:dyDescent="0.3">
      <c r="A135" s="352"/>
      <c r="B135" s="353"/>
      <c r="C135" s="205"/>
      <c r="D135" s="199"/>
      <c r="E135" s="200"/>
      <c r="F135" s="200"/>
      <c r="G135" s="172">
        <f t="shared" si="17"/>
        <v>0</v>
      </c>
      <c r="H135" s="221"/>
    </row>
    <row r="136" spans="1:8" x14ac:dyDescent="0.3">
      <c r="A136" s="352"/>
      <c r="B136" s="353"/>
      <c r="C136" s="205"/>
      <c r="D136" s="199"/>
      <c r="E136" s="205"/>
      <c r="F136" s="205"/>
      <c r="G136" s="172">
        <f t="shared" si="17"/>
        <v>0</v>
      </c>
      <c r="H136" s="221"/>
    </row>
    <row r="137" spans="1:8" x14ac:dyDescent="0.3">
      <c r="A137" s="352"/>
      <c r="B137" s="353"/>
      <c r="C137" s="205"/>
      <c r="D137" s="206"/>
      <c r="E137" s="205"/>
      <c r="F137" s="205"/>
      <c r="G137" s="172">
        <f t="shared" si="17"/>
        <v>0</v>
      </c>
      <c r="H137" s="221"/>
    </row>
    <row r="138" spans="1:8" x14ac:dyDescent="0.3">
      <c r="A138" s="154"/>
      <c r="B138" s="155"/>
      <c r="C138" s="155"/>
      <c r="D138" s="155"/>
      <c r="E138" s="155"/>
      <c r="F138" s="155"/>
      <c r="G138" s="156"/>
      <c r="H138" s="218"/>
    </row>
    <row r="139" spans="1:8" ht="15" thickBot="1" x14ac:dyDescent="0.35">
      <c r="A139" s="373" t="s">
        <v>155</v>
      </c>
      <c r="B139" s="374"/>
      <c r="C139" s="374"/>
      <c r="D139" s="374"/>
      <c r="E139" s="374"/>
      <c r="F139" s="374"/>
      <c r="G139" s="157">
        <f>SUM(G132:G137)</f>
        <v>0</v>
      </c>
      <c r="H139" s="218"/>
    </row>
    <row r="140" spans="1:8" ht="15" thickTop="1" x14ac:dyDescent="0.3">
      <c r="A140" s="154"/>
      <c r="B140" s="155"/>
      <c r="C140" s="155"/>
      <c r="D140" s="155"/>
      <c r="E140" s="155"/>
      <c r="F140" s="155"/>
      <c r="G140" s="110"/>
      <c r="H140" s="218"/>
    </row>
    <row r="141" spans="1:8" x14ac:dyDescent="0.3">
      <c r="A141" s="370" t="s">
        <v>144</v>
      </c>
      <c r="B141" s="371"/>
      <c r="C141" s="371"/>
      <c r="D141" s="371"/>
      <c r="E141" s="371"/>
      <c r="F141" s="371"/>
      <c r="G141" s="372"/>
      <c r="H141" s="218"/>
    </row>
    <row r="142" spans="1:8" x14ac:dyDescent="0.3">
      <c r="A142" s="214" t="s">
        <v>141</v>
      </c>
      <c r="B142" s="366" t="s">
        <v>86</v>
      </c>
      <c r="C142" s="366"/>
      <c r="D142" s="366"/>
      <c r="E142" s="366"/>
      <c r="F142" s="366"/>
      <c r="G142" s="167" t="s">
        <v>142</v>
      </c>
      <c r="H142" s="218"/>
    </row>
    <row r="143" spans="1:8" x14ac:dyDescent="0.3">
      <c r="A143" s="213"/>
      <c r="B143" s="353"/>
      <c r="C143" s="353"/>
      <c r="D143" s="353"/>
      <c r="E143" s="353"/>
      <c r="F143" s="353"/>
      <c r="G143" s="210"/>
      <c r="H143" s="221"/>
    </row>
    <row r="144" spans="1:8" x14ac:dyDescent="0.3">
      <c r="A144" s="213"/>
      <c r="B144" s="353"/>
      <c r="C144" s="353"/>
      <c r="D144" s="353"/>
      <c r="E144" s="353"/>
      <c r="F144" s="353"/>
      <c r="G144" s="210"/>
      <c r="H144" s="221"/>
    </row>
    <row r="145" spans="1:8" x14ac:dyDescent="0.3">
      <c r="A145" s="213"/>
      <c r="B145" s="353"/>
      <c r="C145" s="353"/>
      <c r="D145" s="353"/>
      <c r="E145" s="353"/>
      <c r="F145" s="353"/>
      <c r="G145" s="210"/>
      <c r="H145" s="221"/>
    </row>
    <row r="146" spans="1:8" x14ac:dyDescent="0.3">
      <c r="A146" s="213"/>
      <c r="B146" s="353"/>
      <c r="C146" s="353"/>
      <c r="D146" s="353"/>
      <c r="E146" s="353"/>
      <c r="F146" s="353"/>
      <c r="G146" s="210"/>
      <c r="H146" s="221"/>
    </row>
    <row r="147" spans="1:8" x14ac:dyDescent="0.3">
      <c r="A147" s="213"/>
      <c r="B147" s="353"/>
      <c r="C147" s="353"/>
      <c r="D147" s="353"/>
      <c r="E147" s="353"/>
      <c r="F147" s="353"/>
      <c r="G147" s="210"/>
      <c r="H147" s="221"/>
    </row>
    <row r="148" spans="1:8" x14ac:dyDescent="0.3">
      <c r="A148" s="213"/>
      <c r="B148" s="353"/>
      <c r="C148" s="353"/>
      <c r="D148" s="353"/>
      <c r="E148" s="353"/>
      <c r="F148" s="353"/>
      <c r="G148" s="210"/>
      <c r="H148" s="221"/>
    </row>
    <row r="149" spans="1:8" x14ac:dyDescent="0.3">
      <c r="A149" s="154"/>
      <c r="B149" s="155"/>
      <c r="C149" s="155"/>
      <c r="D149" s="155"/>
      <c r="E149" s="155"/>
      <c r="F149" s="155"/>
      <c r="G149" s="156"/>
      <c r="H149" s="218"/>
    </row>
    <row r="150" spans="1:8" ht="15" thickBot="1" x14ac:dyDescent="0.35">
      <c r="A150" s="346" t="s">
        <v>143</v>
      </c>
      <c r="B150" s="347"/>
      <c r="C150" s="347"/>
      <c r="D150" s="347"/>
      <c r="E150" s="347"/>
      <c r="F150" s="347"/>
      <c r="G150" s="153">
        <f>SUM(G143:G148)</f>
        <v>0</v>
      </c>
      <c r="H150" s="218"/>
    </row>
    <row r="151" spans="1:8" ht="15" thickTop="1" x14ac:dyDescent="0.3">
      <c r="A151" s="142"/>
      <c r="B151" s="122"/>
      <c r="C151" s="122"/>
      <c r="D151" s="122"/>
      <c r="E151" s="122"/>
      <c r="F151" s="122"/>
      <c r="G151" s="144"/>
      <c r="H151" s="218"/>
    </row>
    <row r="152" spans="1:8" x14ac:dyDescent="0.3">
      <c r="A152" s="367" t="s">
        <v>87</v>
      </c>
      <c r="B152" s="368"/>
      <c r="C152" s="368"/>
      <c r="D152" s="368"/>
      <c r="E152" s="368"/>
      <c r="F152" s="368"/>
      <c r="G152" s="369"/>
      <c r="H152" s="218"/>
    </row>
    <row r="153" spans="1:8" x14ac:dyDescent="0.3">
      <c r="A153" s="362" t="s">
        <v>8</v>
      </c>
      <c r="B153" s="363"/>
      <c r="C153" s="363"/>
      <c r="D153" s="363"/>
      <c r="E153" s="363"/>
      <c r="F153" s="363"/>
      <c r="G153" s="364"/>
      <c r="H153" s="218"/>
    </row>
    <row r="154" spans="1:8" ht="43.2" x14ac:dyDescent="0.3">
      <c r="A154" s="365" t="s">
        <v>149</v>
      </c>
      <c r="B154" s="366"/>
      <c r="C154" s="212" t="s">
        <v>148</v>
      </c>
      <c r="D154" s="212" t="s">
        <v>101</v>
      </c>
      <c r="E154" s="212" t="s">
        <v>102</v>
      </c>
      <c r="F154" s="212" t="s">
        <v>103</v>
      </c>
      <c r="G154" s="171" t="s">
        <v>157</v>
      </c>
      <c r="H154" s="218"/>
    </row>
    <row r="155" spans="1:8" x14ac:dyDescent="0.3">
      <c r="A155" s="341"/>
      <c r="B155" s="342"/>
      <c r="C155" s="207"/>
      <c r="D155" s="203"/>
      <c r="E155" s="203"/>
      <c r="F155" s="208"/>
      <c r="G155" s="168">
        <f t="shared" ref="G155:G160" si="18">IF(E155=0,0,C155/E155*D155*F155)</f>
        <v>0</v>
      </c>
      <c r="H155" s="221"/>
    </row>
    <row r="156" spans="1:8" x14ac:dyDescent="0.3">
      <c r="A156" s="354"/>
      <c r="B156" s="355"/>
      <c r="C156" s="207"/>
      <c r="D156" s="203"/>
      <c r="E156" s="203"/>
      <c r="F156" s="208"/>
      <c r="G156" s="168">
        <f t="shared" si="18"/>
        <v>0</v>
      </c>
      <c r="H156" s="221"/>
    </row>
    <row r="157" spans="1:8" x14ac:dyDescent="0.3">
      <c r="A157" s="354"/>
      <c r="B157" s="355"/>
      <c r="C157" s="207"/>
      <c r="D157" s="203"/>
      <c r="E157" s="203"/>
      <c r="F157" s="208"/>
      <c r="G157" s="168">
        <f t="shared" si="18"/>
        <v>0</v>
      </c>
      <c r="H157" s="221"/>
    </row>
    <row r="158" spans="1:8" x14ac:dyDescent="0.3">
      <c r="A158" s="354"/>
      <c r="B158" s="355"/>
      <c r="C158" s="207"/>
      <c r="D158" s="203"/>
      <c r="E158" s="203"/>
      <c r="F158" s="208"/>
      <c r="G158" s="168">
        <f t="shared" si="18"/>
        <v>0</v>
      </c>
      <c r="H158" s="221"/>
    </row>
    <row r="159" spans="1:8" x14ac:dyDescent="0.3">
      <c r="A159" s="341"/>
      <c r="B159" s="342"/>
      <c r="C159" s="207"/>
      <c r="D159" s="203"/>
      <c r="E159" s="203"/>
      <c r="F159" s="203"/>
      <c r="G159" s="168">
        <f t="shared" si="18"/>
        <v>0</v>
      </c>
      <c r="H159" s="221"/>
    </row>
    <row r="160" spans="1:8" x14ac:dyDescent="0.3">
      <c r="A160" s="341"/>
      <c r="B160" s="342"/>
      <c r="C160" s="207"/>
      <c r="D160" s="203"/>
      <c r="E160" s="203"/>
      <c r="F160" s="203"/>
      <c r="G160" s="168">
        <f t="shared" si="18"/>
        <v>0</v>
      </c>
      <c r="H160" s="221"/>
    </row>
    <row r="161" spans="1:8" x14ac:dyDescent="0.3">
      <c r="A161" s="356" t="s">
        <v>159</v>
      </c>
      <c r="B161" s="357"/>
      <c r="C161" s="357"/>
      <c r="D161" s="357"/>
      <c r="E161" s="357"/>
      <c r="F161" s="358"/>
      <c r="G161" s="169">
        <f>SUM(G155:G160)</f>
        <v>0</v>
      </c>
      <c r="H161" s="218"/>
    </row>
    <row r="162" spans="1:8" x14ac:dyDescent="0.3">
      <c r="A162" s="142"/>
      <c r="B162" s="143"/>
      <c r="C162" s="143"/>
      <c r="D162" s="143"/>
      <c r="E162" s="143"/>
      <c r="F162" s="143"/>
      <c r="G162" s="144"/>
      <c r="H162" s="218"/>
    </row>
    <row r="163" spans="1:8" x14ac:dyDescent="0.3">
      <c r="A163" s="359" t="s">
        <v>9</v>
      </c>
      <c r="B163" s="360"/>
      <c r="C163" s="360"/>
      <c r="D163" s="360"/>
      <c r="E163" s="360"/>
      <c r="F163" s="360"/>
      <c r="G163" s="361"/>
      <c r="H163" s="218"/>
    </row>
    <row r="164" spans="1:8" ht="28.8" x14ac:dyDescent="0.3">
      <c r="A164" s="339" t="s">
        <v>150</v>
      </c>
      <c r="B164" s="340"/>
      <c r="C164" s="215" t="s">
        <v>104</v>
      </c>
      <c r="D164" s="215" t="s">
        <v>105</v>
      </c>
      <c r="E164" s="146"/>
      <c r="F164" s="146"/>
      <c r="G164" s="167" t="s">
        <v>106</v>
      </c>
      <c r="H164" s="218"/>
    </row>
    <row r="165" spans="1:8" x14ac:dyDescent="0.3">
      <c r="A165" s="341"/>
      <c r="B165" s="342"/>
      <c r="C165" s="209"/>
      <c r="D165" s="209"/>
      <c r="E165" s="146"/>
      <c r="F165" s="146"/>
      <c r="G165" s="172">
        <f t="shared" ref="G165:G170" si="19">C165*D165</f>
        <v>0</v>
      </c>
      <c r="H165" s="221"/>
    </row>
    <row r="166" spans="1:8" x14ac:dyDescent="0.3">
      <c r="A166" s="350"/>
      <c r="B166" s="351"/>
      <c r="C166" s="209"/>
      <c r="D166" s="209"/>
      <c r="E166" s="146"/>
      <c r="F166" s="146"/>
      <c r="G166" s="172">
        <f t="shared" si="19"/>
        <v>0</v>
      </c>
      <c r="H166" s="221"/>
    </row>
    <row r="167" spans="1:8" x14ac:dyDescent="0.3">
      <c r="A167" s="350"/>
      <c r="B167" s="351"/>
      <c r="C167" s="209"/>
      <c r="D167" s="209"/>
      <c r="E167" s="146"/>
      <c r="F167" s="146"/>
      <c r="G167" s="172">
        <f t="shared" si="19"/>
        <v>0</v>
      </c>
      <c r="H167" s="221"/>
    </row>
    <row r="168" spans="1:8" x14ac:dyDescent="0.3">
      <c r="A168" s="350"/>
      <c r="B168" s="351"/>
      <c r="C168" s="209"/>
      <c r="D168" s="209"/>
      <c r="E168" s="146"/>
      <c r="F168" s="146"/>
      <c r="G168" s="172">
        <f t="shared" si="19"/>
        <v>0</v>
      </c>
      <c r="H168" s="221"/>
    </row>
    <row r="169" spans="1:8" x14ac:dyDescent="0.3">
      <c r="A169" s="352"/>
      <c r="B169" s="353"/>
      <c r="C169" s="209"/>
      <c r="D169" s="209"/>
      <c r="E169" s="146"/>
      <c r="F169" s="146"/>
      <c r="G169" s="172">
        <f t="shared" si="19"/>
        <v>0</v>
      </c>
      <c r="H169" s="221"/>
    </row>
    <row r="170" spans="1:8" x14ac:dyDescent="0.3">
      <c r="A170" s="352"/>
      <c r="B170" s="353"/>
      <c r="C170" s="209"/>
      <c r="D170" s="209"/>
      <c r="E170" s="146"/>
      <c r="F170" s="146"/>
      <c r="G170" s="172">
        <f t="shared" si="19"/>
        <v>0</v>
      </c>
      <c r="H170" s="221"/>
    </row>
    <row r="171" spans="1:8" x14ac:dyDescent="0.3">
      <c r="A171" s="343" t="s">
        <v>158</v>
      </c>
      <c r="B171" s="344"/>
      <c r="C171" s="344"/>
      <c r="D171" s="344"/>
      <c r="E171" s="344"/>
      <c r="F171" s="345"/>
      <c r="G171" s="174">
        <f>SUM(G165:G170)</f>
        <v>0</v>
      </c>
      <c r="H171" s="218"/>
    </row>
    <row r="172" spans="1:8" x14ac:dyDescent="0.3">
      <c r="A172" s="154"/>
      <c r="B172" s="143"/>
      <c r="C172" s="143"/>
      <c r="D172" s="143"/>
      <c r="E172" s="146"/>
      <c r="F172" s="146"/>
      <c r="G172" s="147"/>
      <c r="H172" s="218"/>
    </row>
    <row r="173" spans="1:8" ht="15" thickBot="1" x14ac:dyDescent="0.35">
      <c r="A173" s="346" t="s">
        <v>151</v>
      </c>
      <c r="B173" s="347"/>
      <c r="C173" s="347"/>
      <c r="D173" s="347"/>
      <c r="E173" s="347"/>
      <c r="F173" s="347"/>
      <c r="G173" s="153">
        <f>+G171+G161</f>
        <v>0</v>
      </c>
      <c r="H173" s="218"/>
    </row>
    <row r="174" spans="1:8" ht="15" thickTop="1" x14ac:dyDescent="0.3">
      <c r="A174" s="142"/>
      <c r="B174" s="143"/>
      <c r="C174" s="143"/>
      <c r="D174" s="143"/>
      <c r="E174" s="143"/>
      <c r="F174" s="143"/>
      <c r="G174" s="147"/>
      <c r="H174" s="218"/>
    </row>
    <row r="175" spans="1:8" ht="15" thickBot="1" x14ac:dyDescent="0.35">
      <c r="A175" s="142"/>
      <c r="B175" s="143"/>
      <c r="C175" s="143"/>
      <c r="D175" s="143"/>
      <c r="E175" s="143"/>
      <c r="F175" s="143"/>
      <c r="G175" s="147"/>
      <c r="H175" s="218"/>
    </row>
    <row r="176" spans="1:8" ht="16.8" thickTop="1" thickBot="1" x14ac:dyDescent="0.35">
      <c r="A176" s="348" t="s">
        <v>88</v>
      </c>
      <c r="B176" s="349"/>
      <c r="C176" s="349"/>
      <c r="D176" s="349"/>
      <c r="E176" s="349"/>
      <c r="F176" s="349"/>
      <c r="G176" s="173">
        <f>G173+G150+G139+G128</f>
        <v>0</v>
      </c>
      <c r="H176" s="222"/>
    </row>
  </sheetData>
  <mergeCells count="101">
    <mergeCell ref="A67:B67"/>
    <mergeCell ref="A84:F84"/>
    <mergeCell ref="A79:B79"/>
    <mergeCell ref="A80:B80"/>
    <mergeCell ref="A81:B81"/>
    <mergeCell ref="A83:B83"/>
    <mergeCell ref="A68:B68"/>
    <mergeCell ref="A72:B72"/>
    <mergeCell ref="A73:B73"/>
    <mergeCell ref="A77:B77"/>
    <mergeCell ref="A78:B78"/>
    <mergeCell ref="A82:B82"/>
    <mergeCell ref="A1:D1"/>
    <mergeCell ref="A2:D2"/>
    <mergeCell ref="A3:D3"/>
    <mergeCell ref="B56:F56"/>
    <mergeCell ref="B55:F55"/>
    <mergeCell ref="A43:G43"/>
    <mergeCell ref="A7:G7"/>
    <mergeCell ref="A8:G8"/>
    <mergeCell ref="A23:G23"/>
    <mergeCell ref="A32:G32"/>
    <mergeCell ref="A30:E30"/>
    <mergeCell ref="A21:E21"/>
    <mergeCell ref="A39:E39"/>
    <mergeCell ref="A44:B44"/>
    <mergeCell ref="A45:B45"/>
    <mergeCell ref="A49:B49"/>
    <mergeCell ref="A41:F41"/>
    <mergeCell ref="B5:C5"/>
    <mergeCell ref="B92:C92"/>
    <mergeCell ref="A94:G94"/>
    <mergeCell ref="A95:G95"/>
    <mergeCell ref="B58:F58"/>
    <mergeCell ref="B59:F59"/>
    <mergeCell ref="B60:F60"/>
    <mergeCell ref="B57:F57"/>
    <mergeCell ref="A50:B50"/>
    <mergeCell ref="A46:B46"/>
    <mergeCell ref="A47:B47"/>
    <mergeCell ref="A48:B48"/>
    <mergeCell ref="A52:F52"/>
    <mergeCell ref="A54:G54"/>
    <mergeCell ref="B61:F61"/>
    <mergeCell ref="A63:F63"/>
    <mergeCell ref="A65:G65"/>
    <mergeCell ref="A86:F86"/>
    <mergeCell ref="A69:B69"/>
    <mergeCell ref="A70:B70"/>
    <mergeCell ref="A74:F74"/>
    <mergeCell ref="A89:F89"/>
    <mergeCell ref="A71:B71"/>
    <mergeCell ref="A66:G66"/>
    <mergeCell ref="A76:G76"/>
    <mergeCell ref="A128:F128"/>
    <mergeCell ref="A130:G130"/>
    <mergeCell ref="A131:B131"/>
    <mergeCell ref="A132:B132"/>
    <mergeCell ref="A133:B133"/>
    <mergeCell ref="A108:E108"/>
    <mergeCell ref="A110:G110"/>
    <mergeCell ref="A117:E117"/>
    <mergeCell ref="A119:G119"/>
    <mergeCell ref="A126:E126"/>
    <mergeCell ref="B148:F148"/>
    <mergeCell ref="A150:F150"/>
    <mergeCell ref="A152:G152"/>
    <mergeCell ref="A141:G141"/>
    <mergeCell ref="B142:F142"/>
    <mergeCell ref="B143:F143"/>
    <mergeCell ref="B144:F144"/>
    <mergeCell ref="B145:F145"/>
    <mergeCell ref="A134:B134"/>
    <mergeCell ref="A135:B135"/>
    <mergeCell ref="A136:B136"/>
    <mergeCell ref="A137:B137"/>
    <mergeCell ref="A139:F139"/>
    <mergeCell ref="H5:H6"/>
    <mergeCell ref="H92:H93"/>
    <mergeCell ref="A164:B164"/>
    <mergeCell ref="A165:B165"/>
    <mergeCell ref="A171:F171"/>
    <mergeCell ref="A173:F173"/>
    <mergeCell ref="A176:F176"/>
    <mergeCell ref="A166:B166"/>
    <mergeCell ref="A167:B167"/>
    <mergeCell ref="A168:B168"/>
    <mergeCell ref="A169:B169"/>
    <mergeCell ref="A170:B170"/>
    <mergeCell ref="A158:B158"/>
    <mergeCell ref="A159:B159"/>
    <mergeCell ref="A160:B160"/>
    <mergeCell ref="A161:F161"/>
    <mergeCell ref="A163:G163"/>
    <mergeCell ref="A153:G153"/>
    <mergeCell ref="A154:B154"/>
    <mergeCell ref="A155:B155"/>
    <mergeCell ref="A156:B156"/>
    <mergeCell ref="A157:B157"/>
    <mergeCell ref="B146:F146"/>
    <mergeCell ref="B147:F14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workbookViewId="0">
      <selection activeCell="B7" sqref="B7"/>
    </sheetView>
  </sheetViews>
  <sheetFormatPr defaultRowHeight="14.4" x14ac:dyDescent="0.3"/>
  <cols>
    <col min="2" max="2" width="25.5546875" customWidth="1"/>
    <col min="3" max="3" width="15" customWidth="1"/>
    <col min="4" max="4" width="16.44140625" customWidth="1"/>
  </cols>
  <sheetData>
    <row r="1" spans="1:5" ht="16.2" thickBot="1" x14ac:dyDescent="0.35">
      <c r="A1" s="224" t="s">
        <v>180</v>
      </c>
      <c r="B1" s="225" t="s">
        <v>181</v>
      </c>
      <c r="C1" s="225" t="s">
        <v>182</v>
      </c>
      <c r="D1" s="225" t="s">
        <v>183</v>
      </c>
      <c r="E1" s="223"/>
    </row>
    <row r="2" spans="1:5" ht="16.2" thickBot="1" x14ac:dyDescent="0.35">
      <c r="A2" s="226">
        <v>1</v>
      </c>
      <c r="B2" s="227">
        <v>43556</v>
      </c>
      <c r="C2" s="228"/>
      <c r="D2" s="228"/>
      <c r="E2" s="223"/>
    </row>
    <row r="3" spans="1:5" ht="48.6" thickBot="1" x14ac:dyDescent="0.35">
      <c r="A3" s="226">
        <v>2</v>
      </c>
      <c r="B3" s="227">
        <v>43891</v>
      </c>
      <c r="C3" s="229" t="s">
        <v>184</v>
      </c>
      <c r="D3" s="230"/>
      <c r="E3" s="223"/>
    </row>
    <row r="4" spans="1:5" ht="84.6" thickBot="1" x14ac:dyDescent="0.35">
      <c r="A4" s="226" t="s">
        <v>185</v>
      </c>
      <c r="B4" s="227" t="s">
        <v>186</v>
      </c>
      <c r="C4" s="229" t="s">
        <v>191</v>
      </c>
      <c r="D4" s="230" t="s">
        <v>192</v>
      </c>
      <c r="E4" s="2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Sheet1</vt:lpstr>
      <vt:lpstr>Instructions</vt:lpstr>
      <vt:lpstr>Summary per activity</vt:lpstr>
      <vt:lpstr>Summary per applicant</vt:lpstr>
      <vt:lpstr>Direct costs beneficiary X</vt:lpstr>
      <vt:lpstr>History of changes table</vt:lpstr>
      <vt:lpstr>'Summary per activity'!Obszar_wydruku</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ROSSIGNOL Francois (GROW)</dc:creator>
  <cp:lastModifiedBy>Zbigniew Skrzyński</cp:lastModifiedBy>
  <cp:lastPrinted>2019-04-09T09:41:23Z</cp:lastPrinted>
  <dcterms:created xsi:type="dcterms:W3CDTF">2019-03-13T15:21:19Z</dcterms:created>
  <dcterms:modified xsi:type="dcterms:W3CDTF">2020-06-04T08:43:46Z</dcterms:modified>
</cp:coreProperties>
</file>