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winiarska\Desktop\"/>
    </mc:Choice>
  </mc:AlternateContent>
  <bookViews>
    <workbookView xWindow="0" yWindow="0" windowWidth="28800" windowHeight="12135"/>
  </bookViews>
  <sheets>
    <sheet name="Zestawienie" sheetId="2" r:id="rId1"/>
  </sheets>
  <calcPr calcId="152511"/>
</workbook>
</file>

<file path=xl/calcChain.xml><?xml version="1.0" encoding="utf-8"?>
<calcChain xmlns="http://schemas.openxmlformats.org/spreadsheetml/2006/main">
  <c r="E50" i="2" l="1"/>
  <c r="D50" i="2"/>
  <c r="I50" i="2"/>
</calcChain>
</file>

<file path=xl/sharedStrings.xml><?xml version="1.0" encoding="utf-8"?>
<sst xmlns="http://schemas.openxmlformats.org/spreadsheetml/2006/main" count="250" uniqueCount="174">
  <si>
    <t>Nr projektu</t>
  </si>
  <si>
    <t>Tytuł</t>
  </si>
  <si>
    <t>Beneficjent</t>
  </si>
  <si>
    <t>Wartość projektu</t>
  </si>
  <si>
    <t>Symbol celu</t>
  </si>
  <si>
    <t>Streszczenie projektu</t>
  </si>
  <si>
    <t>Wartość dofinansowania z funduszu</t>
  </si>
  <si>
    <t>Data rozpoczęcia projektu</t>
  </si>
  <si>
    <t>Data zakończenia projektu</t>
  </si>
  <si>
    <t>Komendant Główny Straży Granicznej</t>
  </si>
  <si>
    <t>Komendant Główny Policji</t>
  </si>
  <si>
    <t>PL/2017/PR/0018</t>
  </si>
  <si>
    <t>Zakup dwóch samolotów  przystosowanych do wykonywania zadań nad obszarami morskimi</t>
  </si>
  <si>
    <t>Projekt zakłada zakup dwóch samolotów wielosilnikowych turbinowych, posiadających wyposażenie umożliwiające wykonywanie zadań nad obszarami morskimi (systemy obserwacji lotniczej, radary i wyposażenie wspierające przetrwanie na morzu). Samoloty będą wykorzystywanych w ramach wspólnych operacji koordynowanych przez Agencję FRONTEX oraz zadań w ochronie granicy państwa. Dodatkowo w ramach projektu zostaną zrealizowane zadania związane z zakupem wyposażenia hangarowego, sprzętu warsztatowego, narzędzi i aparatury kontrolno-pomiarowej, mobilnego centrum zabezpieczenia technicznego wraz z zabudową i narzędziami - dedykowanymi do obsługi określonego typu samolotów, które będą podlegały dostawie na podstawie podpisanej umowy. Ponadto, elementem  projektu będzie szkolenie pilotów i mechaników których zakres ściśle związany jest z konkretnym typem samolotów będących przedmiotem projektu.</t>
  </si>
  <si>
    <t>PL/2018/OB/0047</t>
  </si>
  <si>
    <t xml:space="preserve"> Zakup mobilnych zestawów kontrolerskich do współpracy z systemami SIS/VIS</t>
  </si>
  <si>
    <t xml:space="preserve">W ramach projektu zakupione zostaną nowoczesne, mobilne zestawy kontrolerskie, na które składają się terminal mobilny wraz 
z czytnikiem dokumentów oraz czytnikiem odcisków palców (wymiana 300 kompletów urządzeń) , służące do dokonywania odpraw granicznych oraz legitymowań osób i obiektów polegających na odpytaniu m. in. unijnych baz danych SIS oraz VIS.
</t>
  </si>
  <si>
    <t>PL/2018/OB/0058</t>
  </si>
  <si>
    <t>Modernizacja platformy sprzętowej centralnych systemów informatycznych (SIS, VIS)</t>
  </si>
  <si>
    <t xml:space="preserve">W ramach projektu zostaną zakupione serwery wraz z oprogramowaniem niezbędne do modernizacji platformy sprzętowej, jak również przewidziane są szkolenia specjalistyczne i językowe dla personelu zaangażowanego w obsługę systemu SIS/VIS. Planowane są też działania w zakresie dodatkowego wynagrodzenia 
dla osób bezpośrednio obsługujących i nadzorujących działanie tych systemów. Potrzeba realizacji powyższego projektu wynika z konieczności zapewnienia niezawodności systemów SIS/VIS zgodnie z wymaganymi standardami Unii Europejskiej. </t>
  </si>
  <si>
    <t>PL/2018/PR/0021</t>
  </si>
  <si>
    <t>Roz. systemów ochrony technicznej granicy zewnętrznej UE w zakresie gogli noktowizyjnych</t>
  </si>
  <si>
    <t xml:space="preserve">W związku ze wzrastającą presją migracyjną Straż Graniczna w ramach realizacji projektu planuje doposażyć funkcjonujący obecnie w placówkach Straży Granicznej system ochrony technicznej granicy w gogle noktowizyjne. Planowany zakup gogli noktowizyjnych w ilości 200 kpl. wraz z odpowiednim szkoleniem pozwoli zwiększyć bezpieczeństwo dzięki pracy na nowoczesnych urządzeniach do obserwacji nocnej. 
W skład kompletu wchodzą: gogle noktowizyjne, zestaw akumulatorów, ładowarki, uprząż nagłowna, osłona okularów, osłona obiektywu, muszle oczne, pasek do przenoszenia gogli na szyję, podstawowy zestaw serwisowy, instrukcja obsługi, torba podręczna, walizka transportowa.
Intencją Straży Granicznej jest odnowienie jak największej partii urządzeń, dlatego w ramach prawa opcji SG zapewni sobie możliwość zakupienia kolejnych 40 urządzeń, o ile pozwolą na to ceny ofertowe i budżet projektu.
</t>
  </si>
  <si>
    <t>PL/2018/PR/0022</t>
  </si>
  <si>
    <t>Roz. sys. ochrony technicznej granicy zewnętrznejUE w zakresie systemów opto. na wieżach</t>
  </si>
  <si>
    <t>Komenda Główny Straży Granicznej</t>
  </si>
  <si>
    <t xml:space="preserve">W związku ze wzrastającą presją migracyjną Straż Graniczna w ramach realizacji projektu planuje udoskonalenie systemu ochrony technicznej granicy funkcjonującego obecnie w Placówkach Straży Granicznej poprzez instalacje 22 systemów optoelektronicznych na 22 wieżach rozlokowanych w bezpośrednim sąsiedztwie zewnętrznej granicy UE. Każdy system wyposażony będzie m.in. w: chłodzoną kamerę termowizyjną, kamerę światła dziennego i dalmierz laserowy. Placówki Straży Granicznej, w obszarze zasięgu terytorialnego, których zostaną rozlokowane instalacje, będą wyposażane w urządzenia do monitorowania i rejestracji bieżącej sytuacji pozostającej w zasięgu obserwacji. Zakres projektu obejmuje dodatkowo 5 letni okres gwarancji i odpowiednie szkolenia dla obsług.
Termin realizacji umowy w ramach projektu planowany jest na III kwartał 2020 r.
</t>
  </si>
  <si>
    <t>PL/2018/PR/0023</t>
  </si>
  <si>
    <t>Rozbudowa systemów ochrony technicznej granicy zewnętrznej UE w zakresie przenośnych kamer</t>
  </si>
  <si>
    <t xml:space="preserve">Komendant Główny Straży Granicznej </t>
  </si>
  <si>
    <t>W związku ze wzrastającą presją migracyjną Straż Graniczna w ramach realizacji projektu planuje doposażyć system ochrony technicznej granicy funkcjonujący obecnie w placówkach Straży Granicznej w zakresie kamer termowizyjnych. Planuje się zakup przenośnych kamer termowizyjnych chłodzonych w ilości 68 kpl. i niechłodzonych w ilości 32 kpl. Intencją Straży Granicznej jest odnowienie jak największej partii urządzeń, dlatego w ramach prawa opcji SG zapewni sobie możliwość zakupienia kolejnych 15 urządzeń, o ile pozwolą na to ceny ofertowe i budżet projektu.</t>
  </si>
  <si>
    <t>PL/2018/PR/0024</t>
  </si>
  <si>
    <t>Budowa wieży obserwacyjnej w m. Kalwaria Pacławska</t>
  </si>
  <si>
    <t>Bieszczadzki Oddział Straży Granicznej jest jednym z tych oddziałów SG który w swoim zakresie odpowiedzialności ma za zadanie ochraniać granicę RP będącą jednocześnie granicą zewnętrzną UE. Zadanie to jest realizowane przy wykorzystaniu bardzo dużego potencjału ludzkiego i sprzętowego połączonego organizacją służb uwzględniającą specyfikę terenu oraz specyfikę klimatyczną. Przeciwdziałanie nielegalnej imigracji wskutek przemieszczaniu ludności spoza obszaru UE w ostatnich latach wymaga szczególnego zaangażowania co wobec zmieniającej się sytuacji geopolitycznej. Projekt ma na celu zwiększenie obszaru objętego nadzorem elektronicznym  w rejonie działalności PSG w m. Huwniki dzięki wykorzystaniu platformy obserwacyjnej znajdującej się na wysokości 50 m n.p.t. zlokalizowanej w bezpośrednim sąsiedztwie zewnętrznej granicy UE.</t>
  </si>
  <si>
    <t>PL/2018/PR/0025</t>
  </si>
  <si>
    <t>Budowa wieży obserwacyjnej w m. Bystre</t>
  </si>
  <si>
    <t>Bieszczadzki Oddział Straży Granicznej jest jednym z tych oddziałów SG który w swoim zakresie odpowiedzialności ma za zadanie ochraniać granicę RP będącą jednocześnie granicą zewnętrzną UE. Zadanie to jest realizowane przy wykorzystaniu bardzo dużego potencjału ludzkiego i sprzętowego połączonego organizacją służb uwzględniającą specyfikę terenu oraz specyfikę klimatyczną. Przeciwdziałanie nielegalnej imigracji wskutek przemieszczaniu ludności spoza obszaru UE w ostatnich latach wymaga szczególnego zaangażowania co wobec zmieniającej się sytuacji geopolitycznej. Projekt ma na celu zwiększenie obszaru objętego nadzorem elektronicznym dzięki wykorzystaniu platformy obserwacyjnej znajdującej się na wysokości 50 m n.p.t. zlokalizowanej w bezpośrednim sąsiedztwie zewnętrznej granicy UE.</t>
  </si>
  <si>
    <t>PL/2018/PR/0026</t>
  </si>
  <si>
    <t>Budowa wieży obesrwacyjnej w m. Żmijowiska</t>
  </si>
  <si>
    <t>PL/2018/PR/0027</t>
  </si>
  <si>
    <t xml:space="preserve">Budowa i wyposażenie budynku SG w Elblągu usprawnieniem odpraw granicznych </t>
  </si>
  <si>
    <t>Wojewoda Warmińsko-Mazurski</t>
  </si>
  <si>
    <t xml:space="preserve">Główne działania będą dotyczyły wykonania dokumentacji projektowej i kosztorysowej, budowy i pierwszego wyposażenia budynku (meble, urządzenia i sprzęt specjalistyczny) na potrzeby odpraw granicznych dokonywanych przez Morski Oddział Straży Granicznej, wyburzenia dotychczas użytkowanego budynku, wybudowania boksów garażowych, boksów dla psów służbowych, miejsc parkingowych w miejscu wyburzonego budynku oraz dróg komunikacyjnych w Elblągu na potrzeby Morskiego Oddziału Straży Granicznej.
</t>
  </si>
  <si>
    <t>PL/2018/PR/0028</t>
  </si>
  <si>
    <t>Wykonanie blokad zapobiegających ucieczce z terenu mdpg Kuźnica Białostocka – Bruzgi</t>
  </si>
  <si>
    <t>Wojewoda Podlaski</t>
  </si>
  <si>
    <t>W ramach projektu ma zostać wzmocnione zabezpieczenie granicy zewnętrznej Unii Europejskiej na przejściu granicznym polsko-białoruskim. Zakres niniejszego projektu obejmuje wykonanie systemu barier zapobiegających ucieczce z terenu mdpg w Kuźnicy wraz z budową instalacji teletechnicznych. Integralną częścią systemu będzie system sygnalizacji włamania i napadu „UCIECZKA” funkcjonujący na terenie przejścia i wymagający stosownej rozbudowy. Zakres projektu obejmuje również zintegrowanie systemu blokad zapobiegających ucieczce z terenu przejścia z funkcjonującym systemem sterowania ruchem. Zasada działania systemu opiera się na rozmieszczeniu we wszystkich miejscach kontaktu służb granicznych z klientem przycisków powiadomienia o próbie ucieczki z terenu przejścia.</t>
  </si>
  <si>
    <t>PL/2018/PR/0029</t>
  </si>
  <si>
    <t>Wykonanie blokad zapobiegających ucieczce z terenu mdpg Bobrowniki-Bierestowica</t>
  </si>
  <si>
    <t>Zakres niniejszego projektu obejmuje zaprojektowanie i wybudowanie systemu barier zapobiegających ucieczce z terenu mdpg w Bobrownikach wraz z instalacjami sterowania, zasilania, komunikacji. Integralną częścią systemu będzie system SSWiN „UCIECZKA” na terenie przejścia granicznego. W zakres zadania wchodzi również zintegrowanie systemu blokad zapobiegających ucieczce z terenu przejścia w Bobrownikach z funkcjonującym systemem sterowania ruchem. Zakres opracowania obejmuje również zasilanie barier napięciem 230V/400V oraz usunięcie kolizji istniejących instalacji.</t>
  </si>
  <si>
    <t>PL/2018/PR/0030</t>
  </si>
  <si>
    <t xml:space="preserve">Budowa infrastruktury Warmińsko – Mazurskiego Oddziału Straży Granicznej w m. Barciany </t>
  </si>
  <si>
    <t>Efektem realizacji projektu jest powstanie nowej Placówki Straży Granicznej wykorzystywanej dla potrzeb funkcjonariuszy pełniących służbę w ochronie granicy państwowej Rzeczpospolitej z Federacją Rosyjską – zewnętrznej granicy Unii Europejskiej, co przyczyni się do sprawnej jej kontroli. Celem projektu jest wzrost efektywności i skuteczności działań funkcjonariuszy w ochronie zewnętrznej granicy Unii Europejskiej poprzez podniesienie standardów pełnienia służby na odcinku służbowej odpowiedzialności Placówki SG w Barcianach. W szczególności celem projektu jest poprawienie warunków technicznych i lokalowych placówki umożliwiających właściwą eksploatację sprzętu przez funkcjonariuszy pełniących służbę w bezpośredniej ochronie granicy państwowej.</t>
  </si>
  <si>
    <t xml:space="preserve">PL/2018/PR/0031 </t>
  </si>
  <si>
    <t xml:space="preserve">Rozbudowa systemów ochrony technicznej na granicy państwowej  z Federacją Rosyjską </t>
  </si>
  <si>
    <t xml:space="preserve">Projekt zakłada budowę konstrukcji wieży obserwacyjnej w miejscowości Rusy (Warmińsko-Mazurski Oddział Straży Granicznej). Wieża obserwacyjna jako element stałego systemu nadzoru zwiększy skuteczność w przeciwdziałaniu bezprawnym przekroczeniom granicy oraz skróci czas reakcji na działania niepożądane w rejonie działania. W istotny sposób wpłynie także na oszczędności w zakresie wykorzystania zasobów osobowych, odpowiedniego zarządzania nimi i kierowania do zadań na innych kierunkach zagrożenia. Monitorowanie odcinka granicy w permanentny sposób za pomocą urządzeń optoelektronicznych jest najskuteczniejszym narzędziem oceny poziomu zarożenia nienaruszalności granicy państwowej. Porozumienie rozwiązane. 
</t>
  </si>
  <si>
    <t>PL/2018/PR/0032</t>
  </si>
  <si>
    <t xml:space="preserve">Rozbudowa PSG w m. Hermanowice </t>
  </si>
  <si>
    <t>Modernizacja Placówki Straży Granicznej w m. Hermanowice, w tym: zwiększenie powierzchni biurowych wykorzystywanych przez funkcjonariuszy wraz z budową 8 pomieszczeń garażowych i 8 kojców dla psów.</t>
  </si>
  <si>
    <t>PL/2018/PR/0033</t>
  </si>
  <si>
    <t>Budowa Placówki Straży Granicznej w Nowym Dworze</t>
  </si>
  <si>
    <t>Budowa Placówki SG w m. Nowy Dwór pozytywnie wpłynie na jakość realizowanych czynności służbowych przez funkcjonariuszy. Stworzy lepsze warunki pracy i podniesie efektywność pełnienia służby. Poprawi warunki socjalne służących w niej osób z jednoczesnym stworzeniem możliwości do swobodnego korzystania z systemów teleinformatycznych. Obiekt będzie kolejnym elementem (obok wybudowanych i zmodernizowanych placówek, wież obserwacyjnych, pasa drogi granicznej) wzmacniającym ochronę granicy państwowej na odcinku służbowej odpowiedzialności POSG. Wdrożenie zadania pozwoli wykonać niezbędne zaplecze logistyczne, co spowoduje skrócenie czasu podjęcia czynności służbowych i dodatkowo zabezpieczy chroniony odcinek granicy państwowej. Powyższy projekt jest częścią zadań realizowanych w ramach uszczelniania zewnętrznej granicy Unii Europejskiej i dostosowania jej do wymogów Układu z Schengen.</t>
  </si>
  <si>
    <t>PL/2018/PR/0034</t>
  </si>
  <si>
    <t>Budowa wieży obserwacyjnej w m. Zubrzyca Wielka</t>
  </si>
  <si>
    <t xml:space="preserve"> Inwestycja jest elementem potrzeb wynikających z ochrony odcinka granicy polsko-białoruskiego, w którym mieści się obszar działania PSG w Szudziałowie. Ukształtowanie terenu przyległego do granicy z RB w zasadniczej części pokrytej kompleksami leśnymi znacznie ułatwia nielegalną migrację. Wybudowanie wieży obserwacyjnej przyczyni się do usprawnienia ochrony granicy poprzez monitorowanie określonego odcinka. Pozwoli szybciej reagować na zaistniałe zdarzenia i sprawniej koordynować realizację działań granicznych. Wpłynie na efektywniejsze wykorzystanie patroli pełniących służbę w bezpośredniej ochronie granicy i umożliwi zwiększone wykorzystanie sił i środków w miejscach nie objętych technicznymi środkami ochrony. </t>
  </si>
  <si>
    <t>PL/2018/PR/0035</t>
  </si>
  <si>
    <t>Budowa wieży obserwacyjnej w m. Bartniki</t>
  </si>
  <si>
    <t xml:space="preserve">Inwestycja jest elementem potrzeb wynikających z ochrony odcinka granicy polsko-białoruskiego, w którym mieści się obszar działania PSG w Lipsku. Wybudowanie wieży obserwacyjnej przyczyni się do usprawnienia ochrony granicy poprzez monitorowanie określonego odcinka. Pozwoli szybciej reagować na zaistniałe zdarzenia i sprawniej koordynować realizację działań granicznych. Wpłynie na efektywniejsze wykorzystanie patroli pełniących służbę w bezpośredniej ochronie granicy i umożliwi zwiększone wykorzystanie sił i środków w miejscach nie objętych technicznymi środkami ochrony. </t>
  </si>
  <si>
    <t>PL/2018/PR/0036</t>
  </si>
  <si>
    <t>Budowa wież obserwacyjnych w m. Hniszów, Uchańka, Skryhiczyn</t>
  </si>
  <si>
    <t>Projekt zakłada wybudowanie 3 wież stalowych w pewnym oddaleniu od istniejących obiektów Straży Granicznej, które wejdą w skład systemu wież obserwacyjnych będącego w dyspozycji Nadbużańskiego Oddziału Straży Granicznej. Każda wieża będzie przystosowana do montażu niezbędnych urządzeń technicznych umożliwiających prowadzenie zdalnego nadzoru nad odcinkami granicy państwa i obszarami w ich sąsiedztwie, które są szczególnie zagrożone przestępczością graniczną.
Wybudowane wieże będą stanowić pokrycie zapotrzebowania na konstrukcje do instalacji systemów obserwacji technicznej.</t>
  </si>
  <si>
    <t>PL/2018/PR/0037</t>
  </si>
  <si>
    <t>Modernizacja budynku Placówki Straży Granicznej w Kodniu</t>
  </si>
  <si>
    <t xml:space="preserve">Projekt zakłada wykonanie robót budowlanych polegających na:
1.	Adaptacji części mieszkalnej budynku na cele administracyjne. Zakres rzeczowy prac będzie obejmował przebudowę i zmianę sposobu użytkowania części mieszkalnej Placówki Straży Granicznej i powiązanie jej w funkcjonalną całość z istniejącym budynkiem administracyjnym.
2.	Budowie budynku garażowego przyległego do budynku Placówki pozwalającego na garażowanie specjalistycznego pojazdu obserwacyjnego. Zakres rzeczowy zadania związanego z budową garażu będzie obejmował wykonanie robót budowlanych w zakresie budowy budynku garażowego o pow. ok. 70 m2 z instalacją wod-kan., elektryczną, odgromową, p.poż. i centralnym ogrzewaniem oraz budowy przyłącza ciepłowniczego,  wodociągowego i kanalizacyjnego do budynku garażowego.
</t>
  </si>
  <si>
    <t>PL/2018/PR/0038</t>
  </si>
  <si>
    <t>Budowa wież obserwacyjnych w m. Sobibór, Machnów Nowy, Liwcze, Ślipcze</t>
  </si>
  <si>
    <t xml:space="preserve">Projekt zakłada wybudowanie 4 wież stalowych w pewnym oddaleniu od istniejących obiektów Straży Granicznej, które wejdą w skład systemu wież obserwacyjnych będącego w dyspozycji Nadbużańskiego Oddziału Straży Granicznej. Każda wieża będzie przystosowana do montażu niezbędnych urządzeń technicznych umożliwiających prowadzenie zdalnego nadzoru nad odcinkami granicy państwa i obszarami w ich sąsiedztwie, które są szczególnie zagrożone przestępczością graniczną. Wybudowane wieże będą stanowić pokrycie zapotrzebowania na konstrukcje do instalacji systemów obserwacji technicznej.
</t>
  </si>
  <si>
    <t>PL/2018/PR/0039</t>
  </si>
  <si>
    <t>Zapewnienie wysokiej mobilności Straży Granicznej poprzez doposażenie wsprzęt transportowy</t>
  </si>
  <si>
    <t>Projekt zakłada zakup 350 szt. nowoczesnych pojazdów, które zostaną skierowane do jednostek organizacyjnych SG, realizujących zadania w zakresie ochrony granicy państwowej, będącej jednocześnie granicą zewnętrzną UE oraz Strefy Schengen. Zakupione w ramach realizacji projektu pojazdy będą spełniały obowiązujące normy emisji spalin Euro 6.</t>
  </si>
  <si>
    <t>PL/2018/PR/0040</t>
  </si>
  <si>
    <t>Rozbudowa systemów ochrony technicznej granicy zewnętrznej UE w zakresie urządzeń nadzoru</t>
  </si>
  <si>
    <t>W ramach realizacji projektu planuje się rozbudowę systemu ochrony technicznej zewnętrznej granicy UE poprzez budowę kompleksowego zabezpieczenia w postaci zintegrowanego systemu ochrony perymetrycznej. Do zabezpieczenia w pierwszej kolejności wytypowano odcinek granicy o długości ok. 31 km pomiędzy przejściami granicznymi w Medyce i w Korczowej od znaku granicznego 509 do znaku granicznego 547. System będzie się składał z czujników i kamer do weryfikacji zainstalowanych w pasie drogi granicznej oraz ośrodka nadzoru zlokalizowanego w Komendzie Bieszczadzkiego Oddziału SG w Przemyślu. Sygnały alarmowe z czujników i obraz z kamer do weryfikacji będą transmitowane do ośrodka nadzoru. W celu zapewnienia zasilania elektrycznego obiektów i urządzeń należy zapewnić przyłącza do sieci elektroenergetycznej oraz system zasilania awaryjnego.</t>
  </si>
  <si>
    <t>PL/2018/PR/0041</t>
  </si>
  <si>
    <t>Budowa infrastruktury Warmińsko-Mazurskiego Oddziału Straży Granicznej w m. Dubeninki</t>
  </si>
  <si>
    <t xml:space="preserve">Skutkiem realizacji inwestycji „Budowa Placówki Straży Granicznej w m. Dubeninkach” będzie powstanie nowoczesnego obiektu stanowiącego ważne ogniwo w systemie ochrony granicy RP. Obiekt będzie obejmował zaplecze logistyczne zapewniające:
•	wymagane warunki socjalno – bytowe dla osób pełniących służbę;
•	wymagane parametry do efektywnego wykorzystania sprzętu 
w ramach systemu nadzoru nad odcinkiem granicy;
•	pomieszczenia garażowe dla środków transportu;
•	wymagane warunki dla psów służbowych wykorzystywanych 
w ochronie granicy państwowej.;
•	wymagane pomieszczenia oraz warunki do przetwarzania informacji 
niejawnych;
•	wyposażenie w sprzęt kwaterunkowy, przeciwpożarowy, teleinformatyczny oraz techniki specjalnej.
Planowane działanie jest zgodne ze strategią „Sprawne Państwo 2020“ oraz z  „Koncepcją funkcjonowania SG w latach 2016-2022”.
</t>
  </si>
  <si>
    <t>PL/2018/PR/0042</t>
  </si>
  <si>
    <t>Modernizacja systemów blokady przejścia – zapory antyterrorystyczne w dpg Hrebennem</t>
  </si>
  <si>
    <t>Lubelski Zarząd Obsługi Przejść Granicznych</t>
  </si>
  <si>
    <t>Niniejszy projekt bezpośrednio wpisuje się w realizację celu Funduszu Bezpieczeństwa Wewnętrznego dotyczącego zapewnienia wysokiego stopnia ochrony zewnętrznej granicy Unii Europejskiej/strefy Schengen. Rozbudowa systemu blokady przejścia granicznego w Hrebennem podnosi poziom zabezpieczenia granicy przed próbami siłowego przekroczenia granicy państwowej z wykorzystaniem pojazdu. Projekt przygotowany został w oparciu o zapotrzebowanie zgłoszone przez Nadbużański Oddział Straży Granicznej w Chełmie. Funkcjonariusze NOSG będą użytkownikami zrealizowanej infrastruktury. Instytucją odpowiedzialną za wdrażanie projektu będzie LZOPG w Chełmie. Nie przewiduje się udziału partnerów. Zakładany czas realizacji projektu zamyka się w okresie 12 miesięcy. Cały zakres rzeczowy projektu zostanie zrealizowany przez jednego Wykonawcę wyłonionego w procedurze udzielenia zamówienia publicznego.</t>
  </si>
  <si>
    <t>PL/2018/PR/0043</t>
  </si>
  <si>
    <t>Rozbudowa PSG w m. Korczowa</t>
  </si>
  <si>
    <t>W ramach projektu „Rozbudowa PSG w m. Korczowa” planuje się wykonać przebudowę i nadbudowę I-go piętra i poddasza użytkowego istniejącego budynku placówki z wykonaniem nowych instalacji sanitarnych, elektrycznych i teletechnicznych, modernizację boksów garażowych, budowę kontenerowej stacji MPS i boiska wielofunkcyjnego oraz zakup wyposażenia placówki.</t>
  </si>
  <si>
    <t>PL/2018/PR/0044</t>
  </si>
  <si>
    <t>Przebudowa PSG w m. Wetlina</t>
  </si>
  <si>
    <t>Celem projektu będzie stworzenie infrastruktury niezbędnej dla właściwego funkcjonowania Placówki SG w m. Wetlina jak również zwiększenie mobilności patroli granicznych oraz skrócenia czasu niezbędnego na podjęcie działań. Przebudowa budynku administracyjnego pozwoli na usprawnienie obsługi interesantów jak również polepszy warunki pełnienia służby i pracy.</t>
  </si>
  <si>
    <t>PL/2018/PR/0046</t>
  </si>
  <si>
    <t>Modernizacja sieci SAN</t>
  </si>
  <si>
    <t>Straż Graniczna rozszerza i modernizuje wykorzystywaną infrastrukturę sieci pamięci masowych (SAN). Realizacja projektu pozwoli na zwiększenie przepustowości i wydajności wykorzystywanej sieci pamięci masowych jako całości. Umożliwi również dostosowanie posiadanej sieci SAN do coraz bardziej upowszechniających się urządzeń pamięci masowych typu AFA (ang. All-Flash Array), urządzeń wspierających wykorzystanie protokołu NVMe over Fibre Channel, a także urządzeń wykorzystujących karty HBA nowszej generacji.
Zadanie zostanie zrealizowane przez zakup i dostawę 4 nowych przełączników Fibre Channel-owych typu Director, oprogramowania służącego do monitoringu i zarządzania dostarczonymi urządzeniami sieci SAN, a także poprzez przeprowadzenie szkolenia z budowy i obsługi dostarczonych urządzeń. Całość zakupionych urządzeń zostanie objęta wsparciem serwisowym i gwarancją.</t>
  </si>
  <si>
    <t>PL/2018/PR/0051</t>
  </si>
  <si>
    <t>Integracja Centralnych Systemów Informatycznych SG z EUROSUR- I etap</t>
  </si>
  <si>
    <t xml:space="preserve">Realizacja obu etapów projektu zapewni pełniejsze wykorzystanie funkcjonującego systemu EUROSUR i zautomatyzowanie procesów wymieniania informacji pomiędzy systemami krytycznymi Straży Granicznej, a systemem EUROSUR. Realizacja I etap projektu pozwoli na zakup sprzętu radiokomunikacyjnego, systemu GIS i systemu umożliwiającego przesyłanie pozycji patroli, a także umożliwi lokalizowanie tych patroli w Systemie Wspomagania Kierowania, który docelowo, w II etapie zostanie połączony 
z System EUROSUR. Integracja będzie wykonywana przez inżynierów BŁiI KGSG. Realizacja projektu wymaga również w II etapie zakupów odpowiednich zestawów komputerowych, serwerów i przestrzeni dyskowej, a także niezbędnych licencji. 
</t>
  </si>
  <si>
    <t>PL/2019/PR/0066</t>
  </si>
  <si>
    <t>Pełnomorska jednostka patrolowa OPV</t>
  </si>
  <si>
    <t>Projekt zakłada dostawę pełnomorskiej jednostki patrolowej OPV do ochrony morskich zewnętrznych granic UE. Pełnomorska jednostka patrolowa OPV  z jej wyposażeniem pozwoli na: 
- zapewnienie możliwości operacyjnych w ramach operacji Frontex,
- zwiększenie współpracy w zakresie realizacji strategii zintegrowanego zarządzania granicami, 
- realne wsparcie państw członkowskich UE w utrzymaniu bezpieczeństwa zewnętrznych morskich granic, 
- zapobieganie zjawisku przestępczości transgranicznej, 
- zwiększenie możliwości działań mających na celu przechwytywanie osób nielegalnie przekraczających granicę morską,  
- możliwość wykrywania i zwalczania imigracji nieuregulowanej oraz ograniczenie kanałów przerzutu, 
- wspomaganie państw członkowskich w nadzwyczajnych sytuacjach humanitarnych i ratownictwie na morzu.</t>
  </si>
  <si>
    <t>PL/2019/PR/0067</t>
  </si>
  <si>
    <t>Szkolenie językowe–podwyższenie kompetencji językowych funkcjonariuszy Straży Granicznej</t>
  </si>
  <si>
    <t>W ramach projektu planuje się realizację szkoleń z języka angielskiego, rosyjskiego oraz ukraińskiego dla ok. 28 grup szkoleniowych, w których uczestniczyć będzie ok. 251 funkcjonariuszy SG (dot. 18 placówek SG podległych następującym oddziałom: Nadwiślańskiemu, Bieszczadzkiemu, Nadbużańskiemu, Morskiemu, Podlaskiemu, oraz Karpackiemu), które odpowiedzialne są za ochronę zewnętrznej granicy UE.
Rezultatem szkoleń będzie m.in. pokonanie bariery językowej przez osoby odpowiedzialne np. za kontrolę ruchu granicznego, ochronę granicy państwowej oraz współpracę z odpowiednimi służbami innych państw. 
W ramach planowanego projektu zaplanowano również zakup niezbędnego sprzętu, który pozwoli na przeprowadzenie szkoleń językowych na wysokim poziomie.</t>
  </si>
  <si>
    <t>PL/2019/PR/0068</t>
  </si>
  <si>
    <t>Szkolenie z zakresu taktyki i techniki jazdy pojazdami ATV</t>
  </si>
  <si>
    <t>Podwyższenie wiedzy i umiejętności funkcjonariuszy z zakresu poruszania się pojazdem ATV w trudnym terenie. Projekt odpowiada na potrzeby szkoleniowe funkcjonariuszy SG ochraniających zewnętrzną granicę UE i wpłynie na wzmocnienie ochrony granicy UE przed napływem nielegalnych migrantów poprzez uszczelnienie tzw. granicy „zielonej”. Odbiorcami szkoleń będzie 185 osób. Projekt obejmuje różne poziomy zaawansowania. Przeszkolone osoby nabędą umiejętności do sprawnego wykonywania obowiązków służbowych co wpłynie na podniesienie jakości i efektywności służby. W ramach projektu odbędzie się 31 edycji szkoleń. Wyłonienie wykonawców usługi szkoleniowej dla instruktorów oraz dostawców m.in. sprzętu i wyposażenia niezbędnych do realizacji zajęć, planowane jest na IV kw. 2019r. Szkolenia będą realizowane w okresie kwiecień 2020–wrzesień 2021r. Rozliczenie projektu nastąpi w III-IV kw. 2021r.</t>
  </si>
  <si>
    <t>PL/2019/PR/0069</t>
  </si>
  <si>
    <t>Wzmocnienie potencjału SG w zakresie kontroli ruchu granicznego i ochrony zew granicy UE</t>
  </si>
  <si>
    <t xml:space="preserve">Podniesienie kwalifikacji funkcjonariuszy SG z zakresu kontroli radiometrycznej i ochrony radiologicznej w celu uszczelnienia systemu ochrony przed napływem materiałów jądrowych, źródeł promieniotwórczych oraz urządzeń zawierających takie źródła na terytorium UE, podniesienie kwalifikacji z zakresu drogowego przewozu towarów niebezpiecznych oraz transgranicznego przemieszczania odpadów, nabycie nowych umiejętności, możliwość doskonalenia techniki prowadzenia pojazdów przez funkcjonariuszy SG pełniących służbę na granicy zewnętrznej UE w celu zapobiegania nielegalnemu przekraczaniu granicy oraz zwiększenie efektywności realizacji zadań prowadzenia obserwacji operacyjnej w ramach wykrywania i zwalczania zorganizowanego przemytu migrantów przez granice zewnętrzne UE. W ramach projektu zostaną przeszkolone  352 osoby podczas  32 kursów. 6 wykładowców z COSSG zyska nowe uprawnienia. </t>
  </si>
  <si>
    <t>PL/2019/PR/0070</t>
  </si>
  <si>
    <t>Pakiet szkoleniowy SG na rzecz bezpieczeństwa granic UE</t>
  </si>
  <si>
    <t xml:space="preserve">Projekt „Pakiet szkoleniowy SG na rzecz bezpieczeństwa granic UE” planowany na III kw. 2019-IV kw. 2022 r. obejmuje nw. szkolenia na rzecz funkcjonariuszy SG:
I.  Obsługa systemów teleinformatycznych jako źródła informacji w analizie ryzyka wg CIRAM - 25 edycji/100 osób.
II. Procedury badania autentyczności dokumentów - 26 edycji/390 osób.
III.  Obsługa systemów ochrony perymetrycznej oraz urządzeń optoelektronicznych - 30 edycji/ 243 osoby.
IV. Prowadzenie pościgów pojazdami uprzywilejowanymi - 22 edycje/ 221 osób. 
V. Część V.1 „DZIAŁANIA INTERWENCYJNE WOBEC OSÓB STWARZAJĄCYCH ZAGROŻENIE DLA BEZPIECZEŃSTWA W PORCIE LOTNICZYM ORAZ NA POKŁADZIE STATKU POWIETRZNEGO
</t>
  </si>
  <si>
    <t>PL/2019/PR/0071</t>
  </si>
  <si>
    <t>Umożliwienie integracji krajowej infrastruktury granicznej z interfejsem krajowym EES</t>
  </si>
  <si>
    <t xml:space="preserve">W ramach projektu Straż Graniczna umożliwi połączenie pomiędzy krajową infrastrukturą graniczną a planowaną lokalizacją jednolitego interfejsu krajowego systemu EES poprzez zapewnienie niezbędnego sprzętu 
i oprogramowania służącemu osiągnięciu niezbędnego poziomu bezpieczeństwa, wydajności oraz dostępności rozwiązania. 
Realizacja projektu odbędzie się w oparciu o dwa główne działania: 
1. Zakup infrastruktury sieciowej na potrzeby integracji krajowej infrastruktury granicznej z interfejsem krajowym EES – etap I; 
2. Zakup infrastruktury macierzowo – serwerowej na potrzeby integracji krajowej infrastruktury granicznej z interfejsem krajowym EES. </t>
  </si>
  <si>
    <t>PL/2019/PR/0072</t>
  </si>
  <si>
    <t>Integracja Centralnych Systemów Informatycznych SG z EUROSUR - II i III etap</t>
  </si>
  <si>
    <t xml:space="preserve">Realizacja projektu zapewni pełniejsze wykorzystanie funkcjonującego systemu EUROSUR i zautomatyzowanie procesów wymieniania informacji pomiędzy krytycznymi systemami SG, a systemem EUROSUR. Realizacja II etapu projektu pozwoli stworzyć prawidłowy i czytelny układ funkcjonalno-użytkowy pomieszczeń do obsługi systemu EUROSUR, zgodny z przepisami zawartymi w prawie budowlanym, warunkami technicznymi oraz przepisami bhp i ppoż. oraz umożliwi rozbudowę istniejących zasobów SG oraz dostosowanie ich do standardów unijnych. Realizacja III etapu projektu pozwoli na zakup urządzeń zobrazowania informacji i praw do aktualizacji licencji serwerowych i bazodanowych. Dodatkowo, SG stworzy dedykowany moduł w ramach platformy centralnych systemów informatycznych, z którego będą korzystać w pierwszej kolejności Krajowy Ośrodek Koordynacji, następnie Regionalne Ośrodki Koordynacji. </t>
  </si>
  <si>
    <t>PL/2019/PR/0073</t>
  </si>
  <si>
    <t>Sprawny Proces Wizowy</t>
  </si>
  <si>
    <t>Minister Spraw Zagranicznych</t>
  </si>
  <si>
    <t>Cel projektu: aktualizacja wiedzy personelu konsularnego w obszarze unijnej polityki wizowej.
Działania: przeprowadzenie 9 dwudniowych szkoleń (oraz jednego dodatkowego w formie zdalnej przy użyciu narzędzi teleinformatycznych) dot. polityki wizowej UE dla urzędników konsularnych i innych pracowników zajmujących się procesem wizowym w placówkach, jak i dla osób nadzorujących problematykę wizową, kwestie odwołań i skarg od wiz Schengen, tematykę VIS i statystykę wizową w Centrali MSZ.
Rezultaty: wzmocnienie wiedzy teoretycznej i praktycznej ww. grupy osób.</t>
  </si>
  <si>
    <t>PL/2020/OV/0093</t>
  </si>
  <si>
    <t>Modernizacja platformy sprzętowej centralnych systemów informatycznych SIS i VIS – 2 etap</t>
  </si>
  <si>
    <t xml:space="preserve">Komendant Główny Policji </t>
  </si>
  <si>
    <t xml:space="preserve">Cel projektu: zapewnienie niezawodności systemów SIS/VIS zgodnie ze standardami UE poprzez modernizację zaplecza technologicznego, podniesienie kompetencji zawodowych i językowych 114 pracowników oraz poprzez wypłatę dodatkowych wynagrodzeń dla osób obsługujących i nadzorujących działanie systemów.
Działania:
1. zakup 4 serwerów z oprogramowaniem; 
2. realizacja 41 specjalistycznych szkoleń; 
3. realizacja szkoleń językowych; 
4. wypłaty dodatkowych wynagrodzeń dla 26 osób.
5. Modernizacja pomieszczeń przeznaczonych dla służby dyżurnej obsługującej międzynarodową wymianę informacji w trybie 24/7.
Rezultaty:
1. modernizacja platformy sprzętowej 
2. poszerzenie wiedzy specjalistycznej z zakresu obsługi i administrowania systemu SIS/VIS 
3. pogłębienie znajomości jęz. ang.
4. ograniczenie odpływu kadr 
</t>
  </si>
  <si>
    <t>PL/2020/PR/0074</t>
  </si>
  <si>
    <t>Wymiana doświadczeń formacji granicznych UE w obszarze analizy behawioralnej</t>
  </si>
  <si>
    <t>Genezą projektu „Wymiana doświadczeń formacji granicznych UE w obszarze analizy behawioralnej” jest zdiagnozowany problem niedostatecznego poziomu wyszkolenia profilerów behawioralnych SG, pełniących służbę w bezpośredniej ochronie zewnętrznej granicy UE/Schengen oraz odpowiedzialnych za zapewnienie lotnictwu cywilnemu RP ochrony przed aktami terroru i przestępczością transgraniczną. Istotą projektu jest realizacja programu wymiany doświadczeń w obszarze behaviour detection z jedną z europejskich formacji migr`acyjno-granicznych z kraju o dużej presji migracyjnej z udziałem ok. 30 funkcjonariuszy SG. zostanie ona poprzedzona cyklem szkoleń/warsztatów przygotowujących (III kw. 2019 r. – IV kw. 2020 r.). Produktem projektu będzie Podręcznik dobrych praktyk analityków behawioralnych / Program szkoleniowy - poziom zaawansowany. Budżet projektu wynosi: 730 977 PLN, w tym 548 232,75 PLN z FBW.</t>
  </si>
  <si>
    <t>PL/2020/PR/0075</t>
  </si>
  <si>
    <t>Wymiana doświadczeń Państw Grupy V4 w zakresie koordynacji działań granicznych</t>
  </si>
  <si>
    <t>Genezą projektu pn. „Wymiana doświadczeń państw grupy V4 w zakresie koordynacji działań granicznych” jest problem niedostatecznego poziomu ochrony zewnętrznej granicy UE/Strefy Schengen na wypadek zaistnienia kryzysu uchodźczego na dużą skalę, zagrożeń terrorystycznych czy działań hybrydowych. Przyczyną powyższego jest niski poziom kompetencji funkcjonariuszy SG średniego i wyższego stopnia dowodzenia w obszarze prowadzenia działań operacyjnych w ramach wielonarodowych kontyngentów formacji granicznych. Projekt przewiduje realizację ćwiczenia sztabowego - symulacji dowodzenia wspólnym batalionem służb granicznych państw Grupy Wyszehradzkiej, zakończonego konferencją szefów tych służb. Okres realizacji projektu: III kw. 2019 - IV kw. 2020 r. Budżet projektu: 363 743 PLN, w tym 272 807,25 PLN z FBW.</t>
  </si>
  <si>
    <t>PL/2020/PR/0076</t>
  </si>
  <si>
    <t>Usprawnienie procesu odpraw granicznych z wykorzystaniem platformy integrującej</t>
  </si>
  <si>
    <t>Celem projektu jest optymalizacja procesów na I i II linii kontroli granicznej prowadzonej przez Straż Graniczną na zewnętrznej granicy UE poprzez elektroniczną on-line’ową wymianę informacji z wykorzystaniem platformy integrującej. Rezultatem projektu będzie skrócenie czasu kontroli oraz zwiększenie przepustowości przejść granicznych, jak również nastąpi skuteczne zarządzanie strumieniem podróżnych przekraczających granicę zewnętrzną UE. Dodatkowo usprawnione i przyśpieszone zostaną prowadzone w toku odpraw granicznych postępowania administracyjne wobec cudzoziemców. 
W ramach projektu przewiduje się zakup infrastruktury mocy obliczeniowej i sieciowej wraz z niezbędnym oprogramowaniem oraz zakup licencji oraz praw do aktualizacji oprogramowania standardowego.</t>
  </si>
  <si>
    <t>PL/2020/PR/0092</t>
  </si>
  <si>
    <t>Doposażenie Straży Granicznej w sprzęt KRG na potrzeby systemu EES</t>
  </si>
  <si>
    <t xml:space="preserve">Realizacja projektu umożliwi spełnienie wymagań nałożonych na SG przez Rozporządzenie EES. Straż Graniczna pozyska niezbędne wyposażenie umożliwiające prowadzenie rejestracji oraz weryfikacji biometrycznej w systemie EES, poprzez zakup: 
urządzeń do rejestracji wybranych cech biometrycznych wewnątrz pomieszczenia; 
urządzeń do rejestracji wybranych cech biometrycznych na zewnątrz pomieszczeń; 
terminali mobilnych wspierających proces rejestracji biometrycznej wraz z czytnikami odcisków palców umożliwiających jednoczesne pobranie czterech odcisków palców;
zaawansowanych telefonów komórkowych typu smartfon wspierających proces rejestracji biometrycznej wraz z czytnikami odcisków palców umożliwiających jednoczesne pobranie czterech odcisków palców.
Ponadto zostanie przeprowadzenie przeszkolenie użytkowników końcowych z wykorzystania ww. sprzętu.
</t>
  </si>
  <si>
    <t>PL/2020/PR/0100</t>
  </si>
  <si>
    <t>Stworzenie krajowego komponentu ETIAS celem realizacji zadań ujętych w Rozp. UE 2018/1240</t>
  </si>
  <si>
    <t xml:space="preserve">Celem projektu jest implementacja zapisów wynikających z Rozporządzenia (UE) nr 2018/1240, w tym stworzenie krajowego komponentu N-ETIAS, który za pośrednictwem krajowego jednolitego interfejsu (NUI) będzie połączony z centralnym systemem ETIAS (CS-ETIAS). W ramach N-ETIAS zostanie utworzony punkt dostępowy „WebService”, celem zapewnienia właściwej wymiany informacji na poziomie krajowym oraz dostępu do danych ETIAS dla uprawnionych krajowych użytkowników instytucjonalnych i ich systemów dziedzinowych. Ponadto, jednym z warunków niezbędnych sine qua non do operacyjnego uruchomienia w PCz UE systemu ETIAS jest utworzenie i powołanie jednostek krajowych ETIAS. W tym celu planowane jest utworzenie w oparciu o struktury etatowe Zarządu do Spraw Cudzoziemców KGSG jednostki krajowej ETIAS, która będzie funkcjonować w budynku KGSG przy al. Niepodległości 100. </t>
  </si>
  <si>
    <t>PL/2020/PR/0101</t>
  </si>
  <si>
    <t>Więcej, szybciej, taniej – pierwszy krok  ku nowemu organowi wizowemu</t>
  </si>
  <si>
    <t xml:space="preserve">Minister Spraw Zagranicznych </t>
  </si>
  <si>
    <t xml:space="preserve">Nowelizacja Kodeksu Wizowego wprowadziła odstępstwo od ogólnej zasady rozpatrywania wniosków o wizy Schengen przez konsulów (konsulaty) lub na granicach zewnętrznych Państw Członkowskich i dała możliwość rozpatrywania wniosków o wizy Schengen przez organy centralne. Celem projektu jest opracowanie studium wykonalności – ekspertyzy - w zakresie utworzenia i funkcjonowania organu centralnego dedykowanego podejmowaniu decyzji wizowych w zakresie wiz Schengen w Warszawie. Rezultatem projektu będzie uzyskanie wiedzy pozwalającej na przygotowanie ostatecznego projektu utworzenia Centralnego Organu Wizowego, który przyczyni się do podniesienia bezpieczeństwa i jakości usług wizowych oraz zapewni efektywniejszą obsługę cudzoziemców. </t>
  </si>
  <si>
    <t>PL/2020/PR/0102</t>
  </si>
  <si>
    <t>Narzędzia Schengen 2.0</t>
  </si>
  <si>
    <t xml:space="preserve">Celem projektu jest podniesienie jakości usług konsularnych poprzez modernizację infrastruktury teleinformatycznej (doposażenie wybranych placówek i Centrali MSZ) wykorzystywanej w procesie wizowych i MRG, utworzenie dedykowanych stanowisk oraz modyfikację systemu konsularnego Wiza-Konsul. Działaniem przewidzianym w projekcie jest zakup sprzętu teleinformatycznego, modyfikacja systemu konsularnego Wiza-Konsul oraz zakup naklejek wizowych. Rezultatem jest wzmocnienie potencjału operacyjnego służby konsularnej poprzez wykorzystanie narzędzi teleinformatycznych w procedurach wizowych i procedurach dotyczących MRG oraz wypełnienie zaleceń Komisji Europejskiej dotyczących modyfikacji systemów konsularnych. Tym samym realizacja projektu umożliwi sprawniejsze procedowanie z wnioskami oraz zwiększy jakość procesu wizowego. 
</t>
  </si>
  <si>
    <t>PL/2020/PR/0103</t>
  </si>
  <si>
    <t>Szkoleniowa Sala Schengen 2.0</t>
  </si>
  <si>
    <t>Ministers Spraw Zagranicznych</t>
  </si>
  <si>
    <t xml:space="preserve">W 2019 roku polskie urzędy konsularne wydały prawie 450 tys. wiz Schengen. Przed wyjazdem na placówkę konsulowie podejmujący decyzje wizowe przechodzą szereg szkoleń konsularnych, w tym szkolenie z systemów teleinformatycznych wykorzystywanych w procesie wizowym. Obecne miejsce szkoleń nie spełnia standardów i warunków optymalnego środowiska szkoleniowego. W celu zwiększenia potencjału służby konsularnej projekt zakłada przeprowadzenie modernizacji pomieszczenia dedykowanego do przeprowadzenia szkoleń z zakresu spraw wizowych Schengen oraz jego wyposażenie w sprzęt teleinformatyczny oraz meble biurowe. Nowa sala szkoleniowa umożliwi szkolenie większej liczby osób oraz zwiększy efektywność szkoleń konsularnych.  </t>
  </si>
  <si>
    <t>PL/2020/PR/0104</t>
  </si>
  <si>
    <t>Wypełnienie wymogów Rozp. SIS Recast nr 2018/1861 w zakresie sprzętu teleinformatycznego</t>
  </si>
  <si>
    <t>Cel: Zapewnienie skutecznej realizacji zadań SG w obszarze użytkowania SIS z uwzględnieniem nowych funkcjonalności systemu wynikających z reform SIS recast, poprzez:
1. Ustandaryzowanie wybranych stanowisk kontroli granicznej poprzez zakup wydajnego stanowiska komputerowego i czytnika dokumentów wysokiej jakości wraz z podniesieniem poziomu bezpieczeństwa w procesie weryfikacji autentyczności dokumentów poprzez wyposażenie części stanowisk w specjalistyczne oprogramowanie.
Rezultaty:
1. Standaryzacja części stanowisk odprawy granicznej w stosunku do posiadanego obecnie sprzętu,
2. Wdrożenie zaawansowanego oprogramowania wspierającego proces weryfikacji autentyczności dokumentów w części stanowisk zapewnienie zaplecza technicznego niezbędnego do obsługi w systemie SIS wpisów dotyczących powrotów cudzoziemców.</t>
  </si>
  <si>
    <t>PL/2020/PR/0107</t>
  </si>
  <si>
    <t>Centrum operacyjne dla systemów EES i ETIAS</t>
  </si>
  <si>
    <t xml:space="preserve">W ramach realizacji projektu zaplanowana jest budowa zaplecza logistycznego (prawidłowego i czytelnego układu funkcjonalno - użytkowego pomieszczeń) do obsługi systemów EES i ETIAS (ETIAS – w zakresie utworzenia pomieszczenia na potrzeby służby dyżurnej działającej w systemie 24/7). Realizacja projektu pozwoli również doposażyć pomieszczenia służbowe w niezbędny sprzęt kwaterunkowy, który zapewni bezpieczną i komfortową pracę zgodną z wymogami bhp. W nadbudowywanej głównej części budynku zostanie zabezpieczona powierzchnia użytkowa – 237,91 m2, z czego 176,84 m2 będą stanowiły pomieszczenia biurowe (5 pomieszczeń na 34 stanowisk roboczych), 61,07 m2 sala konferencyjna (na 20 osób) ze ścianką mobilną, która będzie umożliwiała podzielenie pomieszczenia na 2 sale w zależności od potrzeb. </t>
  </si>
  <si>
    <t>CS1CK1 Potencjał krajowy</t>
  </si>
  <si>
    <t>CS1CK2 Dorobek prawny Unii</t>
  </si>
  <si>
    <t>CS2CK1 EUROSUR</t>
  </si>
  <si>
    <t>CS2CK2 Wymiana informacji</t>
  </si>
  <si>
    <t>CS2CK3 Wspólne normy unijne</t>
  </si>
  <si>
    <t>CS2CK4 Dorobek prawny Unii</t>
  </si>
  <si>
    <t>CS2CK6 Potencjał krajowy</t>
  </si>
  <si>
    <t>CS2KD2 Wyposażenie Frontexu</t>
  </si>
  <si>
    <t>CS3CK1 Wsparcie operacyjne dla wiz</t>
  </si>
  <si>
    <t>CS3CK2 Wsparcie operacyjne dla granic</t>
  </si>
  <si>
    <t>Suma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</si>
</sst>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
    <numFmt numFmtId="165" formatCode="dd\-mm\-yyyy"/>
  </numFmts>
  <fonts count="3" x14ac:knownFonts="1">
    <font>
      <sz val="11"/>
      <color rgb="FF000000"/>
      <name val="Calibri"/>
      <family val="2"/>
    </font>
    <font>
      <sz val="11"/>
      <color rgb="FFFFFFFF"/>
      <name val="Calibri"/>
      <family val="2"/>
    </font>
    <font>
      <sz val="11"/>
      <color rgb="FF000000"/>
      <name val="Calibri Light"/>
      <family val="2"/>
      <charset val="238"/>
    </font>
  </fonts>
  <fills count="3">
    <fill>
      <patternFill patternType="none"/>
    </fill>
    <fill>
      <patternFill patternType="gray125"/>
    </fill>
    <fill>
      <patternFill patternType="solid">
        <fgColor theme="6" tint="-0.249977111117893"/>
        <bgColor indexed="64"/>
      </patternFill>
    </fill>
  </fills>
  <borders count="1">
    <border>
      <left/>
      <right/>
      <top/>
      <bottom/>
      <diagonal/>
    </border>
  </borders>
  <cellStyleXfs count="1">
    <xf numFmtId="0" fontId="0" fillId="0" borderId="0" applyBorder="0"/>
  </cellStyleXfs>
  <cellXfs count="6">
    <xf numFmtId="0" fontId="0" fillId="0" borderId="0" xfId="0" applyNumberFormat="1" applyFill="1" applyAlignment="1" applyProtection="1"/>
    <xf numFmtId="164" fontId="0" fillId="0" borderId="0" xfId="0" applyNumberFormat="1" applyFill="1" applyAlignment="1" applyProtection="1"/>
    <xf numFmtId="0" fontId="1" fillId="2" borderId="0" xfId="0" applyNumberFormat="1" applyFont="1" applyFill="1" applyAlignment="1" applyProtection="1">
      <alignment wrapText="1"/>
    </xf>
    <xf numFmtId="0" fontId="2" fillId="0" borderId="0" xfId="0" applyNumberFormat="1" applyFont="1" applyFill="1" applyAlignment="1" applyProtection="1">
      <alignment wrapText="1"/>
    </xf>
    <xf numFmtId="164" fontId="2" fillId="0" borderId="0" xfId="0" applyNumberFormat="1" applyFont="1" applyFill="1" applyAlignment="1" applyProtection="1"/>
    <xf numFmtId="165" fontId="2" fillId="0" borderId="0" xfId="0" applyNumberFormat="1" applyFont="1" applyFill="1" applyAlignment="1" applyProtection="1"/>
  </cellXfs>
  <cellStyles count="1">
    <cellStyle name="Normalny" xfId="0" builtinId="0"/>
  </cellStyles>
  <dxfs count="11">
    <dxf>
      <font>
        <strike val="0"/>
        <outline val="0"/>
        <shadow val="0"/>
        <u val="none"/>
        <vertAlign val="baseline"/>
        <sz val="11"/>
        <color rgb="FF000000"/>
        <name val="Calibri Light"/>
        <scheme val="none"/>
      </font>
      <numFmt numFmtId="165" formatCode="dd\-mm\-yyyy"/>
    </dxf>
    <dxf>
      <font>
        <strike val="0"/>
        <outline val="0"/>
        <shadow val="0"/>
        <u val="none"/>
        <vertAlign val="baseline"/>
        <sz val="11"/>
        <color rgb="FF000000"/>
        <name val="Calibri Light"/>
        <scheme val="none"/>
      </font>
      <numFmt numFmtId="165" formatCode="dd\-mm\-yyyy"/>
    </dxf>
    <dxf>
      <font>
        <strike val="0"/>
        <outline val="0"/>
        <shadow val="0"/>
        <u val="none"/>
        <vertAlign val="baseline"/>
        <sz val="11"/>
        <color rgb="FF000000"/>
        <name val="Calibri Light"/>
        <scheme val="none"/>
      </font>
    </dxf>
    <dxf>
      <font>
        <strike val="0"/>
        <outline val="0"/>
        <shadow val="0"/>
        <u val="none"/>
        <vertAlign val="baseline"/>
        <sz val="11"/>
        <color rgb="FF000000"/>
        <name val="Calibri Light"/>
        <scheme val="none"/>
      </font>
    </dxf>
    <dxf>
      <font>
        <strike val="0"/>
        <outline val="0"/>
        <shadow val="0"/>
        <u val="none"/>
        <vertAlign val="baseline"/>
        <sz val="11"/>
        <color rgb="FF000000"/>
        <name val="Calibri Light"/>
        <scheme val="none"/>
      </font>
      <numFmt numFmtId="164" formatCode="#,##0.00\ \z\ł"/>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rgb="FF000000"/>
        <name val="Calibri Light"/>
        <scheme val="none"/>
      </font>
      <numFmt numFmtId="164" formatCode="#,##0.00\ \z\ł"/>
    </dxf>
    <dxf>
      <font>
        <strike val="0"/>
        <outline val="0"/>
        <shadow val="0"/>
        <u val="none"/>
        <vertAlign val="baseline"/>
        <sz val="11"/>
        <color rgb="FF000000"/>
        <name val="Calibri Light"/>
        <scheme val="none"/>
      </font>
    </dxf>
    <dxf>
      <font>
        <strike val="0"/>
        <outline val="0"/>
        <shadow val="0"/>
        <u val="none"/>
        <vertAlign val="baseline"/>
        <sz val="11"/>
        <color rgb="FF000000"/>
        <name val="Calibri Light"/>
        <scheme val="none"/>
      </font>
    </dxf>
    <dxf>
      <font>
        <strike val="0"/>
        <outline val="0"/>
        <shadow val="0"/>
        <u val="none"/>
        <vertAlign val="baseline"/>
        <sz val="11"/>
        <color rgb="FF000000"/>
        <name val="Calibri Light"/>
        <scheme val="none"/>
      </font>
    </dxf>
    <dxf>
      <font>
        <strike val="0"/>
        <outline val="0"/>
        <shadow val="0"/>
        <u val="none"/>
        <vertAlign val="baseline"/>
        <sz val="11"/>
        <color rgb="FF000000"/>
        <name val="Calibri Light"/>
        <scheme val="none"/>
      </font>
    </dxf>
    <dxf>
      <fill>
        <patternFill patternType="solid">
          <fgColor indexed="64"/>
          <bgColor theme="6"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I50" totalsRowCount="1" headerRowDxfId="10" dataDxfId="9">
  <autoFilter ref="A1:I49"/>
  <tableColumns count="9">
    <tableColumn id="1" name="Nr projektu" totalsRowLabel="Suma" dataDxfId="8"/>
    <tableColumn id="2" name="Tytuł" dataDxfId="7"/>
    <tableColumn id="3" name="Beneficjent" dataDxfId="6"/>
    <tableColumn id="5" name="Wartość projektu" totalsRowFunction="sum" dataDxfId="5"/>
    <tableColumn id="16" name="Wartość dofinansowania z funduszu" totalsRowFunction="sum" dataDxfId="4"/>
    <tableColumn id="8" name="Symbol celu" dataDxfId="3"/>
    <tableColumn id="10" name="Streszczenie projektu" dataDxfId="2"/>
    <tableColumn id="21" name="Data rozpoczęcia projektu" dataDxfId="1"/>
    <tableColumn id="22" name="Data zakończenia projektu" totalsRowFunction="count" dataDxfId="0"/>
  </tableColumns>
  <tableStyleInfo name="TableStyleLight18"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topLeftCell="A43" workbookViewId="0">
      <selection activeCell="B5" sqref="B5"/>
    </sheetView>
  </sheetViews>
  <sheetFormatPr defaultRowHeight="15" x14ac:dyDescent="0.25"/>
  <cols>
    <col min="1" max="1" width="20" customWidth="1"/>
    <col min="2" max="2" width="60.7109375" customWidth="1"/>
    <col min="3" max="3" width="57.5703125" customWidth="1"/>
    <col min="4" max="4" width="17" bestFit="1" customWidth="1"/>
    <col min="5" max="5" width="16.85546875" customWidth="1"/>
    <col min="6" max="6" width="21.7109375" customWidth="1"/>
    <col min="7" max="7" width="60.7109375" customWidth="1"/>
    <col min="8" max="8" width="11.5703125" bestFit="1" customWidth="1"/>
    <col min="9" max="9" width="12.42578125" customWidth="1"/>
    <col min="10" max="10" width="12.7109375" customWidth="1"/>
    <col min="11" max="11" width="11.7109375" customWidth="1"/>
  </cols>
  <sheetData>
    <row r="1" spans="1:9" ht="45" x14ac:dyDescent="0.25">
      <c r="A1" s="2" t="s">
        <v>0</v>
      </c>
      <c r="B1" s="2" t="s">
        <v>1</v>
      </c>
      <c r="C1" s="2" t="s">
        <v>2</v>
      </c>
      <c r="D1" s="2" t="s">
        <v>3</v>
      </c>
      <c r="E1" s="2" t="s">
        <v>6</v>
      </c>
      <c r="F1" s="2" t="s">
        <v>4</v>
      </c>
      <c r="G1" s="2" t="s">
        <v>5</v>
      </c>
      <c r="H1" s="2" t="s">
        <v>7</v>
      </c>
      <c r="I1" s="2" t="s">
        <v>8</v>
      </c>
    </row>
    <row r="2" spans="1:9" ht="240" x14ac:dyDescent="0.25">
      <c r="A2" s="3" t="s">
        <v>11</v>
      </c>
      <c r="B2" s="3" t="s">
        <v>12</v>
      </c>
      <c r="C2" s="3" t="s">
        <v>9</v>
      </c>
      <c r="D2" s="4">
        <v>113566758.5</v>
      </c>
      <c r="E2" s="4">
        <v>102210082.65000001</v>
      </c>
      <c r="F2" s="3" t="s">
        <v>170</v>
      </c>
      <c r="G2" s="3" t="s">
        <v>13</v>
      </c>
      <c r="H2" s="5">
        <v>43009</v>
      </c>
      <c r="I2" s="5">
        <v>44926</v>
      </c>
    </row>
    <row r="3" spans="1:9" ht="105" x14ac:dyDescent="0.25">
      <c r="A3" s="3" t="s">
        <v>14</v>
      </c>
      <c r="B3" s="3" t="s">
        <v>15</v>
      </c>
      <c r="C3" s="3" t="s">
        <v>9</v>
      </c>
      <c r="D3" s="4">
        <v>6600000</v>
      </c>
      <c r="E3" s="4">
        <v>6600000</v>
      </c>
      <c r="F3" s="3" t="s">
        <v>172</v>
      </c>
      <c r="G3" s="3" t="s">
        <v>16</v>
      </c>
      <c r="H3" s="5">
        <v>43104</v>
      </c>
      <c r="I3" s="5">
        <v>43373</v>
      </c>
    </row>
    <row r="4" spans="1:9" ht="150" x14ac:dyDescent="0.25">
      <c r="A4" s="3" t="s">
        <v>17</v>
      </c>
      <c r="B4" s="3" t="s">
        <v>18</v>
      </c>
      <c r="C4" s="3" t="s">
        <v>10</v>
      </c>
      <c r="D4" s="4">
        <v>3478398.95</v>
      </c>
      <c r="E4" s="4">
        <v>3478398.95</v>
      </c>
      <c r="F4" s="3" t="s">
        <v>171</v>
      </c>
      <c r="G4" s="3" t="s">
        <v>19</v>
      </c>
      <c r="H4" s="5">
        <v>43282</v>
      </c>
      <c r="I4" s="5">
        <v>44196</v>
      </c>
    </row>
    <row r="5" spans="1:9" ht="255" x14ac:dyDescent="0.25">
      <c r="A5" s="3" t="s">
        <v>20</v>
      </c>
      <c r="B5" s="3" t="s">
        <v>21</v>
      </c>
      <c r="C5" s="3" t="s">
        <v>9</v>
      </c>
      <c r="D5" s="4">
        <v>5303760</v>
      </c>
      <c r="E5" s="4">
        <v>3977820</v>
      </c>
      <c r="F5" s="3" t="s">
        <v>169</v>
      </c>
      <c r="G5" s="3" t="s">
        <v>22</v>
      </c>
      <c r="H5" s="5">
        <v>42800</v>
      </c>
      <c r="I5" s="5">
        <v>43465</v>
      </c>
    </row>
    <row r="6" spans="1:9" ht="240" x14ac:dyDescent="0.25">
      <c r="A6" s="3" t="s">
        <v>23</v>
      </c>
      <c r="B6" s="3" t="s">
        <v>24</v>
      </c>
      <c r="C6" s="3" t="s">
        <v>25</v>
      </c>
      <c r="D6" s="4">
        <v>27385043</v>
      </c>
      <c r="E6" s="4">
        <v>20538782.25</v>
      </c>
      <c r="F6" s="3" t="s">
        <v>169</v>
      </c>
      <c r="G6" s="3" t="s">
        <v>26</v>
      </c>
      <c r="H6" s="5">
        <v>43467</v>
      </c>
      <c r="I6" s="5">
        <v>44926</v>
      </c>
    </row>
    <row r="7" spans="1:9" ht="135" x14ac:dyDescent="0.25">
      <c r="A7" s="3" t="s">
        <v>27</v>
      </c>
      <c r="B7" s="3" t="s">
        <v>28</v>
      </c>
      <c r="C7" s="3" t="s">
        <v>29</v>
      </c>
      <c r="D7" s="4">
        <v>17920499.760000002</v>
      </c>
      <c r="E7" s="4">
        <v>13440374.82</v>
      </c>
      <c r="F7" s="3" t="s">
        <v>169</v>
      </c>
      <c r="G7" s="3" t="s">
        <v>30</v>
      </c>
      <c r="H7" s="5">
        <v>42800</v>
      </c>
      <c r="I7" s="5">
        <v>43555</v>
      </c>
    </row>
    <row r="8" spans="1:9" ht="210" x14ac:dyDescent="0.25">
      <c r="A8" s="3" t="s">
        <v>31</v>
      </c>
      <c r="B8" s="3" t="s">
        <v>32</v>
      </c>
      <c r="C8" s="3" t="s">
        <v>9</v>
      </c>
      <c r="D8" s="4">
        <v>1434530.55</v>
      </c>
      <c r="E8" s="4">
        <v>1075897.9099999999</v>
      </c>
      <c r="F8" s="3" t="s">
        <v>169</v>
      </c>
      <c r="G8" s="3" t="s">
        <v>33</v>
      </c>
      <c r="H8" s="5">
        <v>42644</v>
      </c>
      <c r="I8" s="5">
        <v>44012</v>
      </c>
    </row>
    <row r="9" spans="1:9" ht="195" x14ac:dyDescent="0.25">
      <c r="A9" s="3" t="s">
        <v>34</v>
      </c>
      <c r="B9" s="3" t="s">
        <v>35</v>
      </c>
      <c r="C9" s="3" t="s">
        <v>9</v>
      </c>
      <c r="D9" s="4">
        <v>2226561.21</v>
      </c>
      <c r="E9" s="4">
        <v>1669920.91</v>
      </c>
      <c r="F9" s="3" t="s">
        <v>169</v>
      </c>
      <c r="G9" s="3" t="s">
        <v>36</v>
      </c>
      <c r="H9" s="5">
        <v>42644</v>
      </c>
      <c r="I9" s="5">
        <v>44651</v>
      </c>
    </row>
    <row r="10" spans="1:9" ht="195" x14ac:dyDescent="0.25">
      <c r="A10" s="3" t="s">
        <v>37</v>
      </c>
      <c r="B10" s="3" t="s">
        <v>38</v>
      </c>
      <c r="C10" s="3" t="s">
        <v>9</v>
      </c>
      <c r="D10" s="4">
        <v>1528726.45</v>
      </c>
      <c r="E10" s="4">
        <v>1146544.83</v>
      </c>
      <c r="F10" s="3" t="s">
        <v>169</v>
      </c>
      <c r="G10" s="3" t="s">
        <v>36</v>
      </c>
      <c r="H10" s="5">
        <v>43009</v>
      </c>
      <c r="I10" s="5">
        <v>44196</v>
      </c>
    </row>
    <row r="11" spans="1:9" ht="150" x14ac:dyDescent="0.25">
      <c r="A11" s="3" t="s">
        <v>39</v>
      </c>
      <c r="B11" s="3" t="s">
        <v>40</v>
      </c>
      <c r="C11" s="3" t="s">
        <v>41</v>
      </c>
      <c r="D11" s="4">
        <v>16957407</v>
      </c>
      <c r="E11" s="4">
        <v>12718055</v>
      </c>
      <c r="F11" s="3" t="s">
        <v>169</v>
      </c>
      <c r="G11" s="3" t="s">
        <v>42</v>
      </c>
      <c r="H11" s="5">
        <v>43101</v>
      </c>
      <c r="I11" s="5">
        <v>44196</v>
      </c>
    </row>
    <row r="12" spans="1:9" ht="195" x14ac:dyDescent="0.25">
      <c r="A12" s="3" t="s">
        <v>43</v>
      </c>
      <c r="B12" s="3" t="s">
        <v>44</v>
      </c>
      <c r="C12" s="3" t="s">
        <v>45</v>
      </c>
      <c r="D12" s="4">
        <v>3023221</v>
      </c>
      <c r="E12" s="4">
        <v>2267415.75</v>
      </c>
      <c r="F12" s="3" t="s">
        <v>169</v>
      </c>
      <c r="G12" s="3" t="s">
        <v>46</v>
      </c>
      <c r="H12" s="5">
        <v>43009</v>
      </c>
      <c r="I12" s="5">
        <v>43465</v>
      </c>
    </row>
    <row r="13" spans="1:9" ht="150" x14ac:dyDescent="0.25">
      <c r="A13" s="3" t="s">
        <v>47</v>
      </c>
      <c r="B13" s="3" t="s">
        <v>48</v>
      </c>
      <c r="C13" s="3" t="s">
        <v>45</v>
      </c>
      <c r="D13" s="4">
        <v>2989325</v>
      </c>
      <c r="E13" s="4">
        <v>2241993.75</v>
      </c>
      <c r="F13" s="3" t="s">
        <v>169</v>
      </c>
      <c r="G13" s="3" t="s">
        <v>49</v>
      </c>
      <c r="H13" s="5">
        <v>43009</v>
      </c>
      <c r="I13" s="5">
        <v>43465</v>
      </c>
    </row>
    <row r="14" spans="1:9" ht="180" x14ac:dyDescent="0.25">
      <c r="A14" s="3" t="s">
        <v>50</v>
      </c>
      <c r="B14" s="3" t="s">
        <v>51</v>
      </c>
      <c r="C14" s="3" t="s">
        <v>9</v>
      </c>
      <c r="D14" s="4">
        <v>17113447</v>
      </c>
      <c r="E14" s="4">
        <v>12835085.25</v>
      </c>
      <c r="F14" s="3" t="s">
        <v>169</v>
      </c>
      <c r="G14" s="3" t="s">
        <v>52</v>
      </c>
      <c r="H14" s="5">
        <v>43101</v>
      </c>
      <c r="I14" s="5">
        <v>44286</v>
      </c>
    </row>
    <row r="15" spans="1:9" ht="195" x14ac:dyDescent="0.25">
      <c r="A15" s="3" t="s">
        <v>53</v>
      </c>
      <c r="B15" s="3" t="s">
        <v>54</v>
      </c>
      <c r="C15" s="3" t="s">
        <v>9</v>
      </c>
      <c r="D15" s="4">
        <v>0</v>
      </c>
      <c r="E15" s="4">
        <v>0</v>
      </c>
      <c r="F15" s="3" t="s">
        <v>169</v>
      </c>
      <c r="G15" s="3" t="s">
        <v>55</v>
      </c>
      <c r="H15" s="5">
        <v>43647</v>
      </c>
      <c r="I15" s="5">
        <v>44469</v>
      </c>
    </row>
    <row r="16" spans="1:9" ht="60" x14ac:dyDescent="0.25">
      <c r="A16" s="3" t="s">
        <v>56</v>
      </c>
      <c r="B16" s="3" t="s">
        <v>57</v>
      </c>
      <c r="C16" s="3" t="s">
        <v>9</v>
      </c>
      <c r="D16" s="4">
        <v>5427413.29</v>
      </c>
      <c r="E16" s="4">
        <v>4070559.96</v>
      </c>
      <c r="F16" s="3" t="s">
        <v>169</v>
      </c>
      <c r="G16" s="3" t="s">
        <v>58</v>
      </c>
      <c r="H16" s="5">
        <v>43101</v>
      </c>
      <c r="I16" s="5">
        <v>44377</v>
      </c>
    </row>
    <row r="17" spans="1:9" ht="225" x14ac:dyDescent="0.25">
      <c r="A17" s="3" t="s">
        <v>59</v>
      </c>
      <c r="B17" s="3" t="s">
        <v>60</v>
      </c>
      <c r="C17" s="3" t="s">
        <v>9</v>
      </c>
      <c r="D17" s="4">
        <v>12506759</v>
      </c>
      <c r="E17" s="4">
        <v>9380069.25</v>
      </c>
      <c r="F17" s="3" t="s">
        <v>169</v>
      </c>
      <c r="G17" s="3" t="s">
        <v>61</v>
      </c>
      <c r="H17" s="5">
        <v>43070</v>
      </c>
      <c r="I17" s="5">
        <v>43830</v>
      </c>
    </row>
    <row r="18" spans="1:9" ht="180" x14ac:dyDescent="0.25">
      <c r="A18" s="3" t="s">
        <v>62</v>
      </c>
      <c r="B18" s="3" t="s">
        <v>63</v>
      </c>
      <c r="C18" s="3" t="s">
        <v>9</v>
      </c>
      <c r="D18" s="4">
        <v>2049858</v>
      </c>
      <c r="E18" s="4">
        <v>1537393.5</v>
      </c>
      <c r="F18" s="3" t="s">
        <v>169</v>
      </c>
      <c r="G18" s="3" t="s">
        <v>64</v>
      </c>
      <c r="H18" s="5">
        <v>43070</v>
      </c>
      <c r="I18" s="5">
        <v>43799</v>
      </c>
    </row>
    <row r="19" spans="1:9" ht="150" x14ac:dyDescent="0.25">
      <c r="A19" s="3" t="s">
        <v>65</v>
      </c>
      <c r="B19" s="3" t="s">
        <v>66</v>
      </c>
      <c r="C19" s="3" t="s">
        <v>9</v>
      </c>
      <c r="D19" s="4">
        <v>2502258</v>
      </c>
      <c r="E19" s="4">
        <v>1876693.5</v>
      </c>
      <c r="F19" s="3" t="s">
        <v>169</v>
      </c>
      <c r="G19" s="3" t="s">
        <v>67</v>
      </c>
      <c r="H19" s="5">
        <v>43070</v>
      </c>
      <c r="I19" s="5">
        <v>43799</v>
      </c>
    </row>
    <row r="20" spans="1:9" ht="150" x14ac:dyDescent="0.25">
      <c r="A20" s="3" t="s">
        <v>68</v>
      </c>
      <c r="B20" s="3" t="s">
        <v>69</v>
      </c>
      <c r="C20" s="3" t="s">
        <v>9</v>
      </c>
      <c r="D20" s="4">
        <v>6818024</v>
      </c>
      <c r="E20" s="4">
        <v>5113518</v>
      </c>
      <c r="F20" s="3" t="s">
        <v>169</v>
      </c>
      <c r="G20" s="3" t="s">
        <v>70</v>
      </c>
      <c r="H20" s="5">
        <v>43009</v>
      </c>
      <c r="I20" s="5">
        <v>44012</v>
      </c>
    </row>
    <row r="21" spans="1:9" ht="225" x14ac:dyDescent="0.25">
      <c r="A21" s="3" t="s">
        <v>71</v>
      </c>
      <c r="B21" s="3" t="s">
        <v>72</v>
      </c>
      <c r="C21" s="3" t="s">
        <v>29</v>
      </c>
      <c r="D21" s="4">
        <v>4380600</v>
      </c>
      <c r="E21" s="4">
        <v>3285450</v>
      </c>
      <c r="F21" s="3" t="s">
        <v>169</v>
      </c>
      <c r="G21" s="3" t="s">
        <v>73</v>
      </c>
      <c r="H21" s="5">
        <v>43009</v>
      </c>
      <c r="I21" s="5">
        <v>44561</v>
      </c>
    </row>
    <row r="22" spans="1:9" ht="165" x14ac:dyDescent="0.25">
      <c r="A22" s="3" t="s">
        <v>74</v>
      </c>
      <c r="B22" s="3" t="s">
        <v>75</v>
      </c>
      <c r="C22" s="3" t="s">
        <v>9</v>
      </c>
      <c r="D22" s="4">
        <v>6425616</v>
      </c>
      <c r="E22" s="4">
        <v>4819212</v>
      </c>
      <c r="F22" s="3" t="s">
        <v>169</v>
      </c>
      <c r="G22" s="3" t="s">
        <v>76</v>
      </c>
      <c r="H22" s="5">
        <v>43009</v>
      </c>
      <c r="I22" s="5">
        <v>44012</v>
      </c>
    </row>
    <row r="23" spans="1:9" ht="90" x14ac:dyDescent="0.25">
      <c r="A23" s="3" t="s">
        <v>77</v>
      </c>
      <c r="B23" s="3" t="s">
        <v>78</v>
      </c>
      <c r="C23" s="3" t="s">
        <v>9</v>
      </c>
      <c r="D23" s="4">
        <v>18474132.27</v>
      </c>
      <c r="E23" s="4">
        <v>13855599.199999999</v>
      </c>
      <c r="F23" s="3" t="s">
        <v>169</v>
      </c>
      <c r="G23" s="3" t="s">
        <v>79</v>
      </c>
      <c r="H23" s="5">
        <v>43009</v>
      </c>
      <c r="I23" s="5">
        <v>43921</v>
      </c>
    </row>
    <row r="24" spans="1:9" ht="210" x14ac:dyDescent="0.25">
      <c r="A24" s="3" t="s">
        <v>80</v>
      </c>
      <c r="B24" s="3" t="s">
        <v>81</v>
      </c>
      <c r="C24" s="3" t="s">
        <v>9</v>
      </c>
      <c r="D24" s="4">
        <v>23267260</v>
      </c>
      <c r="E24" s="4">
        <v>17450445</v>
      </c>
      <c r="F24" s="3" t="s">
        <v>169</v>
      </c>
      <c r="G24" s="3" t="s">
        <v>82</v>
      </c>
      <c r="H24" s="5">
        <v>43009</v>
      </c>
      <c r="I24" s="5">
        <v>44651</v>
      </c>
    </row>
    <row r="25" spans="1:9" ht="270" x14ac:dyDescent="0.25">
      <c r="A25" s="3" t="s">
        <v>83</v>
      </c>
      <c r="B25" s="3" t="s">
        <v>84</v>
      </c>
      <c r="C25" s="3" t="s">
        <v>9</v>
      </c>
      <c r="D25" s="4">
        <v>14174970</v>
      </c>
      <c r="E25" s="4">
        <v>10631227.5</v>
      </c>
      <c r="F25" s="3" t="s">
        <v>169</v>
      </c>
      <c r="G25" s="3" t="s">
        <v>85</v>
      </c>
      <c r="H25" s="5">
        <v>42767</v>
      </c>
      <c r="I25" s="5">
        <v>43830</v>
      </c>
    </row>
    <row r="26" spans="1:9" ht="225" x14ac:dyDescent="0.25">
      <c r="A26" s="3" t="s">
        <v>86</v>
      </c>
      <c r="B26" s="3" t="s">
        <v>87</v>
      </c>
      <c r="C26" s="3" t="s">
        <v>88</v>
      </c>
      <c r="D26" s="4">
        <v>529770</v>
      </c>
      <c r="E26" s="4">
        <v>397327.5</v>
      </c>
      <c r="F26" s="3" t="s">
        <v>169</v>
      </c>
      <c r="G26" s="3" t="s">
        <v>89</v>
      </c>
      <c r="H26" s="5">
        <v>43108</v>
      </c>
      <c r="I26" s="5">
        <v>43465</v>
      </c>
    </row>
    <row r="27" spans="1:9" ht="90" x14ac:dyDescent="0.25">
      <c r="A27" s="3" t="s">
        <v>90</v>
      </c>
      <c r="B27" s="3" t="s">
        <v>91</v>
      </c>
      <c r="C27" s="3" t="s">
        <v>9</v>
      </c>
      <c r="D27" s="4">
        <v>9257496</v>
      </c>
      <c r="E27" s="4">
        <v>6943122</v>
      </c>
      <c r="F27" s="3" t="s">
        <v>169</v>
      </c>
      <c r="G27" s="3" t="s">
        <v>92</v>
      </c>
      <c r="H27" s="5">
        <v>43101</v>
      </c>
      <c r="I27" s="5">
        <v>44926</v>
      </c>
    </row>
    <row r="28" spans="1:9" ht="90" x14ac:dyDescent="0.25">
      <c r="A28" s="3" t="s">
        <v>93</v>
      </c>
      <c r="B28" s="3" t="s">
        <v>94</v>
      </c>
      <c r="C28" s="3" t="s">
        <v>9</v>
      </c>
      <c r="D28" s="4">
        <v>1884827.6</v>
      </c>
      <c r="E28" s="4">
        <v>1413620.73</v>
      </c>
      <c r="F28" s="3" t="s">
        <v>169</v>
      </c>
      <c r="G28" s="3" t="s">
        <v>95</v>
      </c>
      <c r="H28" s="5">
        <v>43101</v>
      </c>
      <c r="I28" s="5">
        <v>43738</v>
      </c>
    </row>
    <row r="29" spans="1:9" ht="225" x14ac:dyDescent="0.25">
      <c r="A29" s="3" t="s">
        <v>96</v>
      </c>
      <c r="B29" s="3" t="s">
        <v>97</v>
      </c>
      <c r="C29" s="3" t="s">
        <v>9</v>
      </c>
      <c r="D29" s="4">
        <v>5400000</v>
      </c>
      <c r="E29" s="4">
        <v>3645000</v>
      </c>
      <c r="F29" s="3" t="s">
        <v>166</v>
      </c>
      <c r="G29" s="3" t="s">
        <v>98</v>
      </c>
      <c r="H29" s="5">
        <v>43101</v>
      </c>
      <c r="I29" s="5">
        <v>43373</v>
      </c>
    </row>
    <row r="30" spans="1:9" ht="195" x14ac:dyDescent="0.25">
      <c r="A30" s="3" t="s">
        <v>99</v>
      </c>
      <c r="B30" s="3" t="s">
        <v>100</v>
      </c>
      <c r="C30" s="3" t="s">
        <v>9</v>
      </c>
      <c r="D30" s="4">
        <v>16179514</v>
      </c>
      <c r="E30" s="4">
        <v>12134635.5</v>
      </c>
      <c r="F30" s="3" t="s">
        <v>165</v>
      </c>
      <c r="G30" s="3" t="s">
        <v>101</v>
      </c>
      <c r="H30" s="5">
        <v>43191</v>
      </c>
      <c r="I30" s="5">
        <v>43972</v>
      </c>
    </row>
    <row r="31" spans="1:9" ht="225" x14ac:dyDescent="0.25">
      <c r="A31" s="3" t="s">
        <v>102</v>
      </c>
      <c r="B31" s="3" t="s">
        <v>103</v>
      </c>
      <c r="C31" s="3" t="s">
        <v>9</v>
      </c>
      <c r="D31" s="4">
        <v>111436000</v>
      </c>
      <c r="E31" s="4">
        <v>100292400</v>
      </c>
      <c r="F31" s="3" t="s">
        <v>170</v>
      </c>
      <c r="G31" s="3" t="s">
        <v>104</v>
      </c>
      <c r="H31" s="5">
        <v>43466</v>
      </c>
      <c r="I31" s="5">
        <v>45199</v>
      </c>
    </row>
    <row r="32" spans="1:9" ht="210" x14ac:dyDescent="0.25">
      <c r="A32" s="3" t="s">
        <v>105</v>
      </c>
      <c r="B32" s="3" t="s">
        <v>106</v>
      </c>
      <c r="C32" s="3" t="s">
        <v>9</v>
      </c>
      <c r="D32" s="4">
        <v>450634.34</v>
      </c>
      <c r="E32" s="4">
        <v>337975.75</v>
      </c>
      <c r="F32" s="3" t="s">
        <v>168</v>
      </c>
      <c r="G32" s="3" t="s">
        <v>107</v>
      </c>
      <c r="H32" s="5">
        <v>43709</v>
      </c>
      <c r="I32" s="5">
        <v>44439</v>
      </c>
    </row>
    <row r="33" spans="1:9" ht="225" x14ac:dyDescent="0.25">
      <c r="A33" s="3" t="s">
        <v>108</v>
      </c>
      <c r="B33" s="3" t="s">
        <v>109</v>
      </c>
      <c r="C33" s="3" t="s">
        <v>29</v>
      </c>
      <c r="D33" s="4">
        <v>1143990</v>
      </c>
      <c r="E33" s="4">
        <v>857992.5</v>
      </c>
      <c r="F33" s="3" t="s">
        <v>168</v>
      </c>
      <c r="G33" s="3" t="s">
        <v>110</v>
      </c>
      <c r="H33" s="5">
        <v>43739</v>
      </c>
      <c r="I33" s="5">
        <v>44500</v>
      </c>
    </row>
    <row r="34" spans="1:9" ht="225" x14ac:dyDescent="0.25">
      <c r="A34" s="3" t="s">
        <v>111</v>
      </c>
      <c r="B34" s="3" t="s">
        <v>112</v>
      </c>
      <c r="C34" s="3" t="s">
        <v>9</v>
      </c>
      <c r="D34" s="4">
        <v>1027000</v>
      </c>
      <c r="E34" s="4">
        <v>770250</v>
      </c>
      <c r="F34" s="3" t="s">
        <v>168</v>
      </c>
      <c r="G34" s="3" t="s">
        <v>113</v>
      </c>
      <c r="H34" s="5">
        <v>43647</v>
      </c>
      <c r="I34" s="5">
        <v>44561</v>
      </c>
    </row>
    <row r="35" spans="1:9" ht="225" x14ac:dyDescent="0.25">
      <c r="A35" s="3" t="s">
        <v>114</v>
      </c>
      <c r="B35" s="3" t="s">
        <v>115</v>
      </c>
      <c r="C35" s="3" t="s">
        <v>29</v>
      </c>
      <c r="D35" s="4">
        <v>1973500</v>
      </c>
      <c r="E35" s="4">
        <v>1480125</v>
      </c>
      <c r="F35" s="3" t="s">
        <v>168</v>
      </c>
      <c r="G35" s="3" t="s">
        <v>116</v>
      </c>
      <c r="H35" s="5">
        <v>43713</v>
      </c>
      <c r="I35" s="5">
        <v>44926</v>
      </c>
    </row>
    <row r="36" spans="1:9" ht="180" x14ac:dyDescent="0.25">
      <c r="A36" s="3" t="s">
        <v>117</v>
      </c>
      <c r="B36" s="3" t="s">
        <v>118</v>
      </c>
      <c r="C36" s="3" t="s">
        <v>9</v>
      </c>
      <c r="D36" s="4">
        <v>27552377</v>
      </c>
      <c r="E36" s="4">
        <v>27552377</v>
      </c>
      <c r="F36" s="3" t="s">
        <v>169</v>
      </c>
      <c r="G36" s="3" t="s">
        <v>119</v>
      </c>
      <c r="H36" s="5">
        <v>43739</v>
      </c>
      <c r="I36" s="5">
        <v>44926</v>
      </c>
    </row>
    <row r="37" spans="1:9" ht="225" x14ac:dyDescent="0.25">
      <c r="A37" s="3" t="s">
        <v>120</v>
      </c>
      <c r="B37" s="3" t="s">
        <v>121</v>
      </c>
      <c r="C37" s="3" t="s">
        <v>9</v>
      </c>
      <c r="D37" s="4">
        <v>12990319.84</v>
      </c>
      <c r="E37" s="4">
        <v>9742739.8800000008</v>
      </c>
      <c r="F37" s="3" t="s">
        <v>165</v>
      </c>
      <c r="G37" s="3" t="s">
        <v>122</v>
      </c>
      <c r="H37" s="5">
        <v>43739</v>
      </c>
      <c r="I37" s="5">
        <v>45291</v>
      </c>
    </row>
    <row r="38" spans="1:9" ht="165" x14ac:dyDescent="0.25">
      <c r="A38" s="3" t="s">
        <v>123</v>
      </c>
      <c r="B38" s="3" t="s">
        <v>124</v>
      </c>
      <c r="C38" s="3" t="s">
        <v>125</v>
      </c>
      <c r="D38" s="4">
        <v>1241926</v>
      </c>
      <c r="E38" s="4">
        <v>931444.5</v>
      </c>
      <c r="F38" s="3" t="s">
        <v>164</v>
      </c>
      <c r="G38" s="3" t="s">
        <v>126</v>
      </c>
      <c r="H38" s="5">
        <v>43739</v>
      </c>
      <c r="I38" s="5">
        <v>45016</v>
      </c>
    </row>
    <row r="39" spans="1:9" ht="300" x14ac:dyDescent="0.25">
      <c r="A39" s="3" t="s">
        <v>127</v>
      </c>
      <c r="B39" s="3" t="s">
        <v>128</v>
      </c>
      <c r="C39" s="3" t="s">
        <v>129</v>
      </c>
      <c r="D39" s="4">
        <v>5842545.1399999997</v>
      </c>
      <c r="E39" s="4">
        <v>5842545.1399999997</v>
      </c>
      <c r="F39" s="3" t="s">
        <v>171</v>
      </c>
      <c r="G39" s="3" t="s">
        <v>130</v>
      </c>
      <c r="H39" s="5">
        <v>44013</v>
      </c>
      <c r="I39" s="5">
        <v>44895</v>
      </c>
    </row>
    <row r="40" spans="1:9" ht="225" x14ac:dyDescent="0.25">
      <c r="A40" s="3" t="s">
        <v>131</v>
      </c>
      <c r="B40" s="3" t="s">
        <v>132</v>
      </c>
      <c r="C40" s="3" t="s">
        <v>9</v>
      </c>
      <c r="D40" s="4">
        <v>731217</v>
      </c>
      <c r="E40" s="4">
        <v>548412.75</v>
      </c>
      <c r="F40" s="3" t="s">
        <v>167</v>
      </c>
      <c r="G40" s="3" t="s">
        <v>133</v>
      </c>
      <c r="H40" s="5">
        <v>43739</v>
      </c>
      <c r="I40" s="5">
        <v>44895</v>
      </c>
    </row>
    <row r="41" spans="1:9" ht="210" x14ac:dyDescent="0.25">
      <c r="A41" s="3" t="s">
        <v>134</v>
      </c>
      <c r="B41" s="3" t="s">
        <v>135</v>
      </c>
      <c r="C41" s="3" t="s">
        <v>9</v>
      </c>
      <c r="D41" s="4">
        <v>363743</v>
      </c>
      <c r="E41" s="4">
        <v>272807.25</v>
      </c>
      <c r="F41" s="3" t="s">
        <v>167</v>
      </c>
      <c r="G41" s="3" t="s">
        <v>136</v>
      </c>
      <c r="H41" s="5">
        <v>43754</v>
      </c>
      <c r="I41" s="5">
        <v>44834</v>
      </c>
    </row>
    <row r="42" spans="1:9" ht="210" x14ac:dyDescent="0.25">
      <c r="A42" s="3" t="s">
        <v>137</v>
      </c>
      <c r="B42" s="3" t="s">
        <v>138</v>
      </c>
      <c r="C42" s="3" t="s">
        <v>9</v>
      </c>
      <c r="D42" s="4">
        <v>10866004.529999999</v>
      </c>
      <c r="E42" s="4">
        <v>8149503.4000000004</v>
      </c>
      <c r="F42" s="3" t="s">
        <v>166</v>
      </c>
      <c r="G42" s="3" t="s">
        <v>139</v>
      </c>
      <c r="H42" s="5">
        <v>43739</v>
      </c>
      <c r="I42" s="5">
        <v>44286</v>
      </c>
    </row>
    <row r="43" spans="1:9" ht="285" x14ac:dyDescent="0.25">
      <c r="A43" s="3" t="s">
        <v>140</v>
      </c>
      <c r="B43" s="3" t="s">
        <v>141</v>
      </c>
      <c r="C43" s="3" t="s">
        <v>9</v>
      </c>
      <c r="D43" s="4">
        <v>33939202.240000002</v>
      </c>
      <c r="E43" s="4">
        <v>25454401.68</v>
      </c>
      <c r="F43" s="3" t="s">
        <v>166</v>
      </c>
      <c r="G43" s="3" t="s">
        <v>142</v>
      </c>
      <c r="H43" s="5">
        <v>44013</v>
      </c>
      <c r="I43" s="5">
        <v>44926</v>
      </c>
    </row>
    <row r="44" spans="1:9" ht="225" x14ac:dyDescent="0.25">
      <c r="A44" s="3" t="s">
        <v>143</v>
      </c>
      <c r="B44" s="3" t="s">
        <v>144</v>
      </c>
      <c r="C44" s="3" t="s">
        <v>9</v>
      </c>
      <c r="D44" s="4">
        <v>15222231</v>
      </c>
      <c r="E44" s="4">
        <v>15222231</v>
      </c>
      <c r="F44" s="3" t="s">
        <v>169</v>
      </c>
      <c r="G44" s="3" t="s">
        <v>145</v>
      </c>
      <c r="H44" s="5">
        <v>44287</v>
      </c>
      <c r="I44" s="5">
        <v>45107</v>
      </c>
    </row>
    <row r="45" spans="1:9" ht="180" x14ac:dyDescent="0.25">
      <c r="A45" s="3" t="s">
        <v>146</v>
      </c>
      <c r="B45" s="3" t="s">
        <v>147</v>
      </c>
      <c r="C45" s="3" t="s">
        <v>148</v>
      </c>
      <c r="D45" s="4">
        <v>768000</v>
      </c>
      <c r="E45" s="4">
        <v>576000</v>
      </c>
      <c r="F45" s="3" t="s">
        <v>163</v>
      </c>
      <c r="G45" s="3" t="s">
        <v>149</v>
      </c>
      <c r="H45" s="5">
        <v>44348</v>
      </c>
      <c r="I45" s="5">
        <v>44926</v>
      </c>
    </row>
    <row r="46" spans="1:9" ht="225" x14ac:dyDescent="0.25">
      <c r="A46" s="3" t="s">
        <v>150</v>
      </c>
      <c r="B46" s="3" t="s">
        <v>151</v>
      </c>
      <c r="C46" s="3" t="s">
        <v>125</v>
      </c>
      <c r="D46" s="4">
        <v>4857562</v>
      </c>
      <c r="E46" s="4">
        <v>3643171.5</v>
      </c>
      <c r="F46" s="3" t="s">
        <v>163</v>
      </c>
      <c r="G46" s="3" t="s">
        <v>152</v>
      </c>
      <c r="H46" s="5">
        <v>44287</v>
      </c>
      <c r="I46" s="5">
        <v>45107</v>
      </c>
    </row>
    <row r="47" spans="1:9" ht="180" x14ac:dyDescent="0.25">
      <c r="A47" s="3" t="s">
        <v>153</v>
      </c>
      <c r="B47" s="3" t="s">
        <v>154</v>
      </c>
      <c r="C47" s="3" t="s">
        <v>155</v>
      </c>
      <c r="D47" s="4">
        <v>701832</v>
      </c>
      <c r="E47" s="4">
        <v>526374</v>
      </c>
      <c r="F47" s="3" t="s">
        <v>163</v>
      </c>
      <c r="G47" s="3" t="s">
        <v>156</v>
      </c>
      <c r="H47" s="5">
        <v>44287</v>
      </c>
      <c r="I47" s="5">
        <v>44834</v>
      </c>
    </row>
    <row r="48" spans="1:9" ht="240" x14ac:dyDescent="0.25">
      <c r="A48" s="3" t="s">
        <v>157</v>
      </c>
      <c r="B48" s="3" t="s">
        <v>158</v>
      </c>
      <c r="C48" s="3" t="s">
        <v>9</v>
      </c>
      <c r="D48" s="4">
        <v>5616152.7000000002</v>
      </c>
      <c r="E48" s="4">
        <v>5616152.7000000002</v>
      </c>
      <c r="F48" s="3" t="s">
        <v>169</v>
      </c>
      <c r="G48" s="3" t="s">
        <v>159</v>
      </c>
      <c r="H48" s="5">
        <v>44287</v>
      </c>
      <c r="I48" s="5">
        <v>44834</v>
      </c>
    </row>
    <row r="49" spans="1:9" ht="210" x14ac:dyDescent="0.25">
      <c r="A49" s="3" t="s">
        <v>160</v>
      </c>
      <c r="B49" s="3" t="s">
        <v>161</v>
      </c>
      <c r="C49" s="3" t="s">
        <v>9</v>
      </c>
      <c r="D49" s="4">
        <v>13749853.23</v>
      </c>
      <c r="E49" s="4">
        <v>10312389.92</v>
      </c>
      <c r="F49" s="3" t="s">
        <v>169</v>
      </c>
      <c r="G49" s="3" t="s">
        <v>162</v>
      </c>
      <c r="H49" s="5">
        <v>44378</v>
      </c>
      <c r="I49" s="5">
        <v>45107</v>
      </c>
    </row>
    <row r="50" spans="1:9" x14ac:dyDescent="0.25">
      <c r="A50" t="s">
        <v>173</v>
      </c>
      <c r="D50" s="1">
        <f>SUBTOTAL(109,Table1[Wartość projektu])</f>
        <v>599280266.5999999</v>
      </c>
      <c r="E50" s="1">
        <f>SUBTOTAL(109,Table1[Wartość dofinansowania z funduszu])</f>
        <v>498883539.68000001</v>
      </c>
      <c r="I50">
        <f>SUBTOTAL(103,Table1[Data zakończenia projektu])</f>
        <v>48</v>
      </c>
    </row>
  </sheetData>
  <pageMargins left="0.31496062992125984" right="0.31496062992125984" top="0.31496062992125984" bottom="0.31496062992125984" header="0.51181102362204722" footer="0.74803149606299213"/>
  <pageSetup scale="48" fitToHeight="0" orientation="landscape" r:id="rId1"/>
  <headerFooter>
    <oddHeader>&amp;F</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Dargiel Katarzyna</dc:creator>
  <cp:lastModifiedBy>Winiarska Natalia</cp:lastModifiedBy>
  <dcterms:created xsi:type="dcterms:W3CDTF">2022-12-02T12:44:19Z</dcterms:created>
  <dcterms:modified xsi:type="dcterms:W3CDTF">2023-03-21T14:41:37Z</dcterms:modified>
</cp:coreProperties>
</file>