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rut\Downloads\"/>
    </mc:Choice>
  </mc:AlternateContent>
  <bookViews>
    <workbookView xWindow="0" yWindow="0" windowWidth="16380" windowHeight="8190" tabRatio="500" activeTab="1"/>
  </bookViews>
  <sheets>
    <sheet name="Tabela 1" sheetId="1" r:id="rId1"/>
    <sheet name="Tabela 2" sheetId="2" r:id="rId2"/>
    <sheet name="Tabela  3" sheetId="3" r:id="rId3"/>
    <sheet name="Tabela  4" sheetId="4" r:id="rId4"/>
    <sheet name="Tabela  5" sheetId="5" r:id="rId5"/>
    <sheet name="Tabela  6" sheetId="6" r:id="rId6"/>
    <sheet name="Tabela 7" sheetId="7" r:id="rId7"/>
    <sheet name="Tabela 8" sheetId="8" r:id="rId8"/>
    <sheet name="Tabela  9" sheetId="9" r:id="rId9"/>
    <sheet name="Tabela 10" sheetId="10" r:id="rId10"/>
    <sheet name="Tabela  11" sheetId="11" r:id="rId11"/>
    <sheet name="Tabela  12" sheetId="12" r:id="rId12"/>
    <sheet name="Tabela 13" sheetId="13" r:id="rId13"/>
    <sheet name="Tabela 14" sheetId="14" r:id="rId14"/>
    <sheet name="Tabela 15" sheetId="15" r:id="rId15"/>
    <sheet name="Tabela 16" sheetId="16" r:id="rId16"/>
    <sheet name="Tabela 17" sheetId="17" r:id="rId17"/>
  </sheets>
  <definedNames>
    <definedName name="Excel_BuiltIn_Print_Area" localSheetId="3">'Tabela  4'!#REF!</definedName>
    <definedName name="OLE_LINK1" localSheetId="0">'Tabela 1'!$F$104</definedName>
    <definedName name="_xlnm.Print_Titles" localSheetId="2">'Tabela  3'!$1:$5</definedName>
    <definedName name="_xlnm.Print_Titles" localSheetId="0">'Tabela 1'!$1:$5</definedName>
    <definedName name="_xlnm.Print_Titles" localSheetId="14">'Tabela 15'!$1:$5</definedName>
    <definedName name="_xlnm.Print_Titles" localSheetId="15">'Tabela 16'!$1:$5</definedName>
    <definedName name="_xlnm.Print_Titles" localSheetId="1">'Tabela 2'!$1:$4</definedName>
  </definedNames>
  <calcPr calcId="162913" fullCalcOnLoad="1"/>
</workbook>
</file>

<file path=xl/calcChain.xml><?xml version="1.0" encoding="utf-8"?>
<calcChain xmlns="http://schemas.openxmlformats.org/spreadsheetml/2006/main">
  <c r="E112" i="4" l="1"/>
  <c r="F112" i="4"/>
  <c r="G112" i="4"/>
  <c r="H112" i="4"/>
  <c r="I112" i="4"/>
  <c r="J112" i="4"/>
  <c r="K112" i="4"/>
  <c r="L112" i="4"/>
  <c r="M112" i="4"/>
  <c r="D28" i="9"/>
  <c r="E28" i="9"/>
  <c r="F28" i="9"/>
  <c r="G28" i="9"/>
  <c r="H28" i="9"/>
  <c r="I28" i="9"/>
  <c r="J28" i="9"/>
  <c r="K28" i="9"/>
  <c r="L28" i="9"/>
  <c r="M28" i="9"/>
  <c r="D111" i="1"/>
  <c r="D112" i="1" s="1"/>
  <c r="E111" i="1"/>
  <c r="D37" i="10"/>
  <c r="E37" i="10"/>
  <c r="F37" i="10"/>
  <c r="G37" i="10"/>
  <c r="H37" i="10"/>
  <c r="I37" i="10"/>
  <c r="J37" i="10"/>
  <c r="K37" i="10"/>
  <c r="L37" i="10"/>
  <c r="M37" i="10"/>
  <c r="J4" i="14"/>
  <c r="M4" i="14"/>
  <c r="P4" i="14"/>
  <c r="P17" i="14" s="1"/>
  <c r="J5" i="14"/>
  <c r="M5" i="14"/>
  <c r="P5" i="14"/>
  <c r="J6" i="14"/>
  <c r="M6" i="14"/>
  <c r="P6" i="14"/>
  <c r="J7" i="14"/>
  <c r="M7" i="14"/>
  <c r="P7" i="14"/>
  <c r="J8" i="14"/>
  <c r="M8" i="14"/>
  <c r="P8" i="14"/>
  <c r="J9" i="14"/>
  <c r="M9" i="14"/>
  <c r="P9" i="14"/>
  <c r="J10" i="14"/>
  <c r="M10" i="14"/>
  <c r="P10" i="14"/>
  <c r="J11" i="14"/>
  <c r="M11" i="14"/>
  <c r="P11" i="14"/>
  <c r="J12" i="14"/>
  <c r="M12" i="14"/>
  <c r="P12" i="14"/>
  <c r="J13" i="14"/>
  <c r="M13" i="14"/>
  <c r="P13" i="14"/>
  <c r="J14" i="14"/>
  <c r="M14" i="14"/>
  <c r="P14" i="14"/>
  <c r="J15" i="14"/>
  <c r="M15" i="14"/>
  <c r="P15" i="14"/>
  <c r="B16" i="14"/>
  <c r="C16" i="14"/>
  <c r="D16" i="14"/>
  <c r="E16" i="14"/>
  <c r="F16" i="14"/>
  <c r="G16" i="14"/>
  <c r="L17" i="14"/>
  <c r="N17" i="14"/>
  <c r="O17" i="14"/>
  <c r="G102" i="15"/>
  <c r="H102" i="15"/>
  <c r="I102" i="15"/>
  <c r="J102" i="15"/>
  <c r="K102" i="15"/>
  <c r="H103" i="15"/>
  <c r="J103" i="15"/>
  <c r="K103" i="15"/>
  <c r="G105" i="15"/>
  <c r="H105" i="15"/>
  <c r="I105" i="15"/>
  <c r="J105" i="15"/>
  <c r="K105" i="15"/>
  <c r="L12" i="17"/>
  <c r="D111" i="2"/>
  <c r="E111" i="2"/>
  <c r="D112" i="2"/>
</calcChain>
</file>

<file path=xl/comments1.xml><?xml version="1.0" encoding="utf-8"?>
<comments xmlns="http://schemas.openxmlformats.org/spreadsheetml/2006/main">
  <authors>
    <author xml:space="preserve"> </author>
  </authors>
  <commentList>
    <comment ref="E88" authorId="0" shapeId="0">
      <text>
        <r>
          <rPr>
            <sz val="10"/>
            <rFont val="Arial"/>
            <family val="2"/>
            <charset val="238"/>
          </rPr>
          <t xml:space="preserve">Aleksandra Bratkowska:
</t>
        </r>
        <r>
          <rPr>
            <sz val="9"/>
            <color indexed="63"/>
            <rFont val="Tahoma"/>
            <family val="2"/>
            <charset val="238"/>
          </rPr>
          <t>12h ZRM typu P</t>
        </r>
      </text>
    </comment>
    <comment ref="E92" authorId="0" shapeId="0">
      <text>
        <r>
          <rPr>
            <sz val="10"/>
            <rFont val="Arial"/>
            <family val="2"/>
            <charset val="238"/>
          </rPr>
          <t xml:space="preserve">Aleksandra Bratkowska:
</t>
        </r>
        <r>
          <rPr>
            <sz val="9"/>
            <color indexed="63"/>
            <rFont val="Tahoma"/>
            <family val="2"/>
            <charset val="238"/>
          </rPr>
          <t>12h ZRM typu P</t>
        </r>
      </text>
    </comment>
  </commentList>
</comments>
</file>

<file path=xl/comments2.xml><?xml version="1.0" encoding="utf-8"?>
<comments xmlns="http://schemas.openxmlformats.org/spreadsheetml/2006/main">
  <authors>
    <author xml:space="preserve"> </author>
  </authors>
  <commentList>
    <comment ref="E88" authorId="0" shapeId="0">
      <text>
        <r>
          <rPr>
            <sz val="10"/>
            <rFont val="Arial"/>
            <family val="2"/>
            <charset val="238"/>
          </rPr>
          <t xml:space="preserve">Aleksandra Bratkowska:
</t>
        </r>
        <r>
          <rPr>
            <sz val="9"/>
            <color indexed="63"/>
            <rFont val="Tahoma"/>
            <family val="2"/>
            <charset val="238"/>
          </rPr>
          <t>12h ZRM typu P</t>
        </r>
      </text>
    </comment>
    <comment ref="E92" authorId="0" shapeId="0">
      <text>
        <r>
          <rPr>
            <sz val="10"/>
            <rFont val="Arial"/>
            <family val="2"/>
            <charset val="238"/>
          </rPr>
          <t xml:space="preserve">Aleksandra Bratkowska:
</t>
        </r>
        <r>
          <rPr>
            <sz val="9"/>
            <color indexed="63"/>
            <rFont val="Tahoma"/>
            <family val="2"/>
            <charset val="238"/>
          </rPr>
          <t>12h ZRM typu P</t>
        </r>
      </text>
    </comment>
  </commentList>
</comments>
</file>

<file path=xl/comments3.xml><?xml version="1.0" encoding="utf-8"?>
<comments xmlns="http://schemas.openxmlformats.org/spreadsheetml/2006/main">
  <authors>
    <author xml:space="preserve"> </author>
  </authors>
  <commentList>
    <comment ref="D5" authorId="0" shapeId="0">
      <text>
        <r>
          <rPr>
            <sz val="10"/>
            <rFont val="Arial"/>
            <family val="2"/>
            <charset val="238"/>
          </rPr>
          <t xml:space="preserve">Fijałek Adrian:
</t>
        </r>
        <r>
          <rPr>
            <sz val="9"/>
            <color indexed="63"/>
            <rFont val="Tahoma"/>
            <family val="2"/>
            <charset val="238"/>
          </rPr>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t>
        </r>
      </text>
    </comment>
    <comment ref="E5" authorId="0" shapeId="0">
      <text>
        <r>
          <rPr>
            <sz val="10"/>
            <rFont val="Arial"/>
            <family val="2"/>
            <charset val="238"/>
          </rPr>
          <t xml:space="preserve">Fijałek Adrian:
</t>
        </r>
        <r>
          <rPr>
            <sz val="9"/>
            <color indexed="63"/>
            <rFont val="Tahoma"/>
            <family val="2"/>
            <charset val="238"/>
          </rPr>
          <t>2) Zgodnie z rozporządzeniem Ministra Zdrowia z dnia 17 maja 2012 r. w sprawie systemu resortowych kodów identyfikacyjnych oraz szczegółowego sposobu ich nadawania.</t>
        </r>
      </text>
    </comment>
  </commentList>
</comments>
</file>

<file path=xl/sharedStrings.xml><?xml version="1.0" encoding="utf-8"?>
<sst xmlns="http://schemas.openxmlformats.org/spreadsheetml/2006/main" count="3610" uniqueCount="1312">
  <si>
    <r>
      <rPr>
        <b/>
        <sz val="11"/>
        <rFont val="Arial"/>
        <family val="2"/>
        <charset val="238"/>
      </rPr>
      <t>Tabela nr 1 – Rejony operacyjne i miejsca stacjonowania zespołów ratownictwa medycznego - obowiązuje od 1 stycznia 2023</t>
    </r>
    <r>
      <rPr>
        <b/>
        <sz val="11"/>
        <color indexed="53"/>
        <rFont val="Arial"/>
        <family val="2"/>
        <charset val="238"/>
      </rPr>
      <t xml:space="preserve"> </t>
    </r>
    <r>
      <rPr>
        <b/>
        <sz val="11"/>
        <rFont val="Arial"/>
        <family val="2"/>
        <charset val="238"/>
      </rPr>
      <t>r
Tabela stanowi podstawę do zawarcia umów, o których mowa w art. 49 ust. 2 ustawy z dnia 8 września 2006 r. o Państwowym Ratownictwie Medycznym (Dz. U. z 2021 r. poz. 2053 ze zm.).</t>
    </r>
  </si>
  <si>
    <r>
      <rPr>
        <sz val="11"/>
        <rFont val="Arial"/>
        <family val="2"/>
        <charset val="238"/>
      </rPr>
      <t>Nr rejonu operacyjnego</t>
    </r>
    <r>
      <rPr>
        <vertAlign val="superscript"/>
        <sz val="11"/>
        <rFont val="Arial"/>
        <family val="2"/>
        <charset val="238"/>
      </rPr>
      <t>1)</t>
    </r>
  </si>
  <si>
    <r>
      <rPr>
        <sz val="11"/>
        <color indexed="63"/>
        <rFont val="Arial"/>
        <family val="2"/>
        <charset val="238"/>
      </rPr>
      <t>Nazwa i opis rejonu operacyjnego</t>
    </r>
    <r>
      <rPr>
        <vertAlign val="superscript"/>
        <sz val="11"/>
        <color indexed="63"/>
        <rFont val="Arial"/>
        <family val="2"/>
        <charset val="238"/>
      </rPr>
      <t>2)</t>
    </r>
  </si>
  <si>
    <r>
      <rPr>
        <sz val="11"/>
        <rFont val="Arial"/>
        <family val="2"/>
        <charset val="238"/>
      </rPr>
      <t>Kod dyspozytorni medycznej</t>
    </r>
    <r>
      <rPr>
        <vertAlign val="superscript"/>
        <sz val="11"/>
        <rFont val="Arial"/>
        <family val="2"/>
        <charset val="238"/>
      </rPr>
      <t>3)</t>
    </r>
  </si>
  <si>
    <r>
      <rPr>
        <sz val="11"/>
        <rFont val="Arial"/>
        <family val="2"/>
        <charset val="238"/>
      </rPr>
      <t xml:space="preserve">Liczba zespołów ratownictwa medycznego w danym rejonie operacyjnym </t>
    </r>
    <r>
      <rPr>
        <vertAlign val="superscript"/>
        <sz val="11"/>
        <rFont val="Arial"/>
        <family val="2"/>
        <charset val="238"/>
      </rPr>
      <t>4)</t>
    </r>
  </si>
  <si>
    <r>
      <rPr>
        <sz val="11"/>
        <color indexed="63"/>
        <rFont val="Arial"/>
        <family val="2"/>
        <charset val="238"/>
      </rPr>
      <t xml:space="preserve">Obszar działania zespołu ratownictwa medycznego </t>
    </r>
    <r>
      <rPr>
        <vertAlign val="superscript"/>
        <sz val="11"/>
        <color indexed="63"/>
        <rFont val="Arial"/>
        <family val="2"/>
        <charset val="238"/>
      </rPr>
      <t>5)</t>
    </r>
  </si>
  <si>
    <r>
      <rPr>
        <sz val="11"/>
        <rFont val="Arial"/>
        <family val="2"/>
        <charset val="238"/>
      </rPr>
      <t xml:space="preserve">Kod zespołu ratownictwa medycznego </t>
    </r>
    <r>
      <rPr>
        <vertAlign val="superscript"/>
        <sz val="11"/>
        <rFont val="Arial"/>
        <family val="2"/>
        <charset val="238"/>
      </rPr>
      <t>6)</t>
    </r>
  </si>
  <si>
    <r>
      <rPr>
        <sz val="11"/>
        <rFont val="Arial"/>
        <family val="2"/>
        <charset val="238"/>
      </rPr>
      <t xml:space="preserve">Nazwa zespołu ratownictwa medycznego </t>
    </r>
    <r>
      <rPr>
        <vertAlign val="superscript"/>
        <sz val="11"/>
        <rFont val="Arial"/>
        <family val="2"/>
        <charset val="238"/>
      </rPr>
      <t>7)</t>
    </r>
  </si>
  <si>
    <r>
      <rPr>
        <sz val="11"/>
        <rFont val="Arial"/>
        <family val="2"/>
        <charset val="238"/>
      </rPr>
      <t xml:space="preserve">kod TERYT miejsca stacjonowania </t>
    </r>
    <r>
      <rPr>
        <vertAlign val="superscript"/>
        <sz val="11"/>
        <rFont val="Arial"/>
        <family val="2"/>
        <charset val="238"/>
      </rPr>
      <t>8)</t>
    </r>
  </si>
  <si>
    <r>
      <rPr>
        <sz val="11"/>
        <rFont val="Arial"/>
        <family val="2"/>
        <charset val="238"/>
      </rPr>
      <t xml:space="preserve">Miejsce stacjonowania zespołu ratownictwa medycznego </t>
    </r>
    <r>
      <rPr>
        <vertAlign val="superscript"/>
        <sz val="11"/>
        <rFont val="Arial"/>
        <family val="2"/>
        <charset val="238"/>
      </rPr>
      <t>9)</t>
    </r>
  </si>
  <si>
    <t>Liczba dni w roku pozostawania w gotowości zespołu ratownictwa medycznego</t>
  </si>
  <si>
    <t>Liczba godzin na dobę pozostawania w gotowości zespołu ratownictwa medycznego</t>
  </si>
  <si>
    <r>
      <rPr>
        <sz val="11"/>
        <rFont val="Arial"/>
        <family val="2"/>
        <charset val="238"/>
      </rPr>
      <t xml:space="preserve">Dni tygodnia pozostawania w gotowości zespołu ratownictwa medycznego </t>
    </r>
    <r>
      <rPr>
        <vertAlign val="superscript"/>
        <sz val="11"/>
        <rFont val="Arial"/>
        <family val="2"/>
        <charset val="238"/>
      </rPr>
      <t>10)</t>
    </r>
  </si>
  <si>
    <t>Okres w roku pozostawania w gotowości zespołu ratownictwa medycznego</t>
  </si>
  <si>
    <t>Uwagi</t>
  </si>
  <si>
    <t>4a</t>
  </si>
  <si>
    <t>4b</t>
  </si>
  <si>
    <t>13a</t>
  </si>
  <si>
    <t>13b</t>
  </si>
  <si>
    <t>S</t>
  </si>
  <si>
    <t>P</t>
  </si>
  <si>
    <t>od</t>
  </si>
  <si>
    <t>do</t>
  </si>
  <si>
    <t>od 
dd-mm</t>
  </si>
  <si>
    <t>do
dd-mm</t>
  </si>
  <si>
    <t>RO10/01</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</si>
  <si>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1020072  Grabów 1004042
Świnice Warckie 1004072
Daszyna 1004022
Łęczyca 1004011, 1004052
Witonia 1004082
Góra Św. Małgorzaty 1004032
Piątek 1004064, 1004065
Bielawy 1005022
Łanięta 1002072
Nowe Ostrowy 1002082
Dąbrowice 1002032
Krośniewice 1002044, 1002045
Strzelce 1002102
Kutno 1002011, 1002062
Oporów 1002092
Krzyżanów 1002052
Bedlno 1002022
Żychlin 1002114, 1002115
Brzeziny 1021011, 1021022
Dmosin 1021032
Jeżów 1021042
Rogów 1021052
Andrespol 1006022
Brójce 1006032  Nowosolna 1006082
Koluszki 1006074, 1006075
Tuszyn 1006114, 1006115                      Rzgów 1006104, 1006105
Łowicz 1005011, 1005072
Chąśno 1005032
Domaniewice 1005042
Kiernozia 1005052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1016102 
Żelechlinek 1016112
Mniszków 1007032
Kamieńsk 1012054, 1012055 
Masłowice 1012102
Przedbórz 1012114, 1012115 
Aleksandrów 1010012
Gorzkowice 1010032
Grabica 1010042 
Łęki Szlacheckie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Lgota Wielka 1012082
Gomunice 1012042
Kobiele Wielkie 1012062
Kodrąb 1012072
Lgota Wielka 1012072 
Ładzice 1012092 
Wielgomłyny 1012132 
Żytno 1012142
Konstantynów Łódzki 1008011 
Pabianice 1008021, 1008072
Dłutów 1008032 
Dobroń 1008042 
Ksawerów 1008052
Lutomiersk 1008062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</si>
  <si>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DM05-01</t>
  </si>
  <si>
    <t>1061011; 1061029; 1061039; 1061049; 1061059; 1061069; 1020031; 1020021; 1020062; 1020044; 1020011; 1020092; 1020045; 1020052;  1020072; 1020084; 1020085</t>
  </si>
  <si>
    <t>E01 01</t>
  </si>
  <si>
    <t>Łódź - Śródmieście</t>
  </si>
  <si>
    <t>pon. - nied.</t>
  </si>
  <si>
    <t>1 stycznia</t>
  </si>
  <si>
    <t>31 grudnia</t>
  </si>
  <si>
    <t>W okresie od 1 maja do 30 września w godz. 7.00 - 19.00 w  skład ZRM wchodzi dodatkowo jedna osoba uprawniona do wykonywania medycznych czynności ratunkowych poruszająca się na motocyklu ratunkowym</t>
  </si>
  <si>
    <t>E01 002</t>
  </si>
  <si>
    <t>E01 004</t>
  </si>
  <si>
    <t>E01 006</t>
  </si>
  <si>
    <t>E01 010</t>
  </si>
  <si>
    <t>E01 03</t>
  </si>
  <si>
    <t>Łódź - Bałuty</t>
  </si>
  <si>
    <t>E01 012</t>
  </si>
  <si>
    <t>E01 014</t>
  </si>
  <si>
    <t>E01 016</t>
  </si>
  <si>
    <t>E01 018</t>
  </si>
  <si>
    <t>E01 020</t>
  </si>
  <si>
    <t>E01 022</t>
  </si>
  <si>
    <t>E01 05</t>
  </si>
  <si>
    <t>Łódź-Widzew</t>
  </si>
  <si>
    <t>E01 024</t>
  </si>
  <si>
    <t>E01 026</t>
  </si>
  <si>
    <t>E01 028</t>
  </si>
  <si>
    <t>E01 030</t>
  </si>
  <si>
    <t>E01 168</t>
  </si>
  <si>
    <t>Łódź-Górna</t>
  </si>
  <si>
    <t>E01 032</t>
  </si>
  <si>
    <t>E01 034</t>
  </si>
  <si>
    <t>E01 036</t>
  </si>
  <si>
    <t>E01 038</t>
  </si>
  <si>
    <t>E01 040</t>
  </si>
  <si>
    <t>E01 042</t>
  </si>
  <si>
    <t>E01 09</t>
  </si>
  <si>
    <t>Łódź - Polesie</t>
  </si>
  <si>
    <t>E01 044</t>
  </si>
  <si>
    <t>E01 046</t>
  </si>
  <si>
    <t>E01 050</t>
  </si>
  <si>
    <t>E01 11</t>
  </si>
  <si>
    <t>Zgierz</t>
  </si>
  <si>
    <t>E01 052</t>
  </si>
  <si>
    <t>E01 054</t>
  </si>
  <si>
    <t>E01 056</t>
  </si>
  <si>
    <t>E01 058</t>
  </si>
  <si>
    <t>Ozorków</t>
  </si>
  <si>
    <t>E01 060</t>
  </si>
  <si>
    <t>Aleksandrów Łódzki</t>
  </si>
  <si>
    <t>E01 062</t>
  </si>
  <si>
    <t>Głowno</t>
  </si>
  <si>
    <t>E01 064</t>
  </si>
  <si>
    <t>Stryków</t>
  </si>
  <si>
    <t>1004022; 1004032; 1004011; 1004052; 1004064; 1004065; 1004072; 1004082; 1004042;</t>
  </si>
  <si>
    <t>E01 13</t>
  </si>
  <si>
    <t>Łęczyca</t>
  </si>
  <si>
    <t>E01 066</t>
  </si>
  <si>
    <t>E01 068</t>
  </si>
  <si>
    <t>Piątek</t>
  </si>
  <si>
    <t>1002072; 1002082; 1002032; 1002044; 1002045; 1002102; 1002011; 1002062; 1002092; 1002052; 1002022; 1002114; 1002115</t>
  </si>
  <si>
    <t>E01 070</t>
  </si>
  <si>
    <t>Krośniewice</t>
  </si>
  <si>
    <t>E01 15</t>
  </si>
  <si>
    <t>Kutno</t>
  </si>
  <si>
    <t>E01 072</t>
  </si>
  <si>
    <t>E01 074</t>
  </si>
  <si>
    <t>Żychlin</t>
  </si>
  <si>
    <t>1005032; 1005042; 1005052; 1005062; 1005011; 1005072; 1005082;1005092; 1005102; 1005022</t>
  </si>
  <si>
    <t>E01 17</t>
  </si>
  <si>
    <t>Łowicz</t>
  </si>
  <si>
    <t>E01 076</t>
  </si>
  <si>
    <t>E01 078</t>
  </si>
  <si>
    <t>Zduny</t>
  </si>
  <si>
    <t>1015014; 1015015; 1015022; 1015032; 1015042; 1015052; 1015062; 1015072; 1015082; 1015092; 1063011</t>
  </si>
  <si>
    <t>E01 080</t>
  </si>
  <si>
    <t>Lipce Reymontowskie</t>
  </si>
  <si>
    <t>E01 19</t>
  </si>
  <si>
    <t>Skierniewice</t>
  </si>
  <si>
    <t>E01 082</t>
  </si>
  <si>
    <t>E01 084</t>
  </si>
  <si>
    <t>Głuchów</t>
  </si>
  <si>
    <t>1013024; 1013025; 1013032; 1013011; 1013042; 1013052; 1013062;</t>
  </si>
  <si>
    <t>E01 21</t>
  </si>
  <si>
    <t>Rawa Mazowiecka</t>
  </si>
  <si>
    <t>E01 086</t>
  </si>
  <si>
    <t>Biała Rawska</t>
  </si>
  <si>
    <t>1021011; 1021022; 1021032; 1021042; 1021052; 1006022; 1006032; 1006074; 1006075; 1006082; 1006104; 1006105; 1006114; 1006115;</t>
  </si>
  <si>
    <t>E01 088</t>
  </si>
  <si>
    <t>Brzeziny</t>
  </si>
  <si>
    <t>E01 166</t>
  </si>
  <si>
    <t>E01 090</t>
  </si>
  <si>
    <t>Kurowice</t>
  </si>
  <si>
    <t>E01 23</t>
  </si>
  <si>
    <t>Koluszki</t>
  </si>
  <si>
    <t>E01 092</t>
  </si>
  <si>
    <t>Tuszyn</t>
  </si>
  <si>
    <t>1016022; 1016032; 1016042; 1016052; 1016062; 1016072; 1016082; 1016011; 1016092; 1016102; 1016112;</t>
  </si>
  <si>
    <t>E01 25</t>
  </si>
  <si>
    <t>Tomaszów Mazowiecki</t>
  </si>
  <si>
    <t>E01 094</t>
  </si>
  <si>
    <t>E01 096</t>
  </si>
  <si>
    <t>Rzeczyca</t>
  </si>
  <si>
    <t>E01 098</t>
  </si>
  <si>
    <t>Ujazd</t>
  </si>
  <si>
    <t>1007012;  1007024; 1007025; 1007032; 1007044; 1007045; 1007052; 1007062; 1007072; 1007082;</t>
  </si>
  <si>
    <t>E01 100</t>
  </si>
  <si>
    <t>Opoczno</t>
  </si>
  <si>
    <t>E01 102</t>
  </si>
  <si>
    <t>E01 104</t>
  </si>
  <si>
    <t>Żarnów</t>
  </si>
  <si>
    <t>1001022; 1001011; 1001032; 1001042; 1001052; 1001062; 1001072; 1001084; 1001085</t>
  </si>
  <si>
    <t>E01 27</t>
  </si>
  <si>
    <t>Bełchatów</t>
  </si>
  <si>
    <t>E01 106</t>
  </si>
  <si>
    <t>E01 108</t>
  </si>
  <si>
    <t>Kleszczów</t>
  </si>
  <si>
    <t>E01 110</t>
  </si>
  <si>
    <t>Szczerców</t>
  </si>
  <si>
    <t>1062011; 1010012; 1010022; 1010032; 1010042; 1010052; 1010062; 1010072; 1010082; 1010094; 1010095; 1010102; 1010114; 1010115;</t>
  </si>
  <si>
    <t>E01 112</t>
  </si>
  <si>
    <t>Gorzkowice</t>
  </si>
  <si>
    <t>E01 114</t>
  </si>
  <si>
    <t>Sulejów</t>
  </si>
  <si>
    <t>E01 116</t>
  </si>
  <si>
    <t>Wolbórz</t>
  </si>
  <si>
    <t>E01 118</t>
  </si>
  <si>
    <t>Grabica</t>
  </si>
  <si>
    <t>E01 29</t>
  </si>
  <si>
    <t>Piotrków Trybunalski</t>
  </si>
  <si>
    <t>E01 120</t>
  </si>
  <si>
    <t>E01 122</t>
  </si>
  <si>
    <t>1012022; 1012032; 1012042; 1012054; 1012055; 1012062; 1012072; 1012092; 1012082; 1012102; 1012114; 1012115; 1012011; 1012122; 1012132; 1012142;</t>
  </si>
  <si>
    <t>E01 124</t>
  </si>
  <si>
    <t>Przedbórz</t>
  </si>
  <si>
    <t>E01 31</t>
  </si>
  <si>
    <t>Radomsko</t>
  </si>
  <si>
    <t>E01 126</t>
  </si>
  <si>
    <t>E01 128</t>
  </si>
  <si>
    <t>Żytno</t>
  </si>
  <si>
    <t>1009014; 1009015; 1009022; 1009032; 1009044; 1009045; 1009052; 1009062; 1009072; 1009082;</t>
  </si>
  <si>
    <t>E01 33</t>
  </si>
  <si>
    <t>Pajęczno</t>
  </si>
  <si>
    <t>E01 130</t>
  </si>
  <si>
    <t>E01 132</t>
  </si>
  <si>
    <t>Działoszyn</t>
  </si>
  <si>
    <t>ZRM 12 H</t>
  </si>
  <si>
    <t>1017012; 1017022; 1017032; 1017042; 1017052; 1017062; 1017072; 1017082; 1017094; 1017095; 1017102;</t>
  </si>
  <si>
    <t>E01 134</t>
  </si>
  <si>
    <t>Osjaków</t>
  </si>
  <si>
    <t>E01 35</t>
  </si>
  <si>
    <t>Wieluń</t>
  </si>
  <si>
    <t>E01 136</t>
  </si>
  <si>
    <t>1018012; 1018022; 1018032; 1018052; 1018044; 1018045; 1018062; 1018074; 1018075;</t>
  </si>
  <si>
    <t>E01 138</t>
  </si>
  <si>
    <t>Sokolniki</t>
  </si>
  <si>
    <t>E01 140</t>
  </si>
  <si>
    <t>Wieruszów</t>
  </si>
  <si>
    <t>1019024; 1019025; 1019032; 1019011; 1019042;</t>
  </si>
  <si>
    <t>E01 37</t>
  </si>
  <si>
    <t>Zduńska Wola</t>
  </si>
  <si>
    <t>E01 142</t>
  </si>
  <si>
    <t>1014024; 1014025; 1014032; 1014042; 1014052; 1014062; 1014072; 1014011; 1014082; 1014094; 1014095; 1014102; 1014114; 1014115;</t>
  </si>
  <si>
    <t>E01 39</t>
  </si>
  <si>
    <t>Sieradz</t>
  </si>
  <si>
    <t>E01 144</t>
  </si>
  <si>
    <t>E01 146</t>
  </si>
  <si>
    <t>Błaszki</t>
  </si>
  <si>
    <t>E01 148</t>
  </si>
  <si>
    <t>Warta</t>
  </si>
  <si>
    <t>E01 150</t>
  </si>
  <si>
    <t>Złoczew</t>
  </si>
  <si>
    <t>1003012; 1003024; 1003025; 1003032; 1003042; 1003052;</t>
  </si>
  <si>
    <t>E01 170</t>
  </si>
  <si>
    <t>Łask</t>
  </si>
  <si>
    <t xml:space="preserve"> 1 stycznia</t>
  </si>
  <si>
    <t>E01 152</t>
  </si>
  <si>
    <t>E01 154</t>
  </si>
  <si>
    <t>Widawa</t>
  </si>
  <si>
    <t>1008032; 1008042; 1008011; 1008052; 1008064; 1008065; 1008021; 1008072;</t>
  </si>
  <si>
    <t>E01 156</t>
  </si>
  <si>
    <t>Konstantynów Łódzki</t>
  </si>
  <si>
    <t>E01 43</t>
  </si>
  <si>
    <t>Pabianice</t>
  </si>
  <si>
    <t>E01 158</t>
  </si>
  <si>
    <t>E01 160</t>
  </si>
  <si>
    <t>1011012; 1011022; 1011034; 1011035;  1011052; 1011062; 1011044; 1011045;</t>
  </si>
  <si>
    <t>E01 162</t>
  </si>
  <si>
    <t>Uniejów</t>
  </si>
  <si>
    <t>E01 45</t>
  </si>
  <si>
    <t>Poddębice</t>
  </si>
  <si>
    <t>E01 164</t>
  </si>
  <si>
    <t>Razem</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</si>
  <si>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</si>
  <si>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r>
      <rPr>
        <b/>
        <sz val="12"/>
        <rFont val="Arial"/>
        <family val="2"/>
        <charset val="238"/>
      </rPr>
      <t xml:space="preserve">Tabela nr 2 – Zespoły ratownictwa medycznego włączone do systemu Państwowe Ratownictwo Medyczne </t>
    </r>
    <r>
      <rPr>
        <b/>
        <sz val="12"/>
        <color indexed="63"/>
        <rFont val="Arial"/>
        <family val="2"/>
        <charset val="238"/>
      </rPr>
      <t>– stan na dzień 1 stycznia 2023 r.</t>
    </r>
  </si>
  <si>
    <t>2</t>
  </si>
  <si>
    <t>3</t>
  </si>
  <si>
    <r>
      <rPr>
        <sz val="11"/>
        <rFont val="Arial"/>
        <family val="2"/>
        <charset val="238"/>
      </rPr>
      <t>Nazwa i opis rejonu operacyjnego</t>
    </r>
    <r>
      <rPr>
        <vertAlign val="superscript"/>
        <sz val="11"/>
        <rFont val="Arial"/>
        <family val="2"/>
        <charset val="238"/>
      </rPr>
      <t>2)</t>
    </r>
  </si>
  <si>
    <r>
      <rPr>
        <sz val="11"/>
        <rFont val="Arial"/>
        <family val="2"/>
        <charset val="238"/>
      </rPr>
      <t xml:space="preserve">Kod zespołu ratownictwa medycznego </t>
    </r>
    <r>
      <rPr>
        <vertAlign val="superscript"/>
        <sz val="11"/>
        <rFont val="Arial"/>
        <family val="2"/>
        <charset val="238"/>
      </rPr>
      <t>5)</t>
    </r>
  </si>
  <si>
    <r>
      <rPr>
        <sz val="11"/>
        <rFont val="Arial"/>
        <family val="2"/>
        <charset val="238"/>
      </rPr>
      <t xml:space="preserve">Nazwa zespołu PRM </t>
    </r>
    <r>
      <rPr>
        <vertAlign val="superscript"/>
        <sz val="11"/>
        <rFont val="Arial"/>
        <family val="2"/>
        <charset val="238"/>
      </rPr>
      <t>6)</t>
    </r>
  </si>
  <si>
    <r>
      <rPr>
        <sz val="11"/>
        <rFont val="Arial"/>
        <family val="2"/>
        <charset val="238"/>
      </rPr>
      <t>TERYT miejsca stacjonowania</t>
    </r>
    <r>
      <rPr>
        <vertAlign val="superscript"/>
        <sz val="11"/>
        <rFont val="Arial"/>
        <family val="2"/>
        <charset val="238"/>
      </rPr>
      <t>7)</t>
    </r>
  </si>
  <si>
    <t>Adres miejsca stacjonowania zespołu ratownictwa medycznego</t>
  </si>
  <si>
    <t>Nazwa dysponenta jednostki</t>
  </si>
  <si>
    <t>Adres dysponenta jednostki</t>
  </si>
  <si>
    <r>
      <rPr>
        <sz val="11"/>
        <rFont val="Arial"/>
        <family val="2"/>
        <charset val="238"/>
      </rPr>
      <t>Nr księgi rejestrowej podmiotu leczniczego dysponenta jednostki</t>
    </r>
    <r>
      <rPr>
        <vertAlign val="superscript"/>
        <sz val="11"/>
        <rFont val="Arial"/>
        <family val="2"/>
        <charset val="238"/>
      </rPr>
      <t>8)</t>
    </r>
  </si>
  <si>
    <r>
      <rPr>
        <sz val="11"/>
        <rFont val="Arial"/>
        <family val="2"/>
        <charset val="238"/>
      </rPr>
      <t>VII część kodu resortowego jednostki systemu</t>
    </r>
    <r>
      <rPr>
        <vertAlign val="superscript"/>
        <sz val="11"/>
        <rFont val="Arial"/>
        <family val="2"/>
        <charset val="238"/>
      </rPr>
      <t>9)</t>
    </r>
  </si>
  <si>
    <r>
      <rPr>
        <sz val="11"/>
        <rFont val="Arial"/>
        <family val="2"/>
        <charset val="238"/>
      </rP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</si>
  <si>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1020072  Grabów 1004042
Świnice Warckie 1004072
Daszyna 1004022
Łęczyca 1004011, 1004052
Witonia 1004082
Góra Św. Małgorzaty 1004032
Piątek 1004064, 1004065
Bielawy 1005022
Łanięta 1002072
Nowe Ostrowy 1002082
Dąbrowice 1002032
Krośniewice 1002044, 1002045
Strzelce 1002102
Kutno 1002011, 1002062
Oporów 1002092
Krzyżanów 1002052
Bedlno 1002022
Żychlin 1002114, 1002115
Brzeziny 1021011, 1021022
Dmosin 1021032
Jeżów 1021042
Rogów 1021052
Andrespol 1006022
Brójce 1006032 Nowosolna 1006082
Koluszki 1006074, 1006075
Tuszyn 1006114, 1006115                                                  Rzgów 1006104, 1006105
Łowicz 1005011, 1005072
Chąśno 1005032
Domaniewice 1005042
Kiernozia 1005052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1016102 
Żelechlinek 1016112
Mniszków 1007032
Kamieńsk 1012054, 1012055 
Masłowice 1012102
Przedbórz 1012114, 1012115 
Aleksandrów 1010012
Gorzkowice 1010032
Grabica 1010042 
Łęki Szlacheckie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Lgota Wielka 1012082
Gomunice 1012042
Kobiele Wielkie 1012062
Kodrąb 1012072
Lgota Wielka 1012072 
Ładzice 1012092 
Wielgomłyny 1012132 
Żytno 1012142
Konstantynów Łódzki 1008011 
Pabianice 1008021, 1008072
Dłutów 1008032 
Dobroń 1008042 
Ksawerów 1008052
Lutomiersk 1008062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</si>
  <si>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TABELA 3 – Dodatkowe zespoły ratownictwa medycznego – stan na dzień 1 stycznia 2022 r.</t>
  </si>
  <si>
    <t>Lp.</t>
  </si>
  <si>
    <t>Liczba i rodzaj dodatkowych zespołów możliwych do uruchomienia w wypadkach zdarzeń powodujących stan nagłego zagrożenia zdrowotnego znacznej liczby osób</t>
  </si>
  <si>
    <t>Dysponent jednostki (nazwa i adres)</t>
  </si>
  <si>
    <t>Maksymalny czas uruchomienia
 ( w minutach)</t>
  </si>
  <si>
    <t>2a</t>
  </si>
  <si>
    <t>2b</t>
  </si>
  <si>
    <t>2c</t>
  </si>
  <si>
    <t>specjalistyczne</t>
  </si>
  <si>
    <t>podstawowe</t>
  </si>
  <si>
    <r>
      <rPr>
        <sz val="11"/>
        <rFont val="Arial"/>
        <family val="2"/>
        <charset val="238"/>
      </rPr>
      <t>nazwa zespołu ratownictwa medycznego</t>
    </r>
    <r>
      <rPr>
        <vertAlign val="superscript"/>
        <sz val="11"/>
        <rFont val="Arial"/>
        <family val="2"/>
        <charset val="238"/>
      </rPr>
      <t>1)</t>
    </r>
  </si>
  <si>
    <t>E01 D 02</t>
  </si>
  <si>
    <t>Łódź ul. Warecka 2</t>
  </si>
  <si>
    <t>Wojewódzka Stacja Ratownictwa Medycznego w Łodzi, ul. Sienkiewicza 137/141, 90-001 Łódź</t>
  </si>
  <si>
    <t>180 minut</t>
  </si>
  <si>
    <t>E01 D 06</t>
  </si>
  <si>
    <t>E01 D 08</t>
  </si>
  <si>
    <t>E01 D 04</t>
  </si>
  <si>
    <t>Opoczno, ul. Partyzantów 30</t>
  </si>
  <si>
    <t>Samodzielny Publiczny Zakład Opieki Zdrowotnej Szpital Powiatowy
im. E. Biernackiego
w Opocznie,  ul. Partyzantów 30</t>
  </si>
  <si>
    <t>120 minut</t>
  </si>
  <si>
    <t>E01 D 10</t>
  </si>
  <si>
    <t xml:space="preserve"> Tomaszów Mazowiecki, ul. Jana Pawła II 35</t>
  </si>
  <si>
    <t>Tomaszowskie Centrum Zdrowia Sp. z o. o. 97-200 Tomaszów Mazowiecki, ul. Jana Pawła II 35</t>
  </si>
  <si>
    <t>60 min</t>
  </si>
  <si>
    <t>1) Nazwy nadawane zgodnie z procedurami tworzonymi i wprowadzanymi do stosowania przez ministra właściwego do spraw zdrowia</t>
  </si>
  <si>
    <t>TABELA 4 – Wyjazdy zespołów ratownictwa medycznego w roku 2021</t>
  </si>
  <si>
    <t>Wyjazdy zespołów ratownictwa medycznego</t>
  </si>
  <si>
    <t>Liczba wyjazdów zespołów ratownictwa medycznego zakończonych przewiezieniem pacjenta do szpitala</t>
  </si>
  <si>
    <r>
      <rPr>
        <sz val="10"/>
        <color indexed="63"/>
        <rFont val="Arial"/>
        <family val="2"/>
        <charset val="238"/>
      </rPr>
      <t xml:space="preserve">Obszar
działania
zespołu
ratownictwa
medycznego </t>
    </r>
    <r>
      <rPr>
        <vertAlign val="superscript"/>
        <sz val="10"/>
        <color indexed="63"/>
        <rFont val="Arial"/>
        <family val="2"/>
        <charset val="238"/>
      </rPr>
      <t>1)</t>
    </r>
  </si>
  <si>
    <t>Adres miejsca
stacjonowania zespołu ratownictwa medycznego</t>
  </si>
  <si>
    <r>
      <rPr>
        <sz val="10"/>
        <color indexed="63"/>
        <rFont val="Arial"/>
        <family val="2"/>
        <charset val="238"/>
      </rPr>
      <t xml:space="preserve">Nazwa zespołu ratownictwa medycznego </t>
    </r>
    <r>
      <rPr>
        <vertAlign val="superscript"/>
        <sz val="10"/>
        <color indexed="63"/>
        <rFont val="Arial"/>
        <family val="2"/>
        <charset val="238"/>
      </rPr>
      <t>2)</t>
    </r>
  </si>
  <si>
    <t>Wyjazdy do stanu nagłego zagrożenia zdrowotnego</t>
  </si>
  <si>
    <t>Wyjazdy niezwiązane ze stanem nagłego zagrożenia zdrowotnego</t>
  </si>
  <si>
    <t>Zgony przed podjęciem albo w trakcie wykonywania medycznych czynności ratunkowych</t>
  </si>
  <si>
    <t>ogółem</t>
  </si>
  <si>
    <t>w tym pacjenci urazowi</t>
  </si>
  <si>
    <t>5a</t>
  </si>
  <si>
    <t>5b</t>
  </si>
  <si>
    <t>5c</t>
  </si>
  <si>
    <t>5d</t>
  </si>
  <si>
    <t>6a</t>
  </si>
  <si>
    <t>6b</t>
  </si>
  <si>
    <t>7a</t>
  </si>
  <si>
    <t>7b</t>
  </si>
  <si>
    <t>0-18 lat</t>
  </si>
  <si>
    <t>&gt; 18 lat</t>
  </si>
  <si>
    <r>
      <rPr>
        <sz val="11"/>
        <color indexed="63"/>
        <rFont val="Arial"/>
        <family val="2"/>
        <charset val="238"/>
      </rPr>
      <t xml:space="preserve">Rejon operacyjny </t>
    </r>
    <r>
      <rPr>
        <vertAlign val="superscript"/>
        <sz val="10"/>
        <color indexed="63"/>
        <rFont val="Arial"/>
        <family val="2"/>
        <charset val="238"/>
      </rPr>
      <t>3)</t>
    </r>
    <r>
      <rPr>
        <sz val="11"/>
        <color indexed="63"/>
        <rFont val="Arial"/>
        <family val="2"/>
        <charset val="238"/>
      </rPr>
      <t xml:space="preserve"> nr: RO10/01 z dyspozytornią medyczną w Łodzi DM05-01 </t>
    </r>
    <r>
      <rPr>
        <vertAlign val="superscript"/>
        <sz val="10"/>
        <color indexed="63"/>
        <rFont val="Arial"/>
        <family val="2"/>
        <charset val="238"/>
      </rPr>
      <t>4</t>
    </r>
  </si>
  <si>
    <t>1061011 - Łódź gmina miejska</t>
  </si>
  <si>
    <t>Łódź, ul. Sienkiewicza 137/141</t>
  </si>
  <si>
    <t>Łódź, ul. Legionów 4</t>
  </si>
  <si>
    <t>E 01 010</t>
  </si>
  <si>
    <t>Łódź, ul. Warecka 2</t>
  </si>
  <si>
    <t xml:space="preserve">E01 012 </t>
  </si>
  <si>
    <t xml:space="preserve">Łódź, ul. Złotnicza 17 </t>
  </si>
  <si>
    <t>Łódź, ul. Pojezierska 92</t>
  </si>
  <si>
    <t>Łódź, ul. Przybyszewskiego 255/267</t>
  </si>
  <si>
    <t>Łódź, ul. Pieniny 30</t>
  </si>
  <si>
    <t>Łódź, ul. Śląska 12</t>
  </si>
  <si>
    <t>E01 07</t>
  </si>
  <si>
    <t>Łódź, ul. Strażacka 1/3</t>
  </si>
  <si>
    <t>Łódź, ul. Podgórna 9/11</t>
  </si>
  <si>
    <t>Łódź, ul. Rudzka 58/60</t>
  </si>
  <si>
    <t>Łódź, ul. Łąkowa 11</t>
  </si>
  <si>
    <t>Łódź, ul. Kusocińskiego 140a</t>
  </si>
  <si>
    <t>Łódź, Łąkowa 11</t>
  </si>
  <si>
    <t>1061011 - Łódź gmina miejska; 
1020031 - Zgierz gmina miejska; 
1020092 - Zgierz gmina wiejska; 
1020021 - Ozorków gmina miejska; 
1020062 - Ozorków gmina wiejska; 
1020011 - Głowno gmina miejska; 
1020052 - Głowno gmina wiejska; 
1020072 - Parzęczew gmina wiejska</t>
  </si>
  <si>
    <t>Zgierz, ul. Parzęczewska 35</t>
  </si>
  <si>
    <t>Ozorków, ul. Kościuszki 3</t>
  </si>
  <si>
    <t>Aleksandrów Ł., ul. Piotrkowska 4/6</t>
  </si>
  <si>
    <t>Głowno, ul. Wojska Polskiego 32/34</t>
  </si>
  <si>
    <t>Stryków, ul. Targowa 19</t>
  </si>
  <si>
    <t>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                                            1002044 - Krośniewice - gmina miejska ; 1002045 - Krośniewice - gmina wiejska;</t>
  </si>
  <si>
    <t>Łęczyca, ul. Ozorkowska 9</t>
  </si>
  <si>
    <t>Piątek, ul. Stodolniana 6</t>
  </si>
  <si>
    <t>Krośniewice, ul. Poznańska 18/20</t>
  </si>
  <si>
    <t>1002052 - Krzyżanów - gmina wiejska;                                          1002011  Kutno - miasto;                                   1002062  Kutno - gmina wiejska;  1002072 - Łanięta - gmina wiejska; 1002082 Nowe Ostrowy  - gmina wiejska; 1002092 Oporów - gmina wiejska; 1002114 Żychlin - miasto; 1002115 Żychlin gmina wiejska;</t>
  </si>
  <si>
    <t>Kutno, ul. Słowackiego 7</t>
  </si>
  <si>
    <t>Żychlin, ul. 1 Maja 25</t>
  </si>
  <si>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</si>
  <si>
    <t>Łowicz, ul. Katarzynów 17</t>
  </si>
  <si>
    <t>Zduny 24</t>
  </si>
  <si>
    <t>1015012 - Bolimów gmina wiejska;                            1015022 Głuchów gmina wiejska;  1015032 - Godzianów gmina wiejska;                                                1015042  Kowiesy gmina wiejska; 1015052 - Lipce Reymontowskie gmina wiejska;                                          1015062 - Maków gmina wiejska; 1015072 - Nowy Kawęczyn gmina wiejska;                                          1015092 - Słupia gmina wiejska;                                     1015082 Skierniewice gmina wiejska;  1063011 - Skierniewice gmina miejska;</t>
  </si>
  <si>
    <t>Lipce Reymontowskie, ul. Nowickiej 39</t>
  </si>
  <si>
    <t>Skierniewice,  ul. Kozietulskiego 30</t>
  </si>
  <si>
    <t>Skierniewice, ul. Kozietulskiego 30</t>
  </si>
  <si>
    <t>Głuchów, al. Klonowa 16</t>
  </si>
  <si>
    <t xml:space="preserve">1013024 - Biała Rawska gmina miejska;                                                      1013025 - Biała Rawska obszar wiejski;                                                   1013032 - Cielądź gmina wiejska;                                         1013011 - Rawa Mazowiecka gmina miejska;                                           1013042 - Rawa Mazowiecka gmina wiejska;                                                    1013052 - Regnów gmina wiejska; 1013062 Sadkowice gmina wiejska; </t>
  </si>
  <si>
    <t>Rawa Mazowiecka, ul. Słowackiego 46</t>
  </si>
  <si>
    <t>Biała Rawska, ul. Mickiewicza 25</t>
  </si>
  <si>
    <t>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</si>
  <si>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Brzeziny, Skłodowskiej-Curie 6</t>
  </si>
  <si>
    <t>3.</t>
  </si>
  <si>
    <t>Kurowice, ul. Pabianicka 4</t>
  </si>
  <si>
    <t>Koluszki, ul. 11-go Listopada 65</t>
  </si>
  <si>
    <t>Tuszyn, ul. Szpitalna 5</t>
  </si>
  <si>
    <t xml:space="preserve">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</si>
  <si>
    <t>Tomaszów Mazowiecki, ul. Jana Pawła II 35</t>
  </si>
  <si>
    <t>Rzeczyca, ul. ks. Kitowicza 12</t>
  </si>
  <si>
    <t>Ujazd, ul. Parkowa 4</t>
  </si>
  <si>
    <t xml:space="preserve">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</si>
  <si>
    <t>Żarnów, ul. Szkolna 8</t>
  </si>
  <si>
    <t>1001022 Bełchatów gmina wiejska; 1001011 Bełchatów miasto; 1001032 Drużbice gmina wiejska ; 1001042 Kleszczów gmina wiejska; 1001052 Kluki gmina wiejska; 1001062 Rusiec gmina wiejska; 1001072 Szczerców gmina wiejska; 1001084 Zelów miasto ; 1001085 Zelów gmina wiejska;</t>
  </si>
  <si>
    <t>Bełchatów, ul. Czaplinieckiej 153</t>
  </si>
  <si>
    <t>Kleszczów, ul. Osiedlowa 2</t>
  </si>
  <si>
    <t>Szczerców, ul. Mickiewicza 39b</t>
  </si>
  <si>
    <t>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t>
  </si>
  <si>
    <t>Gorzkowice, ul. Kwiatowa 4</t>
  </si>
  <si>
    <t>Sulejów, ul. Targowa 20</t>
  </si>
  <si>
    <t>Wolbórz, ul. Modrzewskiego 15</t>
  </si>
  <si>
    <t>Grabica 55</t>
  </si>
  <si>
    <t>Piotrków Trybunalski, ul. Rakowska 15</t>
  </si>
  <si>
    <t xml:space="preserve">1001022 Bełchatów gmina wiejska; 1001011 Bełchatów miasto; 1001032 Drużbice gmina wiejska ; 1001042 Kleszczów gmina wiejska; 1001052 Kluki gmina wiejska; 1001062 Rusiec gmina wiejska; 1001072 Szczerców gmina wiejska; 1001084 Zelów miasto ; 1001085 Zelów gmina wiejska;  </t>
  </si>
  <si>
    <t>Przedbórz, ul. Częstochowska 25</t>
  </si>
  <si>
    <t>Radomsko, ul. Jagiellońska 36</t>
  </si>
  <si>
    <t>Żytno, ul. Traktorowa 2</t>
  </si>
  <si>
    <t xml:space="preserve">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</si>
  <si>
    <t>Pajęczno, ul.1-go Maja 13/15</t>
  </si>
  <si>
    <t>Działoszyn, ul. Piłsudskiego 21b</t>
  </si>
  <si>
    <t>1017012 Biała gmina wiejska;                         1017022 Czarnożyły gmina wiejska;                                      1017032 Konopnice gmina wiejska; 1017042 Mokrsko gmina wiejska; 1017052 Osjaków gmina wiejska; 1017062 Ostrówek gmina wiejska; 1017072 Pątnów gmina wiejska; 1017082 Skomlin gmina wiejska; 1017094 Wieluń miasto; 1017095 Wieluń gmina wiejska; 1017102 Wierzchlas gmina wiejska;</t>
  </si>
  <si>
    <t>Osjaków, ul. Wieluńska 11</t>
  </si>
  <si>
    <t>Wieluń, ul. Szpitalna 16</t>
  </si>
  <si>
    <t>1018012 Bolesławiec gmina wiejska; 1018022 Czastary gmina wiejska; 1018032 Galewice gmina wiejska; 1018052 Łubnice gmina wiejska; 1018042 Lututów; 1018062 Sokolniki gmina wiejska; 1018074 Wieruszów miasto; 1018075 Wieruszów gmina wiejska;</t>
  </si>
  <si>
    <t xml:space="preserve">Sokolniki, ul. Piłsudskiego 1 </t>
  </si>
  <si>
    <t>Wieruszów, ul. Warszawska 104</t>
  </si>
  <si>
    <t>1019024 Szadek miasto;                            1019025 Szadek gmina wiejska;                                       1019032 Zapolice gmina wiejska;                                  1019011 Zduńska Wola miasto;                                   1019042 Zduńska Wola gmina wiejska;</t>
  </si>
  <si>
    <t>Zduńska Wola, ul. Królewska 29</t>
  </si>
  <si>
    <t>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t>
  </si>
  <si>
    <t>Sieradz, ul. 3-go Maja 7</t>
  </si>
  <si>
    <t>Błaszki, ul. Sieradzka 59</t>
  </si>
  <si>
    <t>Warta, ul. Sieradzka 3</t>
  </si>
  <si>
    <t>Złoczew, ul. Burzenińska 8</t>
  </si>
  <si>
    <t xml:space="preserve">1003012 Buczek gmina wiejska;                                                                                  1003024 Łask miasto;                                                       1003025 Łask gmina wiejska;                                           1003032 Sędziejowice gmina wiejska;                                            1003042 Widawa gmina wiejska; 1003052 Wodzierady gmina wiejska;                                                                                                                                                        </t>
  </si>
  <si>
    <t>Łask, ul. 9-go Maja 50</t>
  </si>
  <si>
    <t>E01 41</t>
  </si>
  <si>
    <t>Widawa, ul. Mickiewicza 24</t>
  </si>
  <si>
    <t xml:space="preserve">1008032 Dłutów gmina wiejska; 1008042 Dobroń gmina wiejska; 1008011 Konstantynów Łódzki;                                                            1008052 Ksawerów gmina wiejska; 1008062 Lutomiersk gmina wiejska; 1008021 Pabianice miasto; 1008072 Pabianice gmiona wiejska;                                                             </t>
  </si>
  <si>
    <t>Konstantynów Łódzki, ul. Jana Pawła II 44</t>
  </si>
  <si>
    <t>Pabianice, ul. Marii Konopnickiej 39a</t>
  </si>
  <si>
    <t xml:space="preserve">1011012 Dalików gmina wiejska; 1011022 Pęczniew gmina wiejska;                                           1011052 Wartkowice gmina wiejska;                                             1011034 Poddębice miasto; 1011035 Poddębice gmina wiejska; 1011062 Zadzim gmina wiejska; 1011044 Uniejów miasto;                                        1011045 Uniejów gmiona wiejska;        </t>
  </si>
  <si>
    <t>Uniejów, ul. Orzechowa 6</t>
  </si>
  <si>
    <t>Poddębice, ul. Mickiewicza 16</t>
  </si>
  <si>
    <t>Łącznie</t>
  </si>
  <si>
    <t>Tabela nr 5 – Czasy dotarcia zespołów ratownictwa medycznego w roku 2021</t>
  </si>
  <si>
    <t>Wyjazdy zespołów ratownictwa medycznego, licząc od chwili przyjęcia zgłoszenia przez dyspozytora medycznego do przybycia zespołu ratownictwa medycznego na miejsce zdarzenia</t>
  </si>
  <si>
    <t>Kryterium gęstości zaludnienia</t>
  </si>
  <si>
    <t xml:space="preserve">Mediana czasu dotarcia na miejsce zdarzenia
[gg:mm:ss]
</t>
  </si>
  <si>
    <t xml:space="preserve">Maksymalny czas dotarcia na miejsce zdarzenia
[gg:mm:ss]
</t>
  </si>
  <si>
    <t>Liczba wyjazdów przekraczających maksymalny czas dotarcia na miejsce zdarzenia</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</si>
  <si>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</si>
  <si>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</si>
  <si>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r>
      <rPr>
        <b/>
        <sz val="10"/>
        <rFont val="Arial"/>
        <family val="2"/>
        <charset val="238"/>
      </rP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</si>
  <si>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r>
      <rPr>
        <sz val="10"/>
        <rFont val="Arial"/>
        <family val="2"/>
        <charset val="238"/>
      </rPr>
      <t xml:space="preserve">E01 01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</si>
  <si>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Numer rejonu operacyjnego3)</t>
  </si>
  <si>
    <t>Miasta powyżej 10 tyś. mieszkańców</t>
  </si>
  <si>
    <t>Poza miastem powyżej 10 tyś. mieszkańców</t>
  </si>
  <si>
    <r>
      <rPr>
        <sz val="10"/>
        <rFont val="Arial"/>
        <family val="2"/>
        <charset val="238"/>
      </rPr>
      <t xml:space="preserve">E01 01 M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</si>
  <si>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 01 002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</si>
  <si>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 01 004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</si>
  <si>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E01 006 (Łódź ul. Sienkiewicza 137/141)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</si>
  <si>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t>E01 010 (Łódź ul. Legionów 4)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</si>
  <si>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</si>
  <si>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03 M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</si>
  <si>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E01 012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</si>
  <si>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E001 14 (Łódź ul. Warecka 2)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</si>
  <si>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rPr>
        <sz val="10"/>
        <rFont val="Arial"/>
        <family val="2"/>
        <charset val="238"/>
      </rPr>
      <t xml:space="preserve">E01 016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</si>
  <si>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E01 018 (Łódź ul. Złotnicza 17)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</si>
  <si>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E01 020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</si>
  <si>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E01 022 (Łódź ul. Pojezierska 92)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</si>
  <si>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05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</si>
  <si>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E01 024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</si>
  <si>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E01 026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</si>
  <si>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E01 028 (Łódź ul. Przybyszewskiego 255/267)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</si>
  <si>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E01 030 (Łódź ul. Pieniny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</si>
  <si>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07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</si>
  <si>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E01 032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</si>
  <si>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E01 034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</si>
  <si>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E01 036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</si>
  <si>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E01 038 (Łódź ul. Strażacka 1/3)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</si>
  <si>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E01 040 (Łódź ul. Podgórna 9/11)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</si>
  <si>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E01 042 (Łódź ul. Rudzka 58/60)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</si>
  <si>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09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</si>
  <si>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E01 044 (Łódź ul. Łąkowa 11)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</si>
  <si>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E01 046 (Łódź ul. Kusocińskiego 140a)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</si>
  <si>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E01 050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</si>
  <si>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11 (Zgierz ,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</si>
  <si>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E01 052 (Zgierz ul. Parzęczewska 35)
</t>
    </r>
    <r>
      <rPr>
        <sz val="9"/>
        <rFont val="Arial"/>
        <family val="2"/>
        <charset val="238"/>
      </rPr>
      <t>obszar działania: 1061011 - Łódź gmina miejska, 1020031 - Zgierz gmina miejska, 1020092 - Zgierz gmina wiejska, 1020021 - Ozorków gmina miejska; 1020062 - Ozorków gmina wiejska; 1020011 - Głowno gmina miejska; 1020052 - Głowno gmina wiejska; 1020072 - Parzęczew gmina wiejska</t>
    </r>
  </si>
  <si>
    <t>E01 054 (Zgierz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</si>
  <si>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E01 056 (Zgierz ul. Parzęczewska 35)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</si>
  <si>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E01 058 (Ozorków, ul. Kościuszki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</si>
  <si>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E01 060 ( Aleksandrów Łódzki, ul. Piotrkowska 4/6)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</si>
  <si>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E01 062 (Głowno, ul. Wojska Polskiego 32/34)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</si>
  <si>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E01 064 (Stryków ul. Targowa 19)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</si>
  <si>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13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</si>
  <si>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E01 066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</si>
  <si>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color indexed="63"/>
        <rFont val="Arial"/>
        <family val="2"/>
        <charset val="238"/>
      </rPr>
      <t xml:space="preserve">E01 068 (Piątek, ul. Stodolniana 6)                                                                                                                             </t>
    </r>
    <r>
      <rPr>
        <sz val="9"/>
        <color indexed="63"/>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</si>
  <si>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E01 070 (Krośniewice ul. Poznańska 18/20)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</si>
  <si>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15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</si>
  <si>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rPr>
        <sz val="10"/>
        <rFont val="Arial"/>
        <family val="2"/>
        <charset val="238"/>
      </rPr>
      <t xml:space="preserve">E01 072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</si>
  <si>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rPr>
        <sz val="10"/>
        <rFont val="Arial"/>
        <family val="2"/>
        <charset val="238"/>
      </rPr>
      <t xml:space="preserve">E01 074 (Żychlin, ul. 1 Maja 25)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 ;</t>
    </r>
  </si>
  <si>
    <r>
      <rPr>
        <sz val="10"/>
        <rFont val="Arial"/>
        <family val="2"/>
        <charset val="238"/>
      </rPr>
      <t xml:space="preserve">E01 17 (Łowicz, ul. Katarzynów 17) </t>
    </r>
    <r>
      <rPr>
        <sz val="8"/>
        <rFont val="Arial"/>
        <family val="2"/>
        <charset val="238"/>
      </rPr>
      <t xml:space="preserve">                                                                                                                                                                                                                                                                                                                                                                                                                                                                                              </t>
    </r>
    <r>
      <rPr>
        <sz val="10"/>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</si>
  <si>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E01 076 (Łowicz, ul. Katarzynów 17)  </t>
    </r>
    <r>
      <rPr>
        <sz val="8"/>
        <rFont val="Arial"/>
        <family val="2"/>
        <charset val="238"/>
      </rPr>
      <t xml:space="preserve">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</si>
  <si>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E01 078 (Zduny 24) </t>
    </r>
    <r>
      <rPr>
        <sz val="8"/>
        <rFont val="Arial"/>
        <family val="2"/>
        <charset val="238"/>
      </rPr>
      <t xml:space="preserve">                                                                                                                                                                                                                                                                                                                                                                                                                                                                                              1005011 -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</si>
  <si>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E01 080 (Lipce Reymontowskie ul. Nowickiej 39)    </t>
    </r>
    <r>
      <rPr>
        <sz val="8"/>
        <rFont val="Arial"/>
        <family val="2"/>
        <charset val="238"/>
      </rPr>
      <t xml:space="preserve">                                                                                                                                                                                                                                                                                                                                                                                                                                                                                            </t>
    </r>
    <r>
      <rPr>
        <sz val="10"/>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</si>
  <si>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E01  19 (Skierniewice, ul. Kozietulskiego 30)</t>
    </r>
    <r>
      <rPr>
        <sz val="8"/>
        <rFont val="Arial"/>
        <family val="2"/>
        <charset val="238"/>
      </rPr>
      <t xml:space="preserve">                                                                                                                                                                                  </t>
    </r>
    <r>
      <rPr>
        <sz val="10"/>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</si>
  <si>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082 (Skierniewice, ul. Kozietulskiego 30)   </t>
    </r>
    <r>
      <rPr>
        <sz val="9"/>
        <rFont val="Arial"/>
        <family val="2"/>
        <charset val="238"/>
      </rPr>
      <t xml:space="preserve"> </t>
    </r>
    <r>
      <rPr>
        <sz val="8"/>
        <rFont val="Arial"/>
        <family val="2"/>
        <charset val="238"/>
      </rPr>
      <t xml:space="preserve">                                                                                                                                                                                                               </t>
    </r>
    <r>
      <rPr>
        <sz val="11"/>
        <rFont val="Arial"/>
        <family val="2"/>
        <charset val="238"/>
      </rPr>
      <t xml:space="preserve">obszar działania: 1015012 - Bolimów gmina wiejska;1015022 Głuchów gmina wiejksa;  1015032 - Godzianów gmina </t>
    </r>
    <r>
      <rPr>
        <sz val="9"/>
        <rFont val="Arial"/>
        <family val="2"/>
        <charset val="238"/>
      </rPr>
      <t xml:space="preserve">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</si>
  <si>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21 (Rawa Mazowiecka, ul. Słowackiego 46)  </t>
    </r>
    <r>
      <rPr>
        <sz val="8"/>
        <rFont val="Arial"/>
        <family val="2"/>
        <charset val="238"/>
      </rPr>
      <t xml:space="preserve">                                                                                                                                                                </t>
    </r>
    <r>
      <rPr>
        <sz val="10"/>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r>
      <rPr>
        <sz val="8"/>
        <rFont val="Arial"/>
        <family val="2"/>
        <charset val="238"/>
      </rPr>
      <t xml:space="preserve">                                                                                                                                                                                                                                                                                                                                                                                                                                                    </t>
    </r>
  </si>
  <si>
    <r>
      <rPr>
        <sz val="10"/>
        <rFont val="Arial"/>
        <family val="2"/>
        <charset val="238"/>
      </rPr>
      <t xml:space="preserve">E01  084 (Głuchów, al. Klonowa 16) </t>
    </r>
    <r>
      <rPr>
        <sz val="8"/>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</si>
  <si>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086 (Biała Rawska, ul. Mickiewicza 25)    </t>
    </r>
    <r>
      <rPr>
        <sz val="8"/>
        <rFont val="Arial"/>
        <family val="2"/>
        <charset val="238"/>
      </rPr>
      <t xml:space="preserve">                                                                                                                                                                                                                                                                                                                                                                                                                                                                                           </t>
    </r>
    <r>
      <rPr>
        <sz val="9"/>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</si>
  <si>
    <r>
      <rPr>
        <sz val="10"/>
        <rFont val="Arial"/>
        <family val="2"/>
        <charset val="238"/>
      </rPr>
      <t>E01  088 (Brzeziny, ul. Skłodowskiej-Curie 6)</t>
    </r>
    <r>
      <rPr>
        <sz val="8"/>
        <rFont val="Arial"/>
        <family val="2"/>
        <charset val="238"/>
      </rPr>
      <t xml:space="preserve">                                                                                                                                                                                                                                                                                                                                                                                                                                                                                               </t>
    </r>
    <r>
      <rPr>
        <sz val="10"/>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</si>
  <si>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090 (Kurowice, ul. Pabianicka 4)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</si>
  <si>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23 (Koluszki, ul. 11-go Listopada 65)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</si>
  <si>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092 (Tuszyn, ul. Szpitalna 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</si>
  <si>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25 (Tomaszów Mazowiecki, ul. Jana Pawła II 35) </t>
    </r>
    <r>
      <rPr>
        <sz val="8"/>
        <rFont val="Arial"/>
        <family val="2"/>
        <charset val="238"/>
      </rPr>
      <t xml:space="preserve">                                                                                                                                                        </t>
    </r>
    <r>
      <rPr>
        <sz val="9"/>
        <rFont val="Arial"/>
        <family val="2"/>
        <charset val="238"/>
      </rPr>
      <t xml:space="preserve"> 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</si>
  <si>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094 (Tomaszów Mazowiecki, ul. Jana Pawła II 35)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</si>
  <si>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096 (Rzeczyca, ul. ks. Kitowicza 12)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</si>
  <si>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098 (Ujazd, ul. Parkowa 4)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r>
      <rPr>
        <sz val="8"/>
        <rFont val="Arial"/>
        <family val="2"/>
        <charset val="238"/>
      </rPr>
      <t xml:space="preserve">                                                                                                                                                                                                                                                           </t>
    </r>
  </si>
  <si>
    <r>
      <rPr>
        <sz val="10"/>
        <rFont val="Arial"/>
        <family val="2"/>
        <charset val="238"/>
      </rPr>
      <t xml:space="preserve">E01  100  (Opoczno,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r>
      <rPr>
        <sz val="8"/>
        <rFont val="Arial"/>
        <family val="2"/>
        <charset val="238"/>
      </rPr>
      <t xml:space="preserve">                                                                                                                                                                                                                                                                                                                                                                                                                                                                                  </t>
    </r>
  </si>
  <si>
    <r>
      <rPr>
        <sz val="10"/>
        <rFont val="Arial"/>
        <family val="2"/>
        <charset val="238"/>
      </rPr>
      <t xml:space="preserve">  E01 102(Opoczno,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</si>
  <si>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rPr>
        <sz val="10"/>
        <rFont val="Arial"/>
        <family val="2"/>
        <charset val="238"/>
      </rPr>
      <t xml:space="preserve">E01  104 (Żarnów, ul. Szkolna 8)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</si>
  <si>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rPr>
        <sz val="10"/>
        <rFont val="Arial"/>
        <family val="2"/>
        <charset val="238"/>
      </rPr>
      <t xml:space="preserve">E01  27 (Bełchatów, ul. Czaplinieckiej 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</si>
  <si>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106 (Bełchatów, ul. Czaplinieckiej)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</si>
  <si>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108 (Kleszczów, ul. Osiedlowa 2)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</si>
  <si>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110 (Szczerców, ul. Mickiewicza 39b) </t>
    </r>
    <r>
      <rPr>
        <sz val="8"/>
        <rFont val="Arial"/>
        <family val="2"/>
        <charset val="238"/>
      </rPr>
      <t xml:space="preserve">                                                                                                                                                                                                 </t>
    </r>
    <r>
      <rPr>
        <sz val="9"/>
        <rFont val="Arial"/>
        <family val="2"/>
        <charset val="238"/>
      </rPr>
      <t xml:space="preserve">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</si>
  <si>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112 (Gorzkowice, ul. Kwiatowa 4)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t>
    </r>
    <r>
      <rPr>
        <sz val="8"/>
        <rFont val="Arial"/>
        <family val="2"/>
        <charset val="238"/>
      </rPr>
      <t xml:space="preserve">1010102 Wola Krzusztoporska gmina wiejska ; 1010114 Wolbórz miasto; 1010115 Wolbórz gmina wiejska;                                                                                                                                                                                                                                                                                                                                                                                                                                                            </t>
    </r>
  </si>
  <si>
    <r>
      <rPr>
        <sz val="10"/>
        <rFont val="Arial"/>
        <family val="2"/>
        <charset val="238"/>
      </rPr>
      <t xml:space="preserve">E01  114 (Sulejów, ul. Targowa 20)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</si>
  <si>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116 (Wolbórz, ul. Modrzewskiego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</si>
  <si>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118 (Grabica 55) </t>
    </r>
    <r>
      <rPr>
        <sz val="8"/>
        <rFont val="Arial"/>
        <family val="2"/>
        <charset val="238"/>
      </rPr>
      <t xml:space="preserve">                                                                                                                                                                                                                                                                                                                                                                                                                                                                                              1005011 -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</si>
  <si>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29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</si>
  <si>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120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</si>
  <si>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 E01 122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</si>
  <si>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124 (Przedbórz, ul. Częstochowska 25)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Przedbórz gmina wiejska; 1012011 Radomsko miasto; 1012122 Radomsko gmina wiejska; 1012132 Wielgomłyny gmina wiejska; 1012142 Żytno gmina wiejska;                                                                                                                                                                                                                                                                                             </t>
    </r>
  </si>
  <si>
    <r>
      <rPr>
        <sz val="10"/>
        <rFont val="Arial"/>
        <family val="2"/>
        <charset val="238"/>
      </rPr>
      <t xml:space="preserve">E01  31 (Radomsko, ul. Jagiellońska 36) </t>
    </r>
    <r>
      <rPr>
        <sz val="8"/>
        <rFont val="Arial"/>
        <family val="2"/>
        <charset val="238"/>
      </rPr>
      <t xml:space="preserve">                                                                                                                                                                                                                   </t>
    </r>
    <r>
      <rPr>
        <sz val="9"/>
        <rFont val="Arial"/>
        <family val="2"/>
        <charset val="238"/>
      </rPr>
      <t xml:space="preserve"> 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</si>
  <si>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126 (Radomsko, ul. Jagiellońska 36)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</si>
  <si>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128 (Żytno, ul. Traktorowa 2)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</si>
  <si>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33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r>
      <rPr>
        <sz val="8"/>
        <rFont val="Arial"/>
        <family val="2"/>
        <charset val="238"/>
      </rPr>
      <t xml:space="preserve">                                                                                                                                                                                                     </t>
    </r>
  </si>
  <si>
    <t>RO10/10</t>
  </si>
  <si>
    <r>
      <rPr>
        <sz val="10"/>
        <rFont val="Arial"/>
        <family val="2"/>
        <charset val="238"/>
      </rPr>
      <t xml:space="preserve">E01  130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</si>
  <si>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rPr>
        <sz val="10"/>
        <rFont val="Arial"/>
        <family val="2"/>
        <charset val="238"/>
      </rPr>
      <t xml:space="preserve">E01  132 (Działoszyn, ul. Piłsudskiego 21b)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</si>
  <si>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rPr>
        <sz val="10"/>
        <rFont val="Arial"/>
        <family val="2"/>
        <charset val="238"/>
      </rPr>
      <t xml:space="preserve">E01  134 (Osjaków, ul. Wieluńska 11) </t>
    </r>
    <r>
      <rPr>
        <sz val="8"/>
        <rFont val="Arial"/>
        <family val="2"/>
        <charset val="238"/>
      </rPr>
      <t xml:space="preserve">                                                                                                                                                                                                                 </t>
    </r>
    <r>
      <rPr>
        <sz val="9"/>
        <rFont val="Arial"/>
        <family val="2"/>
        <charset val="238"/>
      </rPr>
      <t xml:space="preserve">  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</si>
  <si>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35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</si>
  <si>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136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</si>
  <si>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138 (Sokolniki, ul. Piłsudskiego 1) </t>
    </r>
    <r>
      <rPr>
        <sz val="8"/>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t>
    </r>
  </si>
  <si>
    <r>
      <rPr>
        <sz val="10"/>
        <rFont val="Arial"/>
        <family val="2"/>
        <charset val="238"/>
      </rPr>
      <t xml:space="preserve">E01  140 (Wieruszów, ul. Warszawska 104) </t>
    </r>
    <r>
      <rPr>
        <sz val="8"/>
        <rFont val="Arial"/>
        <family val="2"/>
        <charset val="238"/>
      </rPr>
      <t xml:space="preserve">                                                                                                                                                                                                         </t>
    </r>
    <r>
      <rPr>
        <sz val="9"/>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  </t>
    </r>
    <r>
      <rPr>
        <sz val="8"/>
        <rFont val="Arial"/>
        <family val="2"/>
        <charset val="238"/>
      </rPr>
      <t xml:space="preserve">                                                                                                                                                                                                                   </t>
    </r>
  </si>
  <si>
    <r>
      <rPr>
        <sz val="10"/>
        <rFont val="Arial"/>
        <family val="2"/>
        <charset val="238"/>
      </rPr>
      <t xml:space="preserve">E01  37 (Zduńska Wola, ul. Królewska 29) </t>
    </r>
    <r>
      <rPr>
        <sz val="8"/>
        <rFont val="Arial"/>
        <family val="2"/>
        <charset val="238"/>
      </rPr>
      <t xml:space="preserve">                                                                                                                                                                                                          </t>
    </r>
    <r>
      <rPr>
        <sz val="9"/>
        <rFont val="Arial"/>
        <family val="2"/>
        <charset val="238"/>
      </rPr>
      <t xml:space="preserve">obszar działania: 1019024 Szadek miasto; 1019025 Szadek gmina wiejska; 1019032 Zapolice gmina wiejska; 1019011 Zduńska Wola miasto; 1019042 Zduńska Wola gmina wiejska;                                                                                                                                                                                       </t>
    </r>
    <r>
      <rPr>
        <sz val="8"/>
        <rFont val="Arial"/>
        <family val="2"/>
        <charset val="238"/>
      </rPr>
      <t xml:space="preserve">                           </t>
    </r>
  </si>
  <si>
    <r>
      <rPr>
        <sz val="10"/>
        <rFont val="Arial"/>
        <family val="2"/>
        <charset val="238"/>
      </rPr>
      <t xml:space="preserve">E01  142 (Zduńska Wola, ul. Królewska 29) </t>
    </r>
    <r>
      <rPr>
        <sz val="8"/>
        <rFont val="Arial"/>
        <family val="2"/>
        <charset val="238"/>
      </rPr>
      <t xml:space="preserve">                                                                                                                                                                                                         </t>
    </r>
    <r>
      <rPr>
        <sz val="9"/>
        <rFont val="Arial"/>
        <family val="2"/>
        <charset val="238"/>
      </rPr>
      <t xml:space="preserve">  obszar działania: 1019024 Szadek miasto; 1019025 Szadek gmina wiejska; 1019032 Zapolice gmina wiejska; 1019011 Zduńska Wola miasto; 1019042 Zduńska Wola gmina wiejska;                                                                                                                                                                                                                                                                                                                                                                                                                         </t>
    </r>
  </si>
  <si>
    <r>
      <rPr>
        <sz val="10"/>
        <rFont val="Arial"/>
        <family val="2"/>
        <charset val="238"/>
      </rPr>
      <t xml:space="preserve">E01  39 (Sieradz, ul. 3-go Maja 7) </t>
    </r>
    <r>
      <rPr>
        <sz val="8"/>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</si>
  <si>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144 (Sieradz, ul. 3-go Maja 7) </t>
    </r>
    <r>
      <rPr>
        <sz val="8"/>
        <rFont val="Arial"/>
        <family val="2"/>
        <charset val="238"/>
      </rPr>
      <t xml:space="preserve">                                                                                                                                                                                                                        </t>
    </r>
    <r>
      <rPr>
        <sz val="9"/>
        <rFont val="Arial"/>
        <family val="2"/>
        <charset val="238"/>
      </rPr>
      <t xml:space="preserve">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</si>
  <si>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146 (Błaszki, ul. Sieradzka 59)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</si>
  <si>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RO10/11</t>
  </si>
  <si>
    <r>
      <rPr>
        <sz val="10"/>
        <rFont val="Arial"/>
        <family val="2"/>
        <charset val="238"/>
      </rPr>
      <t xml:space="preserve">E01  148 (Warta, ul. Sieradzka 3)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</si>
  <si>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150 (Złoczew, ul. Burzenińska 8)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</si>
  <si>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41 (Łask, ul. 9-go maja 50)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</si>
  <si>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r>
      <rPr>
        <sz val="10"/>
        <rFont val="Arial"/>
        <family val="2"/>
        <charset val="238"/>
      </rPr>
      <t xml:space="preserve">E01  152 (Łask, ul. 9-go maja 50) </t>
    </r>
    <r>
      <rPr>
        <sz val="8"/>
        <rFont val="Arial"/>
        <family val="2"/>
        <charset val="238"/>
      </rPr>
      <t xml:space="preserve">                                                                                                                                                                                                                          obszar działania:   1003012 Buczek gmina wiejska; 1003024 Łask miasto; 1003025 Łask gmina wiejska; 1003032 Sędziejowice dmina wiejska; 1003042 Widawa gmina wiejska; 1003052 Wodzierady gmina wiejska;                                                                                                                                                                                                                                                                                                                                        </t>
    </r>
  </si>
  <si>
    <r>
      <rPr>
        <sz val="10"/>
        <rFont val="Arial"/>
        <family val="2"/>
        <charset val="238"/>
      </rPr>
      <t xml:space="preserve">E01  154 (Widawa, ul. Mickiewicza 24)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</si>
  <si>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r>
      <rPr>
        <sz val="10"/>
        <rFont val="Arial"/>
        <family val="2"/>
        <charset val="238"/>
      </rPr>
      <t xml:space="preserve">E01  156 (Konstantynów Łódzki, ul. Jana Pawła II 44 ) </t>
    </r>
    <r>
      <rPr>
        <sz val="8"/>
        <rFont val="Arial"/>
        <family val="2"/>
        <charset val="238"/>
      </rPr>
      <t xml:space="preserve">                                                                                                                                                                                    </t>
    </r>
    <r>
      <rPr>
        <sz val="9"/>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</si>
  <si>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rPr>
        <sz val="10"/>
        <rFont val="Arial"/>
        <family val="2"/>
        <charset val="238"/>
      </rPr>
      <t xml:space="preserve">E01 43 (Pabianice, ul. Marii Konopnickiej 39a) </t>
    </r>
    <r>
      <rPr>
        <sz val="8"/>
        <rFont val="Arial"/>
        <family val="2"/>
        <charset val="238"/>
      </rPr>
      <t xml:space="preserve">                                                                                                                                                                                                </t>
    </r>
    <r>
      <rPr>
        <sz val="9"/>
        <rFont val="Arial"/>
        <family val="2"/>
        <charset val="238"/>
      </rPr>
      <t xml:space="preserve">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</si>
  <si>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rPr>
        <sz val="10"/>
        <rFont val="Arial"/>
        <family val="2"/>
        <charset val="238"/>
      </rPr>
      <t xml:space="preserve">E01  158 (Pabianice, ul. Marii Konopnickiej 39a)    </t>
    </r>
    <r>
      <rPr>
        <sz val="8"/>
        <rFont val="Arial"/>
        <family val="2"/>
        <charset val="238"/>
      </rPr>
      <t xml:space="preserve">                                                                                                                                                                                                                                                                                                                                                                                                                                                                                                                                      </t>
    </r>
    <r>
      <rPr>
        <sz val="9"/>
        <rFont val="Arial"/>
        <family val="2"/>
        <charset val="238"/>
      </rPr>
      <t xml:space="preserve">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</si>
  <si>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160 (Pabianice,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</si>
  <si>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r>
      <rPr>
        <sz val="10"/>
        <rFont val="Arial"/>
        <family val="2"/>
        <charset val="238"/>
      </rPr>
      <t xml:space="preserve">E01  162 (Uniejów, ul. Orzechowa 6)  </t>
    </r>
    <r>
      <rPr>
        <sz val="8"/>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</si>
  <si>
    <r>
      <rPr>
        <sz val="10"/>
        <rFont val="Arial"/>
        <family val="2"/>
        <charset val="238"/>
      </rPr>
      <t xml:space="preserve">E01  45 (Poddębice, ul. Mickiewicza 16) </t>
    </r>
    <r>
      <rPr>
        <sz val="8"/>
        <rFont val="Arial"/>
        <family val="2"/>
        <charset val="238"/>
      </rPr>
      <t xml:space="preserve">                                                                                                                                                                                                             </t>
    </r>
    <r>
      <rPr>
        <sz val="9"/>
        <rFont val="Arial"/>
        <family val="2"/>
        <charset val="238"/>
      </rPr>
      <t xml:space="preserve">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</si>
  <si>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r>
      <rPr>
        <sz val="10"/>
        <rFont val="Arial"/>
        <family val="2"/>
        <charset val="238"/>
      </rPr>
      <t xml:space="preserve">E01  164 (Poddębice, ul. Mickiewicza 16)   </t>
    </r>
    <r>
      <rPr>
        <sz val="8"/>
        <rFont val="Arial"/>
        <family val="2"/>
        <charset val="238"/>
      </rPr>
      <t xml:space="preserve">                                                                                                                                                                                                         </t>
    </r>
    <r>
      <rPr>
        <sz val="9"/>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</si>
  <si>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t xml:space="preserve">Województwo </t>
  </si>
  <si>
    <t>łódzkie</t>
  </si>
  <si>
    <t xml:space="preserve">TABELA 6 - Lotnicze zespoły ratownictwa medycznego </t>
  </si>
  <si>
    <t>Województwo</t>
  </si>
  <si>
    <t>Adres bazy LPR</t>
  </si>
  <si>
    <t>Czas dyżuru</t>
  </si>
  <si>
    <t>Kod bazy</t>
  </si>
  <si>
    <t>Kod wywoławczy</t>
  </si>
  <si>
    <t>Centrum Operacyjne LPR</t>
  </si>
  <si>
    <t>Baza Filii Łódź, baza położona jest w północno-wschodniej części lotniska Łódź, adres: ul. Gen. Maczka 36c, 94-328 Łódź</t>
  </si>
  <si>
    <t>7:00-20:00 (13 godzin)</t>
  </si>
  <si>
    <t>EPLL</t>
  </si>
  <si>
    <t>Ratownik 16</t>
  </si>
  <si>
    <t>tel.: 22 2299998
       22 2299999
fax.: 22 2299993</t>
  </si>
  <si>
    <r>
      <rPr>
        <b/>
        <sz val="12"/>
        <rFont val="Arial"/>
        <family val="2"/>
        <charset val="238"/>
      </rPr>
      <t>Tabela nr 7 – Szpitalne oddziały ratunkowe –</t>
    </r>
    <r>
      <rPr>
        <b/>
        <sz val="12"/>
        <color indexed="63"/>
        <rFont val="Arial"/>
        <family val="2"/>
        <charset val="238"/>
      </rPr>
      <t xml:space="preserve"> stan na dzień 1 stycznia 2022 r. </t>
    </r>
  </si>
  <si>
    <t>Dysponent jednostki</t>
  </si>
  <si>
    <t>Jednostka organizacyjna zakładu opieki zdrowotnej, 
w strukturach którego funkcjonuje szpitalny oddział ratunkowy</t>
  </si>
  <si>
    <t>Lądowisko zlokalizowane bezpośrednio przy szpitalnym oddziale ratunkowym (podać odległość w metrach od szpitalnego oddziału ratunkowego)</t>
  </si>
  <si>
    <t xml:space="preserve">Lądowisko w odległości wymagającej użycia specjalistycznych środków transportu sanitarnego 
(podać odległość w metrach od szpitalnego oddziału ratunkowego)
</t>
  </si>
  <si>
    <t>Liczba stanowisk resuscytacyjnych</t>
  </si>
  <si>
    <t>Liczba stanowisk intensywnej terapii</t>
  </si>
  <si>
    <t>Liczba stanowisk obserwacyjnych</t>
  </si>
  <si>
    <t>3a</t>
  </si>
  <si>
    <t>3b</t>
  </si>
  <si>
    <t>3c</t>
  </si>
  <si>
    <t>3d</t>
  </si>
  <si>
    <t>Nazwa</t>
  </si>
  <si>
    <t>Adres</t>
  </si>
  <si>
    <r>
      <rPr>
        <sz val="11"/>
        <rFont val="Arial"/>
        <family val="2"/>
        <charset val="238"/>
      </rPr>
      <t>Numer księgi rejestrowej podmiotu leczniczego</t>
    </r>
    <r>
      <rPr>
        <vertAlign val="superscript"/>
        <sz val="11"/>
        <rFont val="Arial"/>
        <family val="2"/>
        <charset val="238"/>
      </rPr>
      <t>1)</t>
    </r>
  </si>
  <si>
    <r>
      <rPr>
        <sz val="11"/>
        <rFont val="Arial"/>
        <family val="2"/>
        <charset val="238"/>
      </rPr>
      <t>V część kodu resortowego</t>
    </r>
    <r>
      <rPr>
        <vertAlign val="superscript"/>
        <sz val="11"/>
        <rFont val="Arial"/>
        <family val="2"/>
        <charset val="238"/>
      </rPr>
      <t>2)</t>
    </r>
  </si>
  <si>
    <t>Nazwa jednostki organizacyjnej</t>
  </si>
  <si>
    <t>Adres jednostki organizacyjnej</t>
  </si>
  <si>
    <r>
      <rPr>
        <sz val="11"/>
        <rFont val="Arial"/>
        <family val="2"/>
        <charset val="238"/>
      </rPr>
      <t xml:space="preserve">Kod TERYT </t>
    </r>
    <r>
      <rPr>
        <vertAlign val="superscript"/>
        <sz val="11"/>
        <rFont val="Arial"/>
        <family val="2"/>
        <charset val="238"/>
      </rPr>
      <t>3)</t>
    </r>
  </si>
  <si>
    <t xml:space="preserve"> całodobowe</t>
  </si>
  <si>
    <t>nieprzystosowane do startów i lądowań w nocy</t>
  </si>
  <si>
    <t>POWIAT: miasto Łódź</t>
  </si>
  <si>
    <t xml:space="preserve">SP ZOZ Centralny Szpital Kliniczny Uniwersytetu Medycznego 
w Łodzi </t>
  </si>
  <si>
    <t>92-213 Łódź
 ul. Pomorska 251</t>
  </si>
  <si>
    <t>000000018629</t>
  </si>
  <si>
    <t>37</t>
  </si>
  <si>
    <t>Szpitalny Oddział Ratownictwa Medycznego z Działem Przyjęć</t>
  </si>
  <si>
    <t>ul. Sporna 36/50
91-738 Łódź</t>
  </si>
  <si>
    <t xml:space="preserve">1061029 
</t>
  </si>
  <si>
    <t>brak</t>
  </si>
  <si>
    <t xml:space="preserve">
8 600</t>
  </si>
  <si>
    <t>4</t>
  </si>
  <si>
    <t>Wojewódzkie Wielospecjalistyczne Centrum Onkologii i Traumatologii
im. M. Kopernika
w Łodzi</t>
  </si>
  <si>
    <t xml:space="preserve"> 93-513 Łódź
 ul. Pabianicka 62  </t>
  </si>
  <si>
    <t>00000004373</t>
  </si>
  <si>
    <t>01</t>
  </si>
  <si>
    <t>Szpital Specjalistyczny w Łodzi</t>
  </si>
  <si>
    <t>ul. Pabianicka 62                     
 93-513 Łódź</t>
  </si>
  <si>
    <t xml:space="preserve">1061011 
</t>
  </si>
  <si>
    <t>tak
328</t>
  </si>
  <si>
    <t>_</t>
  </si>
  <si>
    <t>328</t>
  </si>
  <si>
    <t>8</t>
  </si>
  <si>
    <t>Miejskie Centrum Medyczne 
im. dr. Karola Jonschera 
w Łodzi</t>
  </si>
  <si>
    <t>93-113 Łodź
 ul. Milionowa 14</t>
  </si>
  <si>
    <t>000000004685</t>
  </si>
  <si>
    <t>Szpital dr. K. Jonschera - Oddziały szpitalne (Łódź, ul. Milionowa 14)</t>
  </si>
  <si>
    <t xml:space="preserve">ul. Milionowa 14
93-113 Łódź </t>
  </si>
  <si>
    <t xml:space="preserve">1061069 
</t>
  </si>
  <si>
    <t xml:space="preserve">
3 400 </t>
  </si>
  <si>
    <t>Instytut Centrum Zdrowia Matki Polki
w Łodzi</t>
  </si>
  <si>
    <t>93-338 Łódź
ul. Rzgowska 281/289</t>
  </si>
  <si>
    <t>000000018624</t>
  </si>
  <si>
    <t>Szpital Ginekologiczno-Położniczy i Pediatryczny ICZMP</t>
  </si>
  <si>
    <t>ul. Rzgowska 281/289
93-338 Łódź</t>
  </si>
  <si>
    <t xml:space="preserve">1061039 
</t>
  </si>
  <si>
    <t xml:space="preserve">tak
(na dachu budynku) </t>
  </si>
  <si>
    <t>5</t>
  </si>
  <si>
    <t>SP ZOZ Uniwersytecki Szpital Kliniczny
im. Wojskowej Akademii Medycznej Uniwersytetu Medycznego
w Łodzi 
– Centralny Szpital Weteranów</t>
  </si>
  <si>
    <t xml:space="preserve">90-549 Łódź
ul. Żeromskiego 113
</t>
  </si>
  <si>
    <t>000000018538</t>
  </si>
  <si>
    <t>Szpital Kliniczny</t>
  </si>
  <si>
    <t>ul. Żeromskiego 113
90-549 Łódź</t>
  </si>
  <si>
    <t xml:space="preserve">1061011
</t>
  </si>
  <si>
    <t>tak
45 m</t>
  </si>
  <si>
    <t>6</t>
  </si>
  <si>
    <t>SP ZOZ  Uniwersytecki Szpital Kliniczny Nr 1 
im. N. Barlickiego 
Uniwersytetu Medycznego 
w Łodzi</t>
  </si>
  <si>
    <t xml:space="preserve">90-153 Łódź
 ul. Kopcińskiego 22
</t>
  </si>
  <si>
    <t>000000018576</t>
  </si>
  <si>
    <t>36</t>
  </si>
  <si>
    <t>Szpitalny Oddział Ratunkowy</t>
  </si>
  <si>
    <t>ul. Kopcińskiego 22
90-153 Łódź</t>
  </si>
  <si>
    <t xml:space="preserve">1061059
</t>
  </si>
  <si>
    <r>
      <rPr>
        <b/>
        <sz val="8"/>
        <rFont val="Arial"/>
        <family val="2"/>
        <charset val="238"/>
      </rPr>
      <t xml:space="preserve">
</t>
    </r>
    <r>
      <rPr>
        <sz val="8"/>
        <rFont val="Arial"/>
        <family val="2"/>
        <charset val="238"/>
      </rPr>
      <t>12 000</t>
    </r>
  </si>
  <si>
    <t>1</t>
  </si>
  <si>
    <t>Powiat bełchatowski</t>
  </si>
  <si>
    <t>7</t>
  </si>
  <si>
    <t>Szpital Wojewódzki
im. Jana Pawła II
w Bełchatowie</t>
  </si>
  <si>
    <t xml:space="preserve">97-400 Bełchatów 
ul. Czapliniecka 123
</t>
  </si>
  <si>
    <t>000000005222</t>
  </si>
  <si>
    <t>Szpital</t>
  </si>
  <si>
    <t>ul. Czapliniecka 123
97-400 Bełchatów</t>
  </si>
  <si>
    <t xml:space="preserve">1001011 
</t>
  </si>
  <si>
    <t>tak
75</t>
  </si>
  <si>
    <t>Powiat brzeziński</t>
  </si>
  <si>
    <t>Powiatowe Centrum Zdrowia Sp. z o.o.
w Brzezinach</t>
  </si>
  <si>
    <t>ul. M. Skłodowskiej - Curie 6
95-060 Brzeziny</t>
  </si>
  <si>
    <t>000000024615</t>
  </si>
  <si>
    <t>02</t>
  </si>
  <si>
    <t>Ratownictwo Medyczne</t>
  </si>
  <si>
    <t>ul. M. Skłodowskiej - Curie 6 
96-060 Brzeziny</t>
  </si>
  <si>
    <t xml:space="preserve">1021011 
</t>
  </si>
  <si>
    <t xml:space="preserve">
500 
Inne miejsce do lądowania</t>
  </si>
  <si>
    <t>Powiat kutnowski</t>
  </si>
  <si>
    <t>9</t>
  </si>
  <si>
    <t>Niepubliczny Zakład Opieki Zdrwotonej "Kutnowski Szpital Samorządowy" 
im. dr A. Troczewskiego.</t>
  </si>
  <si>
    <t>ul. Kościuszki 52
99-300 Kutno</t>
  </si>
  <si>
    <t>000000025063</t>
  </si>
  <si>
    <t xml:space="preserve">Kutnowski Szpital Samorządowy
</t>
  </si>
  <si>
    <t>ul. Kościuszki 52 
99-300 Kutno</t>
  </si>
  <si>
    <t xml:space="preserve">1002011 
</t>
  </si>
  <si>
    <t>tak
500</t>
  </si>
  <si>
    <t xml:space="preserve">
500</t>
  </si>
  <si>
    <t>Powiat łęczycki</t>
  </si>
  <si>
    <t>10</t>
  </si>
  <si>
    <t>Zespół Opieki Zdrowotnej
w Łęczycy</t>
  </si>
  <si>
    <t xml:space="preserve">ul. Zachodnia 6
99-100 Łęczyca </t>
  </si>
  <si>
    <t>000000005232</t>
  </si>
  <si>
    <t>Szpital im Św. Faustyny Kowalskiej</t>
  </si>
  <si>
    <t xml:space="preserve">ul. Zachodnia 6
99-100 Łęczyca </t>
  </si>
  <si>
    <t xml:space="preserve">1004011 
</t>
  </si>
  <si>
    <t>tak
100</t>
  </si>
  <si>
    <t>100</t>
  </si>
  <si>
    <t>Powiat opoczyński</t>
  </si>
  <si>
    <t>11</t>
  </si>
  <si>
    <t>SP ZOZ Szpital Powiatowy
im. E. Biernackiego
w Opocznie</t>
  </si>
  <si>
    <t>ul. Partyzantów 30
26-300 Opoczno</t>
  </si>
  <si>
    <t>000000005183</t>
  </si>
  <si>
    <t>Szpitalnictwo</t>
  </si>
  <si>
    <t>ul. Partyzantów 30 
26-300 Opoczno</t>
  </si>
  <si>
    <t xml:space="preserve">1007044 
</t>
  </si>
  <si>
    <t>Nie dotyczy</t>
  </si>
  <si>
    <t xml:space="preserve">
4 000 
(całodobowe)</t>
  </si>
  <si>
    <t>Powiat pabianicki</t>
  </si>
  <si>
    <t>12</t>
  </si>
  <si>
    <t>Pabianickie Centrum Medyczne Sp. z o.o.
w Pabianicach</t>
  </si>
  <si>
    <t>ul. Jana Pawła II 68
95-200 Pabianice</t>
  </si>
  <si>
    <t xml:space="preserve">000000023602
</t>
  </si>
  <si>
    <t>ul. Jana Pawła II 68 
95-200 Pabianice</t>
  </si>
  <si>
    <t xml:space="preserve">1008021 
</t>
  </si>
  <si>
    <t>tak
350</t>
  </si>
  <si>
    <t>-</t>
  </si>
  <si>
    <t>350</t>
  </si>
  <si>
    <t>Powiat piotrkowski</t>
  </si>
  <si>
    <t>13</t>
  </si>
  <si>
    <t>Samodzielny Szpital Wojewódzki
im M. Kopernika
w Piotrkowie Trybunalskim</t>
  </si>
  <si>
    <t>ul. Rakowska 15
97-300 Piotrków Trybunalski</t>
  </si>
  <si>
    <t>000000005179</t>
  </si>
  <si>
    <t>ul. Rakowska 15 
97-300 Piotrków Trybunalski</t>
  </si>
  <si>
    <t xml:space="preserve">1062011 
</t>
  </si>
  <si>
    <t>tak
420</t>
  </si>
  <si>
    <t xml:space="preserve"> 420</t>
  </si>
  <si>
    <t>Powiat poddębicki</t>
  </si>
  <si>
    <t>14</t>
  </si>
  <si>
    <t>Poddębickie Centrum Zdrowia Sp. z o.o.
w Poddębicach</t>
  </si>
  <si>
    <t>ul. Mickiewicza 16
99-200 Poddębice</t>
  </si>
  <si>
    <t>000000025789</t>
  </si>
  <si>
    <t xml:space="preserve">ul. Mickiewicza 16 
99-200 Poddębice
</t>
  </si>
  <si>
    <t xml:space="preserve">1011034 
</t>
  </si>
  <si>
    <r>
      <rPr>
        <sz val="8"/>
        <rFont val="Arial"/>
        <family val="2"/>
        <charset val="238"/>
      </rPr>
      <t xml:space="preserve">500  
</t>
    </r>
    <r>
      <rPr>
        <sz val="7"/>
        <rFont val="Arial"/>
        <family val="2"/>
        <charset val="238"/>
      </rPr>
      <t>(Łąki Wspólnoty Pastwiskowej w Poddębicach, pierwsza kwatera  położona wzdłuż drogi krajowej nr 72, w odległości 500 m - nie przystosowane do startów i lądowań w nocy)</t>
    </r>
  </si>
  <si>
    <t>Powiat radomszczański</t>
  </si>
  <si>
    <t>15</t>
  </si>
  <si>
    <t>Szpital Powiatowy
w Radomsku</t>
  </si>
  <si>
    <t>ul. Jagiellońska 36
97-500 Radomsko</t>
  </si>
  <si>
    <t>000000005180</t>
  </si>
  <si>
    <t xml:space="preserve">Szpital Wielospecjalistyczny </t>
  </si>
  <si>
    <t>ul. Jagielońska 36 
97-500 Radomsko</t>
  </si>
  <si>
    <t xml:space="preserve">1012011 
</t>
  </si>
  <si>
    <t>tak
300</t>
  </si>
  <si>
    <t>Powiat sieradzki</t>
  </si>
  <si>
    <t>16</t>
  </si>
  <si>
    <t>Szpital Wojewódzki
im. Prymasa Kardynała Stefana Wyszyńskiego
w Sieradzu</t>
  </si>
  <si>
    <t>ul. Armii Krajowej 7
98-200 Sieradz</t>
  </si>
  <si>
    <t>000000005249</t>
  </si>
  <si>
    <t>ul. Armii Krajowej 7 
98-200 Sieradz</t>
  </si>
  <si>
    <t xml:space="preserve">1014011 
</t>
  </si>
  <si>
    <t xml:space="preserve">_
</t>
  </si>
  <si>
    <r>
      <rPr>
        <sz val="8"/>
        <rFont val="Arial"/>
        <family val="2"/>
        <charset val="238"/>
      </rPr>
      <t xml:space="preserve">100
</t>
    </r>
    <r>
      <rPr>
        <i/>
        <sz val="8"/>
        <rFont val="Arial"/>
        <family val="2"/>
        <charset val="238"/>
      </rPr>
      <t>tak</t>
    </r>
  </si>
  <si>
    <t>Powiat skierniewicki</t>
  </si>
  <si>
    <t>17</t>
  </si>
  <si>
    <t>Wojewódzki Szpital Zespolony 
im. Stanisława Rybickiego 
w Skierniewicach</t>
  </si>
  <si>
    <t>ul. Rybickiego 1
96-100 Skierniewice</t>
  </si>
  <si>
    <t>000000005118</t>
  </si>
  <si>
    <t>03</t>
  </si>
  <si>
    <t>Ośrodek Ratownictwa Medycznego</t>
  </si>
  <si>
    <t>ul. Rybickiego 1
 96-100 Skierniewice</t>
  </si>
  <si>
    <t xml:space="preserve">1063011
</t>
  </si>
  <si>
    <t>tak
250</t>
  </si>
  <si>
    <t>250</t>
  </si>
  <si>
    <t>Powiat tomaszowski</t>
  </si>
  <si>
    <t>18</t>
  </si>
  <si>
    <t>Tomaszowskie Centrum Zdrowia 
Sp. z o.o.
w Tomaszowie Mazowieckim</t>
  </si>
  <si>
    <t>ul. Jana Pawła II 35
97-200 Tomaszów Mazowiecki</t>
  </si>
  <si>
    <t>000000023114</t>
  </si>
  <si>
    <t>ul. Jana Pawła II 35
97-200 Tomaszów Mazowiecki</t>
  </si>
  <si>
    <t xml:space="preserve">1016011 </t>
  </si>
  <si>
    <t xml:space="preserve">
1 500
(3 min)
</t>
  </si>
  <si>
    <t>Powiat wieluński</t>
  </si>
  <si>
    <t>19</t>
  </si>
  <si>
    <t>Samodzielny Publiczny Zakład Opieki Zdrowotnej 
w Wieluniu</t>
  </si>
  <si>
    <t>ul. Szpitalna 16
98-300 Wieluń</t>
  </si>
  <si>
    <t>000000005247</t>
  </si>
  <si>
    <t xml:space="preserve">ul. Szpitalna 16 
98-300 Wieluń 
</t>
  </si>
  <si>
    <t xml:space="preserve">1017094 
</t>
  </si>
  <si>
    <t xml:space="preserve">tak
50
</t>
  </si>
  <si>
    <t>Powiat zgierski</t>
  </si>
  <si>
    <t>20</t>
  </si>
  <si>
    <t>Wojewódzki Szpital Specjalistyczny
im. Marii Skłodowskiej -Curie
w Zgierzu</t>
  </si>
  <si>
    <t>ul. Parzęczewska 35
95-100 Zgierz</t>
  </si>
  <si>
    <t>000000004416</t>
  </si>
  <si>
    <t>ul. Parzęczewska 35 95-100 Zgierz</t>
  </si>
  <si>
    <t xml:space="preserve">1020031 
</t>
  </si>
  <si>
    <t xml:space="preserve">300
</t>
  </si>
  <si>
    <t>Razem:</t>
  </si>
  <si>
    <t xml:space="preserve">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 (Dz. U. z 2014 r. poz. 325 oraz z 2017 r. poz. 1540).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</si>
  <si>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t>Tabela nr 8 – Jednostki organizacyjne szpitala wyspecjalizowane w zakresie udzielania świadczeń zdrowotnych niezbędnych dla ratownictwa medycznego stan na dzień 
1 stycznia 2022 r.</t>
  </si>
  <si>
    <t>Powiat</t>
  </si>
  <si>
    <t>Nazwa szpitala</t>
  </si>
  <si>
    <t>Adres szpitala</t>
  </si>
  <si>
    <r>
      <rPr>
        <sz val="11"/>
        <rFont val="Arial"/>
        <family val="2"/>
        <charset val="238"/>
      </rPr>
      <t>Numer księgi  rejestrowej podmiotu leczniczego</t>
    </r>
    <r>
      <rPr>
        <vertAlign val="superscript"/>
        <sz val="11"/>
        <rFont val="Arial"/>
        <family val="2"/>
        <charset val="238"/>
      </rPr>
      <t>1)</t>
    </r>
  </si>
  <si>
    <t>Adres lokalizacji oddziału szpitalnego</t>
  </si>
  <si>
    <r>
      <rPr>
        <sz val="11"/>
        <rFont val="Arial"/>
        <family val="2"/>
        <charset val="238"/>
      </rPr>
      <t>TERYT lokalizacji oddziału szpitalnego</t>
    </r>
    <r>
      <rPr>
        <vertAlign val="superscript"/>
        <sz val="11"/>
        <rFont val="Arial"/>
        <family val="2"/>
        <charset val="238"/>
      </rPr>
      <t>2)</t>
    </r>
  </si>
  <si>
    <t>Oddział szpitalny wyspecjalizowany w zakresie udzielania świadczeń zdrowotnych niezbędnych dla ratownictwa medycznego</t>
  </si>
  <si>
    <t>8a</t>
  </si>
  <si>
    <t>8b</t>
  </si>
  <si>
    <t>8c</t>
  </si>
  <si>
    <t>8d</t>
  </si>
  <si>
    <t>8e</t>
  </si>
  <si>
    <t>Nazwa własna oddziału szpitalnego</t>
  </si>
  <si>
    <r>
      <rPr>
        <sz val="11"/>
        <rFont val="Arial"/>
        <family val="2"/>
        <charset val="238"/>
      </rPr>
      <t>VII część kodu resortowego</t>
    </r>
    <r>
      <rPr>
        <vertAlign val="superscript"/>
        <sz val="11"/>
        <rFont val="Arial"/>
        <family val="2"/>
        <charset val="238"/>
      </rPr>
      <t>3)</t>
    </r>
  </si>
  <si>
    <r>
      <rPr>
        <sz val="11"/>
        <rFont val="Arial"/>
        <family val="2"/>
        <charset val="238"/>
      </rPr>
      <t xml:space="preserve">Specjalność zgodnie z VIII częścią kodu resortowego </t>
    </r>
    <r>
      <rPr>
        <vertAlign val="superscript"/>
        <sz val="11"/>
        <rFont val="Arial"/>
        <family val="2"/>
        <charset val="238"/>
      </rPr>
      <t>3)</t>
    </r>
  </si>
  <si>
    <t>Liczba łóżek według stanu w dniu 31 XII</t>
  </si>
  <si>
    <r>
      <rPr>
        <sz val="11"/>
        <rFont val="Arial"/>
        <family val="2"/>
        <charset val="238"/>
      </rPr>
      <t>Dziedzina medyczna zgodnie z X częścią kodu resortowego</t>
    </r>
    <r>
      <rPr>
        <vertAlign val="superscript"/>
        <sz val="11"/>
        <rFont val="Arial"/>
        <family val="2"/>
        <charset val="238"/>
      </rPr>
      <t>3)</t>
    </r>
  </si>
  <si>
    <t>Miasto Łódź</t>
  </si>
  <si>
    <t>Samodzielny Publiczny Zakład Opieki Zdrowotnej Uniwersytecki Szpital Kliniczny Nr 1 im. N. Barlickiego Uniwersytetu Medycznego w Łodzi</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</si>
  <si>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</si>
  <si>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</si>
  <si>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</si>
  <si>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</si>
  <si>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</si>
  <si>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21 – Neurochirurgia
24 – Onkologia kliniczna
33 – Rehabilitacja medyczna</t>
  </si>
  <si>
    <t>Oddział Kliniczny Neurologii</t>
  </si>
  <si>
    <t>4220 - Oddział neurologiczny</t>
  </si>
  <si>
    <t>36 
(łącznie z Pododdziałem Leczenia Udarów Mózgu)</t>
  </si>
  <si>
    <t>22 - Neurologia
33 - Rehabilitacja medyczna</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</si>
  <si>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</si>
  <si>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</si>
  <si>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</si>
  <si>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</si>
  <si>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</si>
  <si>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</si>
  <si>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Samodzielny Publiczny Zakład Opieki Zdrowotnej Uniwersytecki Szpital Kliniczny im. WAM Uniwersytetu Medycznego w Łodzi – Centralny Szpital Weteranów</t>
  </si>
  <si>
    <t>Klinika Ortopedii</t>
  </si>
  <si>
    <t>4580 – Oddział chirurgii urazowo-ortopedycznej</t>
  </si>
  <si>
    <t>25 - Ortopedia i traumatologia narządu ruchu</t>
  </si>
  <si>
    <t>Klinika Neurochirurgii, Chirurgii Kręgosłupa i Nerwów Obwodowych</t>
  </si>
  <si>
    <t>21 - Neurochirurgia</t>
  </si>
  <si>
    <t>01 - Anestezjologia i intensywna terapia</t>
  </si>
  <si>
    <t>Klinika Kardiologii Interwencyjnej i Zaburzeń Rytmu Serca</t>
  </si>
  <si>
    <t>4100 – Oddział kardiologiczny</t>
  </si>
  <si>
    <t>53 - Kardiologia, 
43 - Diabetologia,
33 - Rehabilitacja medyczna</t>
  </si>
  <si>
    <t>ul. Żeromskiego 113
90-549 Łódź
tel. 42 63 93 517</t>
  </si>
  <si>
    <t>Oddział Kliniczny Chirurgii Ręki</t>
  </si>
  <si>
    <t>4580 - Oddział chirurgii urazowo-ortopedycznej</t>
  </si>
  <si>
    <t>Klinika Chirurgii Klatki Piersiowej, Chirurgii Ogólnej i Onkologicznej</t>
  </si>
  <si>
    <t>4500 – Oddział chirurgiczny ogólny</t>
  </si>
  <si>
    <t>05 - Chirurgia ogólna,
04 - Chirurgia klatki piersiowej,
39 - Chirurgia naczyniowa,
40 - Chirurgia onkologiczna</t>
  </si>
  <si>
    <t xml:space="preserve">Samodzielny Publiczny Zakład Opieki Zdrowotnej Uniwersytecki Szpital Kliniczny im. WAM Uniwersytetu Medycznego w Łodzi - Centralny Szpital Weteranów </t>
  </si>
  <si>
    <t>Klinika Artroskopii, Chirurgii Małoinwazyjnej i Traumatologii Sportowej</t>
  </si>
  <si>
    <t>4580- Oddział chirurgii urazowo-ortopedycznej</t>
  </si>
  <si>
    <t>Samodzielny Publiczny Zakład Opieki Zdrowotnej Uniwersytecki Szpital Kliniczny im. WAM Uniwersytetu Medycznego w Łodzi - Centralny Szpital Weteranów</t>
  </si>
  <si>
    <t xml:space="preserve">ul. Żeromskiego 113
90-549 Łódź
</t>
  </si>
  <si>
    <t>Klinika Neurologii i Udarów Mózgu</t>
  </si>
  <si>
    <t>22 - Neurologia,
33 - Rehabilitacja medyczna</t>
  </si>
  <si>
    <t>Klinika Chirurgii Szczękowo-Twarzowej</t>
  </si>
  <si>
    <t>4630 – Oddział chirurgii szczękowo-twarzowej</t>
  </si>
  <si>
    <t>06 - Chirurgia szczękowo-twarzowa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</si>
  <si>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</si>
  <si>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</si>
  <si>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</si>
  <si>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</si>
  <si>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</si>
  <si>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</si>
  <si>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</si>
  <si>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</si>
  <si>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</si>
  <si>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</si>
  <si>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</si>
  <si>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</si>
  <si>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Kardiologii Interwencyjnej</t>
  </si>
  <si>
    <t>Klinika Anestezjologii i Intensywnej Terapii</t>
  </si>
  <si>
    <t>4260 - Oddział anestezjologii i intensywnej terapii</t>
  </si>
  <si>
    <t>01 - Anestezjologia i intensywna terapia
69 - Toksykologia kliniczna</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</si>
  <si>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</si>
  <si>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</si>
  <si>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</si>
  <si>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</si>
  <si>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</si>
  <si>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</si>
  <si>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</si>
  <si>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Chirurgii Dziecięcej, Leczenia Oparzeń, Anomalii Naczyniowych</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</si>
  <si>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</si>
  <si>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</si>
  <si>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</si>
  <si>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</si>
  <si>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</si>
  <si>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01 - Anestezjologia i intensywna terapia
20 - Neonatologia</t>
  </si>
  <si>
    <t>Oddział Kardiologii i Reumatologii dla Dzieci</t>
  </si>
  <si>
    <t>4101 - Oddział kardiologiczny dla dzieci</t>
  </si>
  <si>
    <t>54 - Kardiologia dziecięca 
67 - Reumatologia
 28 - Pediatria</t>
  </si>
  <si>
    <t>ul. Sporna 36/50 
(ul. Pankiewicza 16) 
91-738 Łódź</t>
  </si>
  <si>
    <t>Oddział Chirurgii Dziecięcej i Onkologicznej</t>
  </si>
  <si>
    <t>4501 - Oddział chirurgiczny ogólny dla dzieci</t>
  </si>
  <si>
    <t>ul. Pomorska 251 92-213 Łódź
Uniwersyteckie Centrum Pediatrii 
ul. Sporna 36/51</t>
  </si>
  <si>
    <t>Oddział Otolaryngologii, Audiologii i Foniatrii Dziecięcej</t>
  </si>
  <si>
    <t>4611 - Oddział otorynolaryngologiczny dla dzieci</t>
  </si>
  <si>
    <t xml:space="preserve">61 - Otorynolaryngologia dziecięca, 
02 - Audiologia i foniatria, 28 - Pediatria </t>
  </si>
  <si>
    <t>ul. Pomorska 251 92-213 Łódź
Uniwersyteckie Centrum Pediatrii 
ul. Sporna 36/52</t>
  </si>
  <si>
    <t>Oddział Okulistyki Dziecięcej</t>
  </si>
  <si>
    <t>4601 - Oddział okulistyczny dla dzieci</t>
  </si>
  <si>
    <t>Oddział Pediatrii, Onkologii i Hematologii Dzieci Starszych</t>
  </si>
  <si>
    <t>4249 - Oddział onkologii i hematologii dziecięcej</t>
  </si>
  <si>
    <t>60 - Onkologia i hematologia dziecięca,
28 - Pediatria</t>
  </si>
  <si>
    <t>Oddział Pediatrii, Onkologii i Hematologii Dzieci Młodszych</t>
  </si>
  <si>
    <t>4403 - Oddział niemowlęcy</t>
  </si>
  <si>
    <t>60 - Onkologia i hematologia dziecięca,
28 - Pediatria,
20 - Neonatologia</t>
  </si>
  <si>
    <t>Miejskie Centrum Medyczne im. dr. K. Jonschera w Łodzi</t>
  </si>
  <si>
    <t>ul. Milionowa 14
93-113 Łódź</t>
  </si>
  <si>
    <t>Oddział Chirurgii Urazowo-Ortopedycznej</t>
  </si>
  <si>
    <t>Oddział Anestezjologii i Intensywnej Terapii</t>
  </si>
  <si>
    <t>Oddział Neurologiczny</t>
  </si>
  <si>
    <t>22 - Neurologia</t>
  </si>
  <si>
    <t>Oddział Okulistyczny</t>
  </si>
  <si>
    <t>23 – Okulistyka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</si>
  <si>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</si>
  <si>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</si>
  <si>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</si>
  <si>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</si>
  <si>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</si>
  <si>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</si>
  <si>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</si>
  <si>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4220 – Oddział neurologiczny</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</si>
  <si>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</si>
  <si>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</si>
  <si>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</si>
  <si>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</si>
  <si>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</si>
  <si>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</si>
  <si>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</si>
  <si>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</si>
  <si>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Oddział Urologii Ogólnej, Onkologicznej i Czynnościowej – II Klinika Urologii UM w Łodzi</t>
  </si>
  <si>
    <t>05 - Chirurgia ogólna
24 - Onkologia kliniczna
34 - Urologia
40 - Chirurgia onkologiczna</t>
  </si>
  <si>
    <t>Oddział Laryngologii Onkologicznej - Klinika Chirurgii Nowotworów Głowy i Szyi</t>
  </si>
  <si>
    <t>02 - Audiologia i foniatria 
26 - Otorynolaryngologia 32 - Radioterapia onkologiczna
40 - Chirurgia onkologiczna</t>
  </si>
  <si>
    <t>Oddział Hematologii Ogólnej</t>
  </si>
  <si>
    <t>4070 - Oddział hematologiczny</t>
  </si>
  <si>
    <t>07 - Choroby wewnętrzne
50 - Hematologia</t>
  </si>
  <si>
    <t>ul. Pabianicka 62
93-513 Łódź
Ośrodek Pediatryczny
90-329 Łódź
ul. Piłsudskiego 71</t>
  </si>
  <si>
    <t>ul. Piłsudskiego 71
90-329 Łódź</t>
  </si>
  <si>
    <t>Oddział Pediatrii Zabiegowej. Chirurgia, Otolaryngologia i Urologia Dziecięca</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</si>
  <si>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</si>
  <si>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</si>
  <si>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</si>
  <si>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</si>
  <si>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Oddział Kardiologiczny Klinika Kardiologii Katedry Kardiologii Uniwersytetu Medycznego</t>
  </si>
  <si>
    <t>78 - Zdrowie publiczne
53 - Kardiologia</t>
  </si>
  <si>
    <t>ul. gen. Karola Kniaziewicza 1/5 
91-347 Łódź</t>
  </si>
  <si>
    <t xml:space="preserve">Oddział Anestezjologii i Intensywnej Terapii - Ośrodek Pozaustrojowych Technik Wspomagania Czynności Nerek i Wątroby </t>
  </si>
  <si>
    <t>01 - Anestezjologia i intensywna terapia
78 - Zdrowie publiczne</t>
  </si>
  <si>
    <t>Oddział Chorób Zakaźnych i Hepatologii dla Dorosłych,
Klinika Chorób Zakaźnych i Hepatologii UM</t>
  </si>
  <si>
    <t>4340 - Oddział chorób zakaźnych</t>
  </si>
  <si>
    <t>08 - Choroby zakaźne, 
78 - Zdrowie publiczne</t>
  </si>
  <si>
    <t>Oddział Chorób Zakaźnych, Tropikalnych i Pasożytniczych dla Dzieci, Klinika Chorób Zakaźnych Dzieci UM</t>
  </si>
  <si>
    <t>4341 - Oddział chorób zakaźnych dla dzieci</t>
  </si>
  <si>
    <t>Oddział Chorób Zakaźnych i Przewodu Pokarmowego, Klinika Chorób Zakaźnych i Chorób Wątroby UM</t>
  </si>
  <si>
    <t>08 - Choroby zakaźne, 
78 - Zdrowie publiczne, 
47 - Gastroenterologia</t>
  </si>
  <si>
    <t>Oddział Obserwacyjno-Zakaźny i Chorób Wątroby</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</si>
  <si>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</si>
  <si>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</si>
  <si>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</si>
  <si>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</si>
  <si>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</si>
  <si>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</si>
  <si>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</si>
  <si>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Oddział Laryngologiczny</t>
  </si>
  <si>
    <t>26 - Otorynolaryngologia</t>
  </si>
  <si>
    <t>Oddział Urologii i Transplantacji Nerek</t>
  </si>
  <si>
    <t>34 - Urologia
24 - Onkologia kliniczna
71 - Transplantologia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</si>
  <si>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</si>
  <si>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</si>
  <si>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</si>
  <si>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</si>
  <si>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</si>
  <si>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</si>
  <si>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</si>
  <si>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</si>
  <si>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</si>
  <si>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04 - Chirurgia klatki piersiowej</t>
  </si>
  <si>
    <t>Oddział Urologii i Onkologii Urologicznej</t>
  </si>
  <si>
    <t xml:space="preserve">24 - Onkologia kliniczna, 
34 - Urologia, 
57 - Nefrologia, 
40 - Chirurgia onkologiczna, 
08 - Choroby zakaźne, 
27 - Patomorfologia, 
31 - Radiologia i diagnostyka obrazowa, 
78 - Zdrowie publiczne, 
19 - Mikrobiologia lekarska </t>
  </si>
  <si>
    <t>Instytut Centrum Zdrowia Matki Polki w Łodzi</t>
  </si>
  <si>
    <t>Klinika Neurochirurgii</t>
  </si>
  <si>
    <t>4571 – Oddział neurochirurgiczny dla dzieci</t>
  </si>
  <si>
    <t>Klinika Chirurgii, Urologii Dziecięcej i Transplantologii</t>
  </si>
  <si>
    <t>4501 – Oddział chirurgiczny ogólny dla dzieci</t>
  </si>
  <si>
    <t>03 - Chirurgia dziecięca,
35 - Urologia dziecięca</t>
  </si>
  <si>
    <t>Pododdział Anestezjologii i Intensywnej Terapii Pediatrycznej</t>
  </si>
  <si>
    <t>53 - Kardiologia, 
54 - Kardiologia dziecięca</t>
  </si>
  <si>
    <t>ul. Rzgowska 281/289 
93-338 Łódź</t>
  </si>
  <si>
    <t>Klinika Neurologii Rozwojowej i Epileptologii</t>
  </si>
  <si>
    <t>4221 - Oddział neurologiczny dla dzieci</t>
  </si>
  <si>
    <t>22 - Neurologia,
58 - Neurologia dziecięca</t>
  </si>
  <si>
    <t>Klinika Kardiochirurgii</t>
  </si>
  <si>
    <t>4561 - Oddział kardiochirurgiczny dla dzieci</t>
  </si>
  <si>
    <t>12 - Kardiochirurgia</t>
  </si>
  <si>
    <t>Klinika Ortopedii i Traumatologii</t>
  </si>
  <si>
    <t>4260 -Oddział anestezjologii i intensywnej terapii</t>
  </si>
  <si>
    <t>Klinika Otolaryngologii</t>
  </si>
  <si>
    <t xml:space="preserve"> 26 - Otorynolaryngologia 61 - Otorynolaryngologia dziecięca</t>
  </si>
  <si>
    <t>Klinika Okulistyki</t>
  </si>
  <si>
    <t>Samodzielny Publiczny Zakład Opieki Zdrowotnej MSWiA w Łodzi*</t>
  </si>
  <si>
    <t>ul. Północna 42
91-425 Łódź</t>
  </si>
  <si>
    <t>Oddział Intensywnej Terapii</t>
  </si>
  <si>
    <t>Samodzielny Pododdział Kardiologii</t>
  </si>
  <si>
    <t>Oddział Chirurgii Naczyniowej</t>
  </si>
  <si>
    <t>39 - Chirurgia naczyniowa
37 – angiologia</t>
  </si>
  <si>
    <t>Oddział Urologiczny</t>
  </si>
  <si>
    <t>Oddział Otolaryngologiczny</t>
  </si>
  <si>
    <t>Szpital Zakonu Bonifratrów św. Jana Bożego w Łodzi Sp. z o.o.</t>
  </si>
  <si>
    <t>ul. Kosynierów Gdyńskich 61 
93-357 Łódź</t>
  </si>
  <si>
    <t>bełchatowski</t>
  </si>
  <si>
    <t>Szpital Wojewódzki im. Jana Pawła II w Bełchatowie</t>
  </si>
  <si>
    <t>ul. Czapliniecka 123 
97-400 Bełchatów</t>
  </si>
  <si>
    <t>ul. Czapliniecka 123 97-400 Bełchatów</t>
  </si>
  <si>
    <t>Oddział Neurochirurgiczny</t>
  </si>
  <si>
    <t>Oddział Chirurgiczny dla dzieci</t>
  </si>
  <si>
    <t>03 - Chirurgia dziecięca</t>
  </si>
  <si>
    <t>Oddział obserwacyjno-zakaźny</t>
  </si>
  <si>
    <t>4348 - Oddział obserwacyjno-zakaźny</t>
  </si>
  <si>
    <t>08 - Choroby zakaźne</t>
  </si>
  <si>
    <t>19 
+ 16 łóżek w Pododdziale udarowym</t>
  </si>
  <si>
    <t>American Heart of Poland S.A.
XII Oddział Kardiologiczny PAKS w Bełchatowie</t>
  </si>
  <si>
    <t>Oddział Kardiologiczny</t>
  </si>
  <si>
    <t>brzeziński</t>
  </si>
  <si>
    <t>Powiatowe Centrum Zdrowia w Brzezinach Sp. z o.o.</t>
  </si>
  <si>
    <t>ul. M. Skłodowskiej-Curie 6
95-060 Brzeziny</t>
  </si>
  <si>
    <t>Oddział Urazowo-Ortopedyczny</t>
  </si>
  <si>
    <t>kutnowski</t>
  </si>
  <si>
    <t>Kutnowski Szpital Samorządowy 
Sp. z o.o.</t>
  </si>
  <si>
    <t>01 - Anestezjologia i intensywna terapia 
107 - Promocja zdrowia i edukacja zdrowotna</t>
  </si>
  <si>
    <t>25 - Ortopedia i traumatologia narządu ruchu 
107 - Promocja zdrowia i edukacja zdrowotna</t>
  </si>
  <si>
    <t>12+16 łóżek w Pododdziale Udarowym</t>
  </si>
  <si>
    <t>22 - Neurologia, 
107 - Promocja zdrowia i edukacja zdrowotna</t>
  </si>
  <si>
    <t>SCANMED S.A. Centrum Kardiologii Scanmed w Kutnie</t>
  </si>
  <si>
    <t>ul. Kościuszki 52
99-300 Kutno</t>
  </si>
  <si>
    <t>łaski</t>
  </si>
  <si>
    <t>Szpital Powiatowe 
Sp. z o.o. Szpital w Łasku</t>
  </si>
  <si>
    <t>ul. Warszawska 62A
98-100 Łask</t>
  </si>
  <si>
    <t>Oddział Chirurgii Szczękowej i Laryngologii (zabezpieczenie dyżurowe wyłącznie przez lekarzy chirurgii ogólnej)</t>
  </si>
  <si>
    <t>06 – Chirurgia szczękowo-twarzowa</t>
  </si>
  <si>
    <t>Szpitale Powiatowe 
Sp. z o.o. Szpital w Łasku</t>
  </si>
  <si>
    <t>Oddział Chirurgii dla Dzieci</t>
  </si>
  <si>
    <t>łęczycki</t>
  </si>
  <si>
    <t>Zespół Opieki Zdrowotnej w Łęczycy</t>
  </si>
  <si>
    <t>ul. Zachodnia 6
99-100 Łęczyca</t>
  </si>
  <si>
    <t>Oddział laryngologiczny</t>
  </si>
  <si>
    <t>NAFIS S.A. NZOZ Łęczyckie Centrum Kardiologii Inwazyjnej i Angiologii</t>
  </si>
  <si>
    <t>łowicki</t>
  </si>
  <si>
    <t>Zespół Opieki Zdrowotnej w Łowiczu</t>
  </si>
  <si>
    <t>ul. Ułańska 28
99-400 Łowicz</t>
  </si>
  <si>
    <t>opoczyński</t>
  </si>
  <si>
    <t>Samodzielny Publiczny Zakład Opieki Zdrowotnej Szpital Powiatowy im. E. Biernackiego w Opocznie</t>
  </si>
  <si>
    <t>ul. Partyzantów 30
26-300 Opoczno</t>
  </si>
  <si>
    <t>pabianicki</t>
  </si>
  <si>
    <t>Pabianickie Centrum Medyczne Sp. z o.o.</t>
  </si>
  <si>
    <t>ul. Jana Pawła II 68
95-200 Pabianice</t>
  </si>
  <si>
    <t xml:space="preserve">Oddział Chirurgii Urazowo-Ortopedycznej
</t>
  </si>
  <si>
    <t>piotrkowski</t>
  </si>
  <si>
    <t>Samodzielny Szpital Wojewódzki im. M. Kopernika w Piotrkowie Trybunalskim</t>
  </si>
  <si>
    <t>ul. Rakowska 15
97-300 Piotrków Trybunalski</t>
  </si>
  <si>
    <t>Oddział Neurologiczny z Pododdziałem Udarowym</t>
  </si>
  <si>
    <t>15+16 łóżek udarowych</t>
  </si>
  <si>
    <t>34 – Urologia, 05 - Chirurgia ogólna</t>
  </si>
  <si>
    <t>poddębicki</t>
  </si>
  <si>
    <t>Poddębickie Centrum Zdrowia Sp. z o.o.</t>
  </si>
  <si>
    <t>ul. Mickiewicza 16
99-200 Poddębice</t>
  </si>
  <si>
    <t>Oddział Ortopedyczny</t>
  </si>
  <si>
    <t>Oddział Urologii</t>
  </si>
  <si>
    <t>radomszczański</t>
  </si>
  <si>
    <t>Szpital Powiatowy w Radomsku</t>
  </si>
  <si>
    <t>ul. Jagiellońska 36
97-500 Radomsko</t>
  </si>
  <si>
    <t>Oddział Kardiologiczny z Salą Intensywnej Opieki Kardiologicznej i Pododdziałem Wszczepiania Rozruszników</t>
  </si>
  <si>
    <t>53 - Kardiologia,
54 - Kardiologia dziecięca</t>
  </si>
  <si>
    <t>12+16 w pododdziale udarowym</t>
  </si>
  <si>
    <t>Oddział Obserwacyjno-Zakaźny</t>
  </si>
  <si>
    <t>08 - Choroby zakaźne, 
07 - Choroby wewnętrzne</t>
  </si>
  <si>
    <t>26 - Otorynolaryngologia 61 - Otorynolaryngologia dziecięca</t>
  </si>
  <si>
    <t>sieradzki</t>
  </si>
  <si>
    <t>Szpital Wojewódzki im. Prym. Kard. St. Wyszyńskiego w Sieradzu</t>
  </si>
  <si>
    <t>ul. Armii Krajowej 7
98-200 Sieradz</t>
  </si>
  <si>
    <t>21 – Neurochirurgia</t>
  </si>
  <si>
    <t>20
+ 16 w oddziale udarowym</t>
  </si>
  <si>
    <t>Oddział Otorynolaryngologiczny</t>
  </si>
  <si>
    <t>26 - Otorynolaryngologia 
06 - Chirurgia szczękowo-twarzowa</t>
  </si>
  <si>
    <t>NAFIS S.A. NZOZ Centrum Kardiologii Inwazyjnej i Angiologii w Sieradzu</t>
  </si>
  <si>
    <t>skierniewicki</t>
  </si>
  <si>
    <t>Wojewódzki Szpital Zespolony im. Stanisława Rybickiego w Skierniewicach</t>
  </si>
  <si>
    <t>ul. Rybickiego 1
96-100 Skierniewice</t>
  </si>
  <si>
    <t>ul. Jana III Sobieskiego 4
96-100 Skierniewice</t>
  </si>
  <si>
    <t>Oddział Ortopedyczno-Urazowy</t>
  </si>
  <si>
    <t>tomaszowski</t>
  </si>
  <si>
    <t>Tomaszowskie Centrum Zdrowia Sp. z o.o.</t>
  </si>
  <si>
    <t>ul. Jana Pawła II 35 97-200 Tomaszów Mazowiecki</t>
  </si>
  <si>
    <t>ul. Jana Pawła II 35 
97-200 Tomaszów Mazowiecki</t>
  </si>
  <si>
    <t>08 - Choroby zakaźne 
28 - Pediatria</t>
  </si>
  <si>
    <t>26 - Otorynolaryngologia 
61 - Otorynolaryngologia dziecięca</t>
  </si>
  <si>
    <t>SCANMED S.A. Centrum Kardiologii Scanmed w Tomaszowie Mazowieckim</t>
  </si>
  <si>
    <t>12 
+ 6 łóżek intensywnego nadzoru kardiologicznego</t>
  </si>
  <si>
    <t>53 – Kardiologia</t>
  </si>
  <si>
    <t>wieluński</t>
  </si>
  <si>
    <t>Samodzielny Publiczny Zakład Opieki Zdrowotnej w Wieluniu</t>
  </si>
  <si>
    <t>ul. Szpitalna 16 
98-300 Wieluń</t>
  </si>
  <si>
    <t>zgierski</t>
  </si>
  <si>
    <t>Wojewódzki Szpital Specjalistyczny im. M. Skłodowskiej-Curie w Zgierzu</t>
  </si>
  <si>
    <t>ul. Parzęczewska 35
95-100 Zgierz</t>
  </si>
  <si>
    <t>21 - Neurochirurgia,
59 - Neuropatologia</t>
  </si>
  <si>
    <t>Odział Intensywnej Terapii i Anestezjologii</t>
  </si>
  <si>
    <t>22 - Neurologia,
59 - Neuropatologia</t>
  </si>
  <si>
    <t>Pododdział Urologiczny</t>
  </si>
  <si>
    <t>34 - Urologia, 
35 - Urologia dziecięca</t>
  </si>
  <si>
    <t>American Heart of Poland S.A. Zgierskie Centrum Kardiologii Med-Pro Polsko-Amerykańskich Klinik Serca</t>
  </si>
  <si>
    <t>Oddział Kardiologii Interwencyjnej</t>
  </si>
  <si>
    <t>Tabela nr 9 – Liczba przyjęć pacjentów w szpitalnym oddziale ratunkowym w roku 2021</t>
  </si>
  <si>
    <t>Szpitalny oddział ratunkowy</t>
  </si>
  <si>
    <t>Stan nagłego zagrożenia zdrowotnego</t>
  </si>
  <si>
    <t>Inne</t>
  </si>
  <si>
    <t>Liczba zgonów w szpitalnym oddziale ratunkowym</t>
  </si>
  <si>
    <t>liczba pacjentów przekazanych przez zespoły ratownictwa medycznego</t>
  </si>
  <si>
    <t xml:space="preserve">w tym pacjenci urazowi: </t>
  </si>
  <si>
    <t>4d</t>
  </si>
  <si>
    <t>4e</t>
  </si>
  <si>
    <t>&gt;18 lat</t>
  </si>
  <si>
    <r>
      <rPr>
        <sz val="11"/>
        <rFont val="Arial"/>
        <family val="2"/>
        <charset val="238"/>
      </rPr>
      <t>SP ZOZ Centralny Szpital Kliniczny UM w Łodzi Uniwersyteckie Centrum Pediatrii  im. M. Konopnickiej</t>
    </r>
    <r>
      <rPr>
        <b/>
        <sz val="11"/>
        <rFont val="Arial"/>
        <family val="2"/>
        <charset val="238"/>
      </rPr>
      <t xml:space="preserve"> 
</t>
    </r>
    <r>
      <rPr>
        <sz val="11"/>
        <rFont val="Arial"/>
        <family val="2"/>
        <charset val="238"/>
      </rPr>
      <t>ul. Sporna 36/50
91-738 Łódź</t>
    </r>
  </si>
  <si>
    <t>Wojewódzkie Wielospecjalistyczne Centrum Onkologii i Traumatologii
im. M. Kopernika
w Łodzi
ul. Pabianicka 62
93-513 Łódź</t>
  </si>
  <si>
    <t xml:space="preserve">Samodzielny Publiczny ZOZ Uniwersytecki Szpital Kliniczny nr 1 im.Norberta Barlickiego Uniwersytetu Medycznego 
w Łodzi ul. Kopcińskiego 22
</t>
  </si>
  <si>
    <t>Miejskie Centrum Medyczne 
im. dr K. Jonschera Sp. z o.o.
w Łodzi
ul. Milionowa14
93-113 Łódź</t>
  </si>
  <si>
    <t>Instytut Centrum Zdrowia Matki Polki
w Łodzi
ul. Rzgowska 181/289
93-338 Łódź</t>
  </si>
  <si>
    <t>SP ZOZ Uniwersytecki Szpital Kliniczny im. Wojskowej Akademii Medycznej  - Centralny Szpital Weteranów 
w Łodzi
ul. Żeromskiego 113
90-549 Łódź</t>
  </si>
  <si>
    <t>Szpital Wojewódzki
im. Jana Pawła II
w Bełchatowie
ul. Czapliniecka 123
97-400 Bełchatów</t>
  </si>
  <si>
    <t>Powiatowe Centrum Zdrowia 
Sp. z o.o.
w Brzezinach
ul. M .Skłodowskiej-Curie 6
96-060 Brzeziny</t>
  </si>
  <si>
    <t>Kutnowski Szpital Samorządowy Sp. z o. o.
ul. Kościuszki 52
99-300 Kutno</t>
  </si>
  <si>
    <t xml:space="preserve"> Zakład Opieki Zdrowotnej
w Łęczycy
ul. Zachodnia 6
99-100 Łęczyca</t>
  </si>
  <si>
    <t>SP ZOZ  Szpital Powiatowy
im. E. Biernackiego
w Opocznie
ul. Partyzantów 30
26-300 Opoczno</t>
  </si>
  <si>
    <t>Pabianickie Centrum Medyczne Sp. z o. o.
w Pabianicach
ul. Jana Pawła II 68
95-200 Pabianice</t>
  </si>
  <si>
    <t>Samodzielny Szpital Wojewódzki
im M. Kopernika
w Piotrkowie Trybunalskim
ul. Rakowska 15
97-300 Piotrków Trybunalski</t>
  </si>
  <si>
    <t>Poddębickie Centrum Zdrowia 
Sp. z o. o.
w Poddębicach
ul. Mickiewicza 16
99-200 Poddębice</t>
  </si>
  <si>
    <t>Szpital Powiatowy
w Radomsku
ul. Jagielońska 36
97-500 Radomsko</t>
  </si>
  <si>
    <t>Szpital Wojewódzki
im. Kardynała Stefana Wyszyńskiego
w Sieradzu
ul. Armii Krajowej 7
98-200 Sieradz</t>
  </si>
  <si>
    <t>Wojewódzki Szpital Zespolony
w Skierniewicach
ul. Rybickiego 1
96-100 Skierniewice</t>
  </si>
  <si>
    <t>Tomaszowskie Centrum Zdrowia Sp. z o. o.
w Tomaszowie Mazowieckim
ul. Jana Pawła II 35
97-200 Tomaszów Mazowiecki</t>
  </si>
  <si>
    <t>Samodzielny Publiczny Zakład Opieki Zdrowotnej
w Wieluniu
ul. Szpitalna 16
98-300 Wieluń</t>
  </si>
  <si>
    <t>Wojewódzki Szpital Specjalistyczny
im. M. Skłodowskiej-Curie
w Zgierzu
ul. Parzęczewska 35
95-100 Zgierz</t>
  </si>
  <si>
    <t xml:space="preserve">RAZEM </t>
  </si>
  <si>
    <t>Tabela nr 10 – Liczba przyjęć pacjentów w izbie przyjęć szpitala w roku 2021</t>
  </si>
  <si>
    <t>Izba przyjęć szpitala</t>
  </si>
  <si>
    <t>Nazwa i adres szpitala</t>
  </si>
  <si>
    <t>Liczba zgonów w izbie przyjęć</t>
  </si>
  <si>
    <t xml:space="preserve"> w tym pacjenci urazowi</t>
  </si>
  <si>
    <t>4c</t>
  </si>
  <si>
    <t>m. Łódź</t>
  </si>
  <si>
    <t>Wojewódzkie Wielospecjalistyczne Centrum Onkologii i Traumatologii 
im. M. Kopernika
w Łodzi
ul. Pabianicka 62
93-513 Łódź
Ośrodek Pediatryczny 
im.dr J.Korczaka
w Łodzi
Al. Piłsudskiego 71</t>
  </si>
  <si>
    <t xml:space="preserve">SP ZOZ Centralny Szpital Kliniczny Uniwersytetu Medycznego
w Łodzi
ul. Pomorska 251
92-213 Łódź
</t>
  </si>
  <si>
    <t>SP ZOZ Centralny Szpital Kliniczny Uniwersytetu Medycznego
w Łodzi
ul. Pomorska 251
92-213 Łódź
Kliniki Psychiatryczne 
w Łodzi
ul. Czechosłowacka 8/10</t>
  </si>
  <si>
    <t>SP ZOZ Centralny Szpital Kliniczny Uniwersytetu Medycznego
w Łodzi
ul. Pomorska 251
92-213 Łódź
Uniwersyteckie Centrum Położniczo-Ginekologiczne
im. L. Rydygiera 
w Łodzi
ul. Sterlinga 13</t>
  </si>
  <si>
    <t>Wojewódzki Specjalistyczny Szpital 
im. dr Wł. Biegańskiego
w Łodzi
ul. Kniaziewicza 1/5
91-347 Łódź</t>
  </si>
  <si>
    <t>Specjalistyczny Psychiatryczny Zespół Opieki Zdrowotnej Szpital
im. J. Babińskiego
ul. Aleksandrowska 159,
91-229 Łódź</t>
  </si>
  <si>
    <t>Instytut Centrum Zdrowia Matki Polki
w Łodzi
ul. Rzgowska 281/289
93-338 Łódź</t>
  </si>
  <si>
    <t>Wojewódzki Specjalistyczny Szpital im. M. Pirogowa w Łodzi
90-531 Łódź, 
ul. Wólczańska 191/195 - Izba Przyjęć</t>
  </si>
  <si>
    <t>Wojewódzki Specjalistyczny Szpital im. M. Pirogowa w Łodzi
94-029 Łódź 
ul. Wileńska 37  - Izba Przyjęć Ginekologiczno-Położnicza</t>
  </si>
  <si>
    <t xml:space="preserve">Wojewódzki Specjalistyczny Szpital im. M. Pirogowa w Łodzi
94-029 Łódź 
ul. Wileńska 37  - Izba Przyjęć Inetrnistyczna </t>
  </si>
  <si>
    <t>BONI FRATRES LODZIENSIS
Sp. z o. o.
Szpital Zakonu Bonifratrów
św. Jana Bożego
w Łodzi
ul. Kosynierów Gdyńskich 61
93-357 Łódź</t>
  </si>
  <si>
    <t>SP ZOZ  Ministerstwa Spraw Wewnętrznych i Administracji
w Łodzi
ul. Północna 42
91-425 Łódź</t>
  </si>
  <si>
    <t>Wojewódzki Zespół Zakładów Opieki Zdrowotnej Centrum Leczenia Chorób Płuc 
i Rehabilitacji w Łodzi
Szpital Chorób Płuc
im. Błogosławionego Ojca Rafała Chylińskiego
w Łodzi
ul. Okólna 181
91-520 Łódź</t>
  </si>
  <si>
    <t xml:space="preserve">łódzki wschodni
</t>
  </si>
  <si>
    <t>Wojewódzki Zespół Zakładów Opieki Zdrowotnej Centrum Leczenia Chorób Płuc 
i Rehabilitacji w Łodzi
Szpital Gruźlicy Chorób Płuc 
i Rehabilitacji    
w Tuszynie
ul. Szpitalna 5
95-080 Tuszyn</t>
  </si>
  <si>
    <t>Szpitale Powiatowe Sp. z o.o.
Szpital w Łasku
ul. Warszawska 62A
98-100 Łask</t>
  </si>
  <si>
    <t xml:space="preserve">łowicki </t>
  </si>
  <si>
    <t>Zakład Opieki Zdrowotnej
w Łowiczu
ul. Ułańska 28
99-400 Łowicz</t>
  </si>
  <si>
    <t>pajęczański</t>
  </si>
  <si>
    <t>Samodzielny Publiczny Zespół Opieki Zdrowotnej
w Pajęcznie
ul.1 Maja 13/15
98-330 Pajęczno</t>
  </si>
  <si>
    <t>Powiatowe Centrum Matki 
i Dziecka 
w Piotrkowie Trybunalskim
ul. Roosevelta 3
97-300 Piotrków Trybunalski</t>
  </si>
  <si>
    <t>rawski</t>
  </si>
  <si>
    <t>SP ZOZ w Rawie Mazowieckiej
96-200 Rawa Mazowiecka
ul. Niepodległości 8                        Szpital Św. Ducha ul. Warszawska 14</t>
  </si>
  <si>
    <t>Szpital Wojewódzki
im. Kardynała Stefana Wyszyńskiego
w Sieradzu
Centrum Psychaitryczne 
w Warcie 
98-290 Warta
ul. Sieradzka 3</t>
  </si>
  <si>
    <t>wieruszowski</t>
  </si>
  <si>
    <t>Powiatowe Centrum Medyczne
Sp. z o. o. 
NZOZ Szpital Powiatowy
w Wieruszowie
ul. Warszawska 104
98-400 Wieruszów</t>
  </si>
  <si>
    <t>zduńskowolski</t>
  </si>
  <si>
    <t>Zduńskowolski Szpital Powiatowy Sp. z o. o.
w Zduńskiej Woli
ul. Królewska 29
98-220 Zduńska Wola</t>
  </si>
  <si>
    <t>Szpital Głowno
Grupa Zdrowie Sp. z o.o.
w Głownie
ul. Wojska Polskiego 32/34
95-015 Głowno</t>
  </si>
  <si>
    <t xml:space="preserve">American Heart of Poland S.A. 
XII Oddział Kardiologiczny PAKS
w Bełchatowie         
ul. Czapliniecka 123 
97-400 Bełchatów </t>
  </si>
  <si>
    <t>SCANMED S.A Centrum 
Kardiologii Scanmed
w Kutnie
ul.Kościuszki 52
99-300 Kutno</t>
  </si>
  <si>
    <t>SCANMED S.A. Centrum Kardiologii Scanmed
w Tomaszowie Mazowieckim
ul. Jana Pawła II 35
97-200 Tomaszów Mazowiecki</t>
  </si>
  <si>
    <t>NAFIS S.A. NZOZ Centrum Kardiologii Inwazyjnej i Angiologii
w Sieradzu
ul. Armii Krajowej 7
98-200 Sieradz</t>
  </si>
  <si>
    <t>NAFIS S.A. NZOZ Łęczyckie Centrum Kardiologii Inwazyjnej i Angiologii
w Łęczycy
ul. Zachodnia 6
99-100 Łęczyca</t>
  </si>
  <si>
    <t xml:space="preserve">Zgierskie Centrum Kardiologii Med-Pro Polsko-Amerykańskich Klinik Serca 
w Zgierzu
ul. Parzęczewska 35
95-100 Zgierz </t>
  </si>
  <si>
    <t>Tabela nr 11– Centra urazowe – dane za rok 2021.</t>
  </si>
  <si>
    <t>Podmiot leczniczy, w którego strukturach działa centrum urazowe</t>
  </si>
  <si>
    <t xml:space="preserve">Liczba pacjentów zakwalifikowanych jako pacjent urazowy przez: </t>
  </si>
  <si>
    <t>Średni czas pobytu pacjenta uraowego 
w centrum urazowym
(dni)</t>
  </si>
  <si>
    <t>Maksymalny czas pobytu pacjenta 
w centrum urazowym
(dni)</t>
  </si>
  <si>
    <t>Liczba zgonów pacjentów urazowych</t>
  </si>
  <si>
    <t xml:space="preserve"> kierownika zespołu ratownictwa medycznego</t>
  </si>
  <si>
    <t>kierownika zespołu urazowego</t>
  </si>
  <si>
    <t>Wojewódzkie Wielospecjalistyczne Centrum Onkologii 
i Traumatologii  
im. M. Kopernika 
w Łodzi</t>
  </si>
  <si>
    <t>93-513 Łódź 
ul. Pabianicka 62</t>
  </si>
  <si>
    <t>Tabela nr 12– Centra urazowe dla dzieci –  dane za 2021 r.</t>
  </si>
  <si>
    <t xml:space="preserve">Liczba pacjentów zakwalifikowanych jako pacjent urazowy dzieciecy przez: </t>
  </si>
  <si>
    <t>Średni czas pobytu pacjenta uraowego w centrum urazowym dla dzieci
(dni)</t>
  </si>
  <si>
    <t>Maksymalny czas pobytu pacjenta w centrum urazowym dla dzieci
(dni)</t>
  </si>
  <si>
    <t>Liczba zgonów pacjentów urazowych dziecięcych</t>
  </si>
  <si>
    <t>kierownika zespołu urazowego dziecięcego</t>
  </si>
  <si>
    <t>Instytut Centrum Zdrowia Matki Polki</t>
  </si>
  <si>
    <t>0</t>
  </si>
  <si>
    <t>2,7</t>
  </si>
  <si>
    <t>Tabela nr 13 – Stanowiska dyspozytorów medycznych – dane za rok 2021</t>
  </si>
  <si>
    <r>
      <rPr>
        <sz val="11"/>
        <rFont val="Arial"/>
        <family val="2"/>
        <charset val="238"/>
      </rPr>
      <t>Kod dyspozytorni medycznej</t>
    </r>
    <r>
      <rPr>
        <vertAlign val="superscript"/>
        <sz val="11"/>
        <rFont val="Times New Roman"/>
        <family val="1"/>
        <charset val="238"/>
      </rPr>
      <t>1)</t>
    </r>
    <r>
      <rPr>
        <sz val="11"/>
        <rFont val="Times New Roman"/>
        <family val="1"/>
        <charset val="238"/>
      </rPr>
      <t xml:space="preserve"> </t>
    </r>
  </si>
  <si>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</si>
  <si>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</si>
  <si>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</si>
  <si>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od
dd-mm</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</si>
  <si>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</si>
  <si>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</si>
  <si>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01-01</t>
  </si>
  <si>
    <t>31-12</t>
  </si>
  <si>
    <t xml:space="preserve">1) Kody nadawane zgodnie z procedurami tworzonymi i wprowadzanymi do stosowania przez ministra właściwego do spraw zdrowia. </t>
  </si>
  <si>
    <r>
      <rPr>
        <b/>
        <sz val="11"/>
        <rFont val="Arial"/>
        <family val="2"/>
        <charset val="238"/>
      </rPr>
      <t>Tabela nr 14 - Liczba połączeń i czas obsługi zgłoszeń w dyspozytorni medycznej DM05 01</t>
    </r>
    <r>
      <rPr>
        <b/>
        <vertAlign val="superscript"/>
        <sz val="11"/>
        <rFont val="Arial"/>
        <family val="2"/>
        <charset val="238"/>
      </rPr>
      <t xml:space="preserve">1) </t>
    </r>
  </si>
  <si>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</si>
  <si>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</si>
  <si>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</si>
  <si>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</si>
  <si>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</si>
  <si>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</si>
  <si>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</si>
  <si>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</si>
  <si>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</si>
  <si>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</si>
  <si>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</si>
  <si>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</si>
  <si>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</si>
  <si>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</si>
  <si>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</si>
  <si>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</si>
  <si>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</si>
  <si>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</si>
  <si>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</si>
  <si>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</si>
  <si>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</si>
  <si>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Suma</t>
  </si>
  <si>
    <t>Średnia</t>
  </si>
  <si>
    <t xml:space="preserve">1) Kody nadawane zgodnie z procedurami tworzonymi i wprowadzanymi do stosowania przez ministra właściwego do spraw zdrowia.  </t>
  </si>
  <si>
    <t>Tabela nr 15 – Liczba osób wykonujących zawód medyczny w jednostkach systemu Państwowe Ratownictwo Medyczne za rok 2021</t>
  </si>
  <si>
    <t>L.p.</t>
  </si>
  <si>
    <t>Rodzaj jednostki systemu Państwowe Ratownictwo Medyczne</t>
  </si>
  <si>
    <t xml:space="preserve">Liczba wszystkich lekarzy </t>
  </si>
  <si>
    <t>w tym: liczba lekarzy systemu Państwowe Ratownictwo Medyczne</t>
  </si>
  <si>
    <t>Liczba wszystkich pielęgniarek</t>
  </si>
  <si>
    <t>w tym: liczba pielęgniarek systemu Państwowe Ratownictwo Medyczne</t>
  </si>
  <si>
    <t>Liczba ratowników medycznych</t>
  </si>
  <si>
    <t>2d</t>
  </si>
  <si>
    <r>
      <rPr>
        <sz val="11"/>
        <rFont val="Arial"/>
        <family val="2"/>
        <charset val="238"/>
      </rPr>
      <t xml:space="preserve">Numer księgi rejestrowej podmiotu wykonującego dzialalność leczniczą </t>
    </r>
    <r>
      <rPr>
        <vertAlign val="superscript"/>
        <sz val="11"/>
        <rFont val="Arial"/>
        <family val="2"/>
        <charset val="238"/>
      </rPr>
      <t>1)</t>
    </r>
  </si>
  <si>
    <r>
      <rPr>
        <sz val="11"/>
        <rFont val="Arial"/>
        <family val="2"/>
        <charset val="238"/>
      </rPr>
      <t xml:space="preserve">Kod TERYT lokalizacji z opisem </t>
    </r>
    <r>
      <rPr>
        <vertAlign val="superscript"/>
        <sz val="11"/>
        <rFont val="Arial"/>
        <family val="2"/>
        <charset val="238"/>
      </rPr>
      <t>2)</t>
    </r>
  </si>
  <si>
    <t>1.</t>
  </si>
  <si>
    <t>Wojewódzka Stacja Ratownictwa Medycznego</t>
  </si>
  <si>
    <t>91-202 Łódź, 
ul. Warecka 2</t>
  </si>
  <si>
    <t>000000005303</t>
  </si>
  <si>
    <t>1061011
Miasto Łódź</t>
  </si>
  <si>
    <t>SOR</t>
  </si>
  <si>
    <t>ZRM</t>
  </si>
  <si>
    <t>LPR</t>
  </si>
  <si>
    <t>2.</t>
  </si>
  <si>
    <t>Szpital Wojewódzki im. Prymasa Kardynała Stefana Wyszyńskiego                  w Sieradzu</t>
  </si>
  <si>
    <t>98-200 Sieradz, 
ul. Armii Krajowej 7</t>
  </si>
  <si>
    <t>00000005249</t>
  </si>
  <si>
    <t>1014011
Miasto Sieradz</t>
  </si>
  <si>
    <t>Samodzielny Szpital Wojewódzki                    im. M. Kopernika w Piotrkowie Trybunalskim</t>
  </si>
  <si>
    <t>97-300 Piotrków Trybunalski, ul. Rakowska 15</t>
  </si>
  <si>
    <t>00000005179</t>
  </si>
  <si>
    <t>1062011
Miasto Piotrków Trybunalsk</t>
  </si>
  <si>
    <t>4.</t>
  </si>
  <si>
    <t>Powiatowe Centrum Zdrowia  
w Brzezinach Sp. z o.o.</t>
  </si>
  <si>
    <t>95-060 Brzeziny, 
ul. M. Skłodowskiej-Curie 6</t>
  </si>
  <si>
    <t>1021011
Miasto Brzeziny</t>
  </si>
  <si>
    <t>5.</t>
  </si>
  <si>
    <t>98-300 Wieluń, 
ul. Szpitalna 16</t>
  </si>
  <si>
    <t>1017094 
Miasto Wieluń</t>
  </si>
  <si>
    <t>6.</t>
  </si>
  <si>
    <t>Powiatowe Centrum Medyczne 
Sp. z o.o. NZOZ Szpital Powiatowy w Wieruszowie</t>
  </si>
  <si>
    <t>98-400 Wieruszów, 
ul. Warszawska 104</t>
  </si>
  <si>
    <t>000000022350</t>
  </si>
  <si>
    <t>1018074
Miasto Wieruszów</t>
  </si>
  <si>
    <t>7.</t>
  </si>
  <si>
    <t>Tomaszowskie Centrum Zdrowia 
Sp. z o.o.</t>
  </si>
  <si>
    <t>97-200 Tomaszów Maz., 
ul. Jana Pawła II 35</t>
  </si>
  <si>
    <t>1016011
Miasto Tomaszów Mazowiecki</t>
  </si>
  <si>
    <t>8.</t>
  </si>
  <si>
    <t>Zduńskowolski Szpital Powiatowy 
Sp. z o.o.</t>
  </si>
  <si>
    <t>98-220 Zduńska Wola, 
ul. Królewska 29</t>
  </si>
  <si>
    <t>00000005252</t>
  </si>
  <si>
    <t>1019011 
Miasto
Zduńska Wola</t>
  </si>
  <si>
    <t>9.</t>
  </si>
  <si>
    <t>93-338 Łódź, 
ul. Rzgowska 281/289</t>
  </si>
  <si>
    <t>1061039 
Miasto Łódź</t>
  </si>
  <si>
    <t>10.</t>
  </si>
  <si>
    <t>Wojewódzkie Wielospecjalistyczne Centrum Onkologii i Traumatologii im. M. Kopernika w Łodzi</t>
  </si>
  <si>
    <t>93-513 Łódź, 
ul. Pabianicka 62</t>
  </si>
  <si>
    <t>000000004373</t>
  </si>
  <si>
    <t>11.</t>
  </si>
  <si>
    <t>Miejskie Centrum Medyczne  
im. dr. K. Jonschera w Łodzi</t>
  </si>
  <si>
    <t>93-113 Łódź, 
ul. Milionowa 14</t>
  </si>
  <si>
    <t>0000000004685</t>
  </si>
  <si>
    <t>1061039
Miasto Łódź</t>
  </si>
  <si>
    <t>12.</t>
  </si>
  <si>
    <t>90-138 Łódź, 
ul. Kopcińskiego 22</t>
  </si>
  <si>
    <t>1061059 
Miasto Łódź</t>
  </si>
  <si>
    <t>13.</t>
  </si>
  <si>
    <t>SP ZOZ Centralny Szpital Kliniczny Uniwersytetu Medycznego w Łodzi Ośrodek Pediatryczny 
im.  M. Konopnickiej</t>
  </si>
  <si>
    <t>91-738 Łódź, 
ul. Sporna 36/50</t>
  </si>
  <si>
    <t>1061029
Miasto Łódź</t>
  </si>
  <si>
    <t>14.</t>
  </si>
  <si>
    <t>Samodzielny Publiczny  Zakład Opieki Zdrowotnej Uniwersytecki Szpital Kliniczny im. WAM Uniwersytetu Medycznego w Łodzi – Centralny Szpital Weteranów</t>
  </si>
  <si>
    <t>90-549 Łódź, 
ul. Żeromskiego 113</t>
  </si>
  <si>
    <t>15.</t>
  </si>
  <si>
    <t>Szpital Wojewódzki im. Jana Pawła II 
W Bełchatowie</t>
  </si>
  <si>
    <t>97-400 Bełchatów,
ul. Czapliniecka 123</t>
  </si>
  <si>
    <t>00000005222</t>
  </si>
  <si>
    <t>1001011
Miasto Bełchatów</t>
  </si>
  <si>
    <t>16.</t>
  </si>
  <si>
    <t>99-300 Kutno,
 ul. Kościuszki 52</t>
  </si>
  <si>
    <t>1002011
Miasto Kutno</t>
  </si>
  <si>
    <t>17.</t>
  </si>
  <si>
    <t>99-100 Łęczyca, 
ul. Zachodnia 6</t>
  </si>
  <si>
    <t>1004011
Miasto Łęczyca</t>
  </si>
  <si>
    <t>18.</t>
  </si>
  <si>
    <t>Samodzielny Publiczny Zakład Opieki Zdrowotnej Szpital Powiatowy im. Edmunda Biernackiego w Opocznie</t>
  </si>
  <si>
    <t>26-300 Opoczno,
 ul. Partyzantów 30</t>
  </si>
  <si>
    <t>1007044
Miasto Opoczno</t>
  </si>
  <si>
    <t>19.</t>
  </si>
  <si>
    <t>Pabianickie Centrum Medyczne  
Sp. z o.o.</t>
  </si>
  <si>
    <t>95-200 Pabianice, 
ul. Jana Pawła II 68</t>
  </si>
  <si>
    <t>000000023602</t>
  </si>
  <si>
    <t>1008021 
Miasto Pabianice</t>
  </si>
  <si>
    <t>20.</t>
  </si>
  <si>
    <t>Poddębickie Centrum Zdrowia 
Sp. z o.o.</t>
  </si>
  <si>
    <t>99-200 Poddębice, 
ul. Mickiewicza 16</t>
  </si>
  <si>
    <t>1011034 
Miasto Poddębice</t>
  </si>
  <si>
    <t>21.</t>
  </si>
  <si>
    <t>97-500 Radomsko, 
ul. Jagielońska 36</t>
  </si>
  <si>
    <t>1012011
Miasto Radomsko</t>
  </si>
  <si>
    <t>22.</t>
  </si>
  <si>
    <t>Wojewódzki Szpital Zespolony 
im. St. Rybickiego w Skierniewicach</t>
  </si>
  <si>
    <t>96-100 Skierniewice, 
ul. Rybickiego 1</t>
  </si>
  <si>
    <t>1063011
Miasto Skierniewice</t>
  </si>
  <si>
    <t>23.</t>
  </si>
  <si>
    <t>Wojewódzki Szpital Specjalistyczny 
im. Marii Skłodowskiej-Curie w Zgierzu</t>
  </si>
  <si>
    <t>95-100 Zgierz, 
ul. Parzęczewska 35</t>
  </si>
  <si>
    <t>0000000004416</t>
  </si>
  <si>
    <t>1020031 
Miasto Zgierz</t>
  </si>
  <si>
    <t>24.</t>
  </si>
  <si>
    <t>Lotnicze Pogotowie Ratunkowe 
Filia w Łodzi</t>
  </si>
  <si>
    <t>94-328 Łódź, 
ul. Gen. Maczka 36c 
Lotnisko - Lublinek</t>
  </si>
  <si>
    <t>000000018716</t>
  </si>
  <si>
    <t>1061049 
Miasto Łódź</t>
  </si>
  <si>
    <t xml:space="preserve">Tabela nr 16 – Rejony operacyjne i miejsca stacjonowania planowanych do uruchomienia zespołów ratownictwa medycznego
</t>
  </si>
  <si>
    <r>
      <rPr>
        <sz val="11"/>
        <rFont val="Arial"/>
        <family val="2"/>
        <charset val="238"/>
      </rPr>
      <t xml:space="preserve">Kod dyspozytorni medycznej </t>
    </r>
    <r>
      <rPr>
        <vertAlign val="superscript"/>
        <sz val="11"/>
        <rFont val="Arial"/>
        <family val="2"/>
        <charset val="238"/>
      </rPr>
      <t>3)</t>
    </r>
  </si>
  <si>
    <t>Liczba zespołów ratownictwa medycznego w danym rejonie operacyjnym</t>
  </si>
  <si>
    <r>
      <rPr>
        <sz val="11"/>
        <rFont val="Arial"/>
        <family val="2"/>
        <charset val="238"/>
      </rPr>
      <t xml:space="preserve">Obszar działania zespołu ratownictwa medycznego </t>
    </r>
    <r>
      <rPr>
        <vertAlign val="superscript"/>
        <sz val="11"/>
        <rFont val="Arial"/>
        <family val="2"/>
        <charset val="238"/>
      </rPr>
      <t>4)</t>
    </r>
  </si>
  <si>
    <r>
      <rPr>
        <sz val="11"/>
        <rFont val="Arial"/>
        <family val="2"/>
        <charset val="238"/>
      </rPr>
      <t xml:space="preserve">Miejsce stacjonowania zespołu ratownictwa medycznego </t>
    </r>
    <r>
      <rPr>
        <vertAlign val="superscript"/>
        <sz val="11"/>
        <rFont val="Arial"/>
        <family val="2"/>
        <charset val="238"/>
      </rPr>
      <t>5)</t>
    </r>
  </si>
  <si>
    <t>Liczba dni w roku pozostawania w gotowości zespołu ratownictwa medyczngo</t>
  </si>
  <si>
    <r>
      <rPr>
        <sz val="11"/>
        <rFont val="Arial"/>
        <family val="2"/>
        <charset val="238"/>
      </rPr>
      <t xml:space="preserve">Dni tygodnia pozostawania w gotowości zespołu ratownictwa medycznego </t>
    </r>
    <r>
      <rPr>
        <vertAlign val="superscript"/>
        <sz val="11"/>
        <rFont val="Arial"/>
        <family val="2"/>
        <charset val="238"/>
      </rPr>
      <t>6)</t>
    </r>
  </si>
  <si>
    <t xml:space="preserve">Planowany termin uruchomienia zespołu ratownictwa medycznego </t>
  </si>
  <si>
    <t>10a</t>
  </si>
  <si>
    <t>10b</t>
  </si>
  <si>
    <t xml:space="preserve">od
dd-mm
</t>
  </si>
  <si>
    <t xml:space="preserve">do
dd-mm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</si>
  <si>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</si>
  <si>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Tabela nr 17 – Szpitalne oddziały ratunkowe planowane do uruchomienia – stan na dzień 01.01.2022 r.</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</si>
  <si>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</si>
  <si>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</si>
  <si>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SOR</t>
  </si>
  <si>
    <r>
      <rPr>
        <sz val="11"/>
        <rFont val="Arial"/>
        <family val="2"/>
        <charset val="238"/>
      </rPr>
      <t xml:space="preserve">Kod TERYT z opisem </t>
    </r>
    <r>
      <rPr>
        <vertAlign val="superscript"/>
        <sz val="11"/>
        <rFont val="Arial"/>
        <family val="2"/>
        <charset val="238"/>
      </rPr>
      <t>1)</t>
    </r>
  </si>
  <si>
    <t>Powiat: miasto Łódź</t>
  </si>
  <si>
    <t>Samodzielny Publiczny Zakład Opieki Zdrowotnej Centralny Szpital Kliniczny Uniwersytetu Medycznego
w Łodzi</t>
  </si>
  <si>
    <t>92-213 Łódź 
ul. Pomorska 251</t>
  </si>
  <si>
    <t>Centrum Kliniczno-Dydaktyczne</t>
  </si>
  <si>
    <t>1061069
Łódź - Widzew</t>
  </si>
  <si>
    <t xml:space="preserve">W trakcie inwestycji  
</t>
  </si>
  <si>
    <t>6 000 m</t>
  </si>
  <si>
    <t>01.10.2022</t>
  </si>
  <si>
    <r>
      <rPr>
        <b/>
        <sz val="11"/>
        <rFont val="Arial"/>
        <family val="2"/>
        <charset val="238"/>
      </rPr>
      <t>Powiat: łowicki</t>
    </r>
    <r>
      <rPr>
        <sz val="11"/>
        <rFont val="Arial"/>
        <family val="2"/>
        <charset val="238"/>
      </rPr>
      <t xml:space="preserve"> </t>
    </r>
  </si>
  <si>
    <t xml:space="preserve">Zespół Opieki Zdrowotnej
w Łowiczu
</t>
  </si>
  <si>
    <t>99-400 Łowicz
ul. Ułańska 28</t>
  </si>
  <si>
    <t xml:space="preserve">Szpital Powiatowy </t>
  </si>
  <si>
    <t>1005011
Łowicz</t>
  </si>
  <si>
    <t>300 m</t>
  </si>
  <si>
    <t xml:space="preserve">Termin uzależniony od pozyskania środków finansowych </t>
  </si>
  <si>
    <t xml:space="preserve"> </t>
  </si>
  <si>
    <t xml:space="preserve">Powiat: rawski </t>
  </si>
  <si>
    <t xml:space="preserve">Samodzielny Publiczny Zakład Opieki Zdrowotnej  Szpital Św. Ducha 
w Rawie Mazowieckiej </t>
  </si>
  <si>
    <t>96-200 Rawa Mazowiecka 
ul. Warszawska 14</t>
  </si>
  <si>
    <t xml:space="preserve">Samodzielny Publiczny Zakład Opieki Zdrowotnej </t>
  </si>
  <si>
    <t xml:space="preserve">1013011
Rawa Mazowiecka </t>
  </si>
  <si>
    <t>brak lądowiska, ale istnieje miejsce do lądowania  (od Izby Przyjęć szpitala -  200 metrów)</t>
  </si>
  <si>
    <t xml:space="preserve">Termin związany z planowaną w przyszłości budową nowego pawilonu szpitala, w którym zaplanowane jest uruchomienie 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</si>
</sst>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z_ł_-;\-* #,##0.00\ _z_ł_-;_-* \-??\ _z_ł_-;_-@_-"/>
    <numFmt numFmtId="165" formatCode="dd\-mmm"/>
    <numFmt numFmtId="166" formatCode="0.000"/>
    <numFmt numFmtId="167" formatCode="[$-F400]h:mm:ss\ AM/PM"/>
    <numFmt numFmtId="168" formatCode="[$-415]General"/>
    <numFmt numFmtId="169" formatCode="[$]@"/>
    <numFmt numFmtId="170" formatCode="000000000000"/>
    <numFmt numFmtId="171" formatCode="000"/>
    <numFmt numFmtId="172" formatCode="yyyy\-mm\-dd"/>
  </numFmts>
  <fonts count="49">
    <font>
      <sz val="10"/>
      <name val="Arial"/>
      <family val="2"/>
      <charset val="238"/>
    </font>
    <font>
      <sz val="11"/>
      <color indexed="63"/>
      <name val="Calibri"/>
      <family val="2"/>
      <charset val="238"/>
    </font>
    <font>
      <sz val="10"/>
      <color indexed="63"/>
      <name val="Arial"/>
      <family val="2"/>
      <charset val="238"/>
    </font>
    <font>
      <sz val="10"/>
      <name val="Arial CE"/>
      <charset val="238"/>
    </font>
    <font>
      <sz val="11"/>
      <color indexed="63"/>
      <name val="Calibri"/>
      <family val="2"/>
      <charset val="1"/>
    </font>
    <font>
      <sz val="11"/>
      <color indexed="63"/>
      <name val="Czcionka tekstu podstawowego"/>
      <family val="2"/>
      <charset val="238"/>
    </font>
    <font>
      <sz val="9"/>
      <name val="Arial"/>
      <family val="2"/>
      <charset val="238"/>
    </font>
    <font>
      <b/>
      <sz val="11"/>
      <name val="Arial"/>
      <family val="2"/>
      <charset val="238"/>
    </font>
    <font>
      <b/>
      <sz val="11"/>
      <color indexed="53"/>
      <name val="Arial"/>
      <family val="2"/>
      <charset val="238"/>
    </font>
    <font>
      <sz val="11"/>
      <name val="Arial"/>
      <family val="2"/>
      <charset val="238"/>
    </font>
    <font>
      <sz val="11"/>
      <color indexed="63"/>
      <name val="Arial"/>
      <family val="2"/>
      <charset val="238"/>
    </font>
    <font>
      <vertAlign val="superscript"/>
      <sz val="11"/>
      <name val="Arial"/>
      <family val="2"/>
      <charset val="238"/>
    </font>
    <font>
      <vertAlign val="superscript"/>
      <sz val="11"/>
      <color indexed="63"/>
      <name val="Arial"/>
      <family val="2"/>
      <charset val="238"/>
    </font>
    <font>
      <sz val="11"/>
      <color indexed="8"/>
      <name val="Arial"/>
      <family val="2"/>
      <charset val="238"/>
    </font>
    <font>
      <sz val="9"/>
      <color indexed="63"/>
      <name val="Tahoma"/>
      <family val="2"/>
      <charset val="238"/>
    </font>
    <font>
      <b/>
      <sz val="12"/>
      <name val="Arial"/>
      <family val="2"/>
      <charset val="238"/>
    </font>
    <font>
      <b/>
      <sz val="12"/>
      <color indexed="63"/>
      <name val="Arial"/>
      <family val="2"/>
      <charset val="238"/>
    </font>
    <font>
      <sz val="8"/>
      <name val="Arial"/>
      <family val="2"/>
      <charset val="238"/>
    </font>
    <font>
      <strike/>
      <sz val="11"/>
      <name val="Arial"/>
      <family val="2"/>
      <charset val="238"/>
    </font>
    <font>
      <sz val="9"/>
      <color indexed="63"/>
      <name val="Arial"/>
      <family val="2"/>
      <charset val="238"/>
    </font>
    <font>
      <sz val="10"/>
      <name val="Times New Roman"/>
      <family val="1"/>
      <charset val="238"/>
    </font>
    <font>
      <sz val="10"/>
      <color indexed="63"/>
      <name val="Times New Roman"/>
      <family val="1"/>
      <charset val="238"/>
    </font>
    <font>
      <sz val="10"/>
      <color indexed="53"/>
      <name val="Arial"/>
      <family val="2"/>
      <charset val="238"/>
    </font>
    <font>
      <sz val="12"/>
      <name val="Arial"/>
      <family val="2"/>
      <charset val="238"/>
    </font>
    <font>
      <sz val="11"/>
      <color indexed="63"/>
      <name val="Times New Roman"/>
      <family val="1"/>
      <charset val="238"/>
    </font>
    <font>
      <b/>
      <sz val="10"/>
      <color indexed="63"/>
      <name val="Arial"/>
      <family val="2"/>
      <charset val="238"/>
    </font>
    <font>
      <vertAlign val="superscript"/>
      <sz val="10"/>
      <color indexed="63"/>
      <name val="Arial"/>
      <family val="2"/>
      <charset val="238"/>
    </font>
    <font>
      <sz val="11"/>
      <name val="Times New Roman"/>
      <family val="1"/>
      <charset val="238"/>
    </font>
    <font>
      <sz val="11"/>
      <name val="Calibri"/>
      <family val="2"/>
      <charset val="238"/>
    </font>
    <font>
      <sz val="12"/>
      <color indexed="53"/>
      <name val="Arial"/>
      <family val="2"/>
      <charset val="238"/>
    </font>
    <font>
      <b/>
      <sz val="10"/>
      <name val="Arial"/>
      <family val="2"/>
      <charset val="238"/>
    </font>
    <font>
      <b/>
      <vertAlign val="superscript"/>
      <sz val="10"/>
      <name val="Arial"/>
      <family val="2"/>
      <charset val="238"/>
    </font>
    <font>
      <sz val="8"/>
      <color indexed="53"/>
      <name val="Calibri"/>
      <family val="2"/>
      <charset val="238"/>
    </font>
    <font>
      <sz val="11"/>
      <name val="Arial"/>
      <family val="2"/>
      <charset val="1"/>
    </font>
    <font>
      <sz val="12"/>
      <name val="Czcionka tekstu podstawowego"/>
      <family val="2"/>
      <charset val="1"/>
    </font>
    <font>
      <b/>
      <sz val="8"/>
      <name val="Arial"/>
      <family val="2"/>
      <charset val="238"/>
    </font>
    <font>
      <sz val="7"/>
      <name val="Arial"/>
      <family val="2"/>
      <charset val="238"/>
    </font>
    <font>
      <i/>
      <sz val="8"/>
      <name val="Arial"/>
      <family val="2"/>
      <charset val="238"/>
    </font>
    <font>
      <sz val="8"/>
      <color indexed="53"/>
      <name val="Arial"/>
      <family val="2"/>
      <charset val="238"/>
    </font>
    <font>
      <sz val="10"/>
      <color indexed="63"/>
      <name val="Arial"/>
      <family val="2"/>
      <charset val="1"/>
    </font>
    <font>
      <b/>
      <sz val="11"/>
      <name val="Times New Roman"/>
      <family val="1"/>
      <charset val="238"/>
    </font>
    <font>
      <vertAlign val="superscript"/>
      <sz val="11"/>
      <name val="Times New Roman"/>
      <family val="1"/>
      <charset val="238"/>
    </font>
    <font>
      <b/>
      <vertAlign val="superscript"/>
      <sz val="11"/>
      <name val="Arial"/>
      <family val="2"/>
      <charset val="238"/>
    </font>
    <font>
      <b/>
      <sz val="11"/>
      <color indexed="63"/>
      <name val="Arial"/>
      <family val="2"/>
      <charset val="238"/>
    </font>
    <font>
      <strike/>
      <sz val="9"/>
      <color indexed="53"/>
      <name val="Arial"/>
      <family val="2"/>
      <charset val="238"/>
    </font>
    <font>
      <strike/>
      <sz val="8"/>
      <color indexed="53"/>
      <name val="Cambria"/>
      <family val="1"/>
      <charset val="238"/>
    </font>
    <font>
      <strike/>
      <sz val="9"/>
      <color indexed="53"/>
      <name val="Cambria"/>
      <family val="1"/>
      <charset val="238"/>
    </font>
    <font>
      <strike/>
      <sz val="11"/>
      <color indexed="53"/>
      <name val="Cambria"/>
      <family val="1"/>
      <charset val="238"/>
    </font>
    <font>
      <sz val="10"/>
      <name val="Arial"/>
      <family val="2"/>
      <charset val="238"/>
    </font>
  </fonts>
  <fills count="9">
    <fill>
      <patternFill patternType="none"/>
    </fill>
    <fill>
      <patternFill patternType="gray125"/>
    </fill>
    <fill>
      <patternFill patternType="solid">
        <fgColor indexed="26"/>
        <bgColor indexed="43"/>
      </patternFill>
    </fill>
    <fill>
      <patternFill patternType="solid">
        <fgColor indexed="41"/>
        <bgColor indexed="27"/>
      </patternFill>
    </fill>
    <fill>
      <patternFill patternType="solid">
        <fgColor indexed="9"/>
        <bgColor indexed="41"/>
      </patternFill>
    </fill>
    <fill>
      <patternFill patternType="solid">
        <fgColor indexed="47"/>
        <bgColor indexed="45"/>
      </patternFill>
    </fill>
    <fill>
      <patternFill patternType="solid">
        <fgColor indexed="31"/>
        <bgColor indexed="42"/>
      </patternFill>
    </fill>
    <fill>
      <patternFill patternType="solid">
        <fgColor indexed="27"/>
        <bgColor indexed="41"/>
      </patternFill>
    </fill>
    <fill>
      <patternFill patternType="solid">
        <fgColor indexed="42"/>
        <bgColor indexed="31"/>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style="thin">
        <color indexed="63"/>
      </left>
      <right style="thin">
        <color indexed="63"/>
      </right>
      <top style="thin">
        <color indexed="63"/>
      </top>
      <bottom style="thin">
        <color indexed="63"/>
      </bottom>
      <diagonal/>
    </border>
    <border>
      <left style="thin">
        <color indexed="16"/>
      </left>
      <right style="thin">
        <color indexed="16"/>
      </right>
      <top style="thin">
        <color indexed="16"/>
      </top>
      <bottom style="thin">
        <color indexed="16"/>
      </bottom>
      <diagonal/>
    </border>
    <border>
      <left style="medium">
        <color indexed="8"/>
      </left>
      <right/>
      <top/>
      <bottom/>
      <diagonal/>
    </border>
    <border>
      <left style="medium">
        <color indexed="8"/>
      </left>
      <right style="medium">
        <color indexed="8"/>
      </right>
      <top style="medium">
        <color indexed="8"/>
      </top>
      <bottom style="medium">
        <color indexed="8"/>
      </bottom>
      <diagonal/>
    </border>
    <border diagonalUp="1" diagonalDown="1">
      <left style="thin">
        <color indexed="8"/>
      </left>
      <right style="thin">
        <color indexed="8"/>
      </right>
      <top style="thin">
        <color indexed="8"/>
      </top>
      <bottom style="thin">
        <color indexed="8"/>
      </bottom>
      <diagonal style="thin">
        <color indexed="8"/>
      </diagonal>
    </border>
  </borders>
  <cellStyleXfs count="17">
    <xf numFmtId="0" fontId="0" fillId="0" borderId="0"/>
    <xf numFmtId="9" fontId="48" fillId="0" borderId="0" applyBorder="0" applyProtection="0"/>
    <xf numFmtId="164" fontId="1" fillId="0" borderId="0" applyBorder="0" applyProtection="0"/>
    <xf numFmtId="0" fontId="48" fillId="0" borderId="0"/>
    <xf numFmtId="0" fontId="48" fillId="0" borderId="0"/>
    <xf numFmtId="0" fontId="2" fillId="0" borderId="0" applyBorder="0" applyProtection="0"/>
    <xf numFmtId="0" fontId="48" fillId="0" borderId="0"/>
    <xf numFmtId="0" fontId="3" fillId="0" borderId="0"/>
    <xf numFmtId="0" fontId="4" fillId="0" borderId="0"/>
    <xf numFmtId="0" fontId="1" fillId="0" borderId="0"/>
    <xf numFmtId="0" fontId="1" fillId="0" borderId="0"/>
    <xf numFmtId="9" fontId="1" fillId="0" borderId="0" applyBorder="0" applyProtection="0"/>
    <xf numFmtId="9" fontId="48" fillId="0" borderId="0" applyBorder="0" applyProtection="0"/>
    <xf numFmtId="0" fontId="5" fillId="0" borderId="0"/>
    <xf numFmtId="0" fontId="48" fillId="2" borderId="1" applyProtection="0"/>
    <xf numFmtId="168" fontId="2" fillId="0" borderId="0"/>
    <xf numFmtId="0" fontId="48" fillId="0" borderId="0"/>
  </cellStyleXfs>
  <cellXfs count="424">
    <xf numFmtId="0" fontId="0" fillId="0" borderId="0" xfId="0"/>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9"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49" fontId="9" fillId="3" borderId="4"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9" fillId="4" borderId="6" xfId="0" applyNumberFormat="1" applyFont="1" applyFill="1" applyBorder="1" applyAlignment="1">
      <alignment horizontal="center" vertical="top" wrapText="1"/>
    </xf>
    <xf numFmtId="0" fontId="9" fillId="4" borderId="4" xfId="0" applyFont="1" applyFill="1" applyBorder="1" applyAlignment="1">
      <alignment horizontal="center" vertical="top" wrapText="1"/>
    </xf>
    <xf numFmtId="1" fontId="9" fillId="5" borderId="7" xfId="0"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 xfId="13" applyFont="1" applyFill="1" applyBorder="1" applyAlignment="1">
      <alignment horizontal="center" vertical="center" wrapText="1"/>
    </xf>
    <xf numFmtId="0" fontId="10" fillId="5" borderId="2"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165" fontId="9" fillId="5" borderId="3" xfId="0" applyNumberFormat="1" applyFont="1" applyFill="1" applyBorder="1" applyAlignment="1">
      <alignment horizontal="center" vertical="center" wrapText="1"/>
    </xf>
    <xf numFmtId="0" fontId="10" fillId="0" borderId="2" xfId="0" applyFont="1" applyBorder="1" applyAlignment="1">
      <alignment vertical="center" wrapText="1"/>
    </xf>
    <xf numFmtId="49" fontId="9" fillId="4" borderId="8" xfId="0" applyNumberFormat="1" applyFont="1" applyFill="1" applyBorder="1" applyAlignment="1">
      <alignment horizontal="center" vertical="top" wrapText="1"/>
    </xf>
    <xf numFmtId="0" fontId="9" fillId="4" borderId="9" xfId="0" applyFont="1" applyFill="1" applyBorder="1" applyAlignment="1">
      <alignment horizontal="center" vertical="top" wrapText="1"/>
    </xf>
    <xf numFmtId="1" fontId="9" fillId="4" borderId="7" xfId="0" applyNumberFormat="1" applyFont="1" applyFill="1" applyBorder="1" applyAlignment="1">
      <alignment horizontal="center" vertical="center" wrapText="1"/>
    </xf>
    <xf numFmtId="1" fontId="9"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0" fontId="9" fillId="4" borderId="2" xfId="13" applyFont="1" applyFill="1" applyBorder="1" applyAlignment="1">
      <alignment horizontal="center" vertical="center" wrapText="1"/>
    </xf>
    <xf numFmtId="0" fontId="10" fillId="4" borderId="2" xfId="0" applyFont="1" applyFill="1" applyBorder="1" applyAlignment="1">
      <alignment horizontal="center" vertical="center" wrapText="1"/>
    </xf>
    <xf numFmtId="165" fontId="9" fillId="4" borderId="2" xfId="0" applyNumberFormat="1" applyFont="1" applyFill="1" applyBorder="1" applyAlignment="1">
      <alignment horizontal="center" vertical="center" wrapText="1"/>
    </xf>
    <xf numFmtId="165" fontId="9" fillId="4" borderId="3" xfId="0" applyNumberFormat="1" applyFont="1" applyFill="1" applyBorder="1" applyAlignment="1">
      <alignment horizontal="center" vertical="center" wrapText="1"/>
    </xf>
    <xf numFmtId="1" fontId="9" fillId="4" borderId="4"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4" borderId="4" xfId="0" applyFont="1" applyFill="1" applyBorder="1" applyAlignment="1">
      <alignment horizontal="center" vertical="center"/>
    </xf>
    <xf numFmtId="0" fontId="9" fillId="4" borderId="4" xfId="13" applyFont="1" applyFill="1" applyBorder="1" applyAlignment="1">
      <alignment horizontal="center" vertical="center" wrapText="1"/>
    </xf>
    <xf numFmtId="165" fontId="9" fillId="4" borderId="4" xfId="0" applyNumberFormat="1" applyFont="1" applyFill="1" applyBorder="1" applyAlignment="1">
      <alignment horizontal="center" vertical="center" wrapText="1"/>
    </xf>
    <xf numFmtId="0" fontId="9" fillId="0" borderId="4" xfId="0" applyFont="1" applyBorder="1" applyAlignment="1">
      <alignment vertical="center" wrapText="1"/>
    </xf>
    <xf numFmtId="0" fontId="6" fillId="4" borderId="0" xfId="0" applyFont="1" applyFill="1" applyAlignment="1">
      <alignment horizontal="center" vertical="center"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10" fillId="5" borderId="4" xfId="0" applyFont="1" applyFill="1" applyBorder="1" applyAlignment="1">
      <alignment horizontal="center" vertical="center"/>
    </xf>
    <xf numFmtId="0" fontId="9" fillId="5" borderId="4" xfId="13" applyFont="1" applyFill="1" applyBorder="1" applyAlignment="1">
      <alignment horizontal="center" vertical="center" wrapText="1"/>
    </xf>
    <xf numFmtId="165" fontId="9" fillId="5" borderId="4" xfId="0" applyNumberFormat="1" applyFont="1" applyFill="1" applyBorder="1" applyAlignment="1">
      <alignment horizontal="center" vertical="center" wrapText="1"/>
    </xf>
    <xf numFmtId="0" fontId="10" fillId="0" borderId="4" xfId="0" applyFont="1" applyBorder="1" applyAlignment="1">
      <alignment vertical="center" wrapText="1"/>
    </xf>
    <xf numFmtId="0" fontId="9" fillId="4" borderId="2" xfId="0" applyFont="1" applyFill="1" applyBorder="1" applyAlignment="1">
      <alignment horizontal="center" vertical="center"/>
    </xf>
    <xf numFmtId="0" fontId="9" fillId="4" borderId="0" xfId="0" applyFont="1" applyFill="1" applyBorder="1" applyAlignment="1">
      <alignment horizontal="center" vertical="center" wrapText="1"/>
    </xf>
    <xf numFmtId="0" fontId="10" fillId="5" borderId="2" xfId="0" applyFont="1" applyFill="1" applyBorder="1" applyAlignment="1">
      <alignment horizontal="center" vertical="center"/>
    </xf>
    <xf numFmtId="1" fontId="9" fillId="0" borderId="2"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2" xfId="13" applyFont="1" applyFill="1" applyBorder="1" applyAlignment="1">
      <alignment horizontal="center" vertical="center" wrapText="1"/>
    </xf>
    <xf numFmtId="165" fontId="13" fillId="4" borderId="2" xfId="0" applyNumberFormat="1" applyFont="1" applyFill="1" applyBorder="1" applyAlignment="1">
      <alignment horizontal="center" vertical="center" wrapText="1"/>
    </xf>
    <xf numFmtId="165" fontId="13" fillId="4" borderId="3" xfId="0" applyNumberFormat="1" applyFont="1" applyFill="1" applyBorder="1" applyAlignment="1">
      <alignment horizontal="center" vertical="center" wrapText="1"/>
    </xf>
    <xf numFmtId="0" fontId="10" fillId="5" borderId="2" xfId="13" applyFont="1" applyFill="1" applyBorder="1" applyAlignment="1">
      <alignment horizontal="center" vertical="center" wrapText="1"/>
    </xf>
    <xf numFmtId="165" fontId="10" fillId="5" borderId="2"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vertical="center" wrapText="1"/>
    </xf>
    <xf numFmtId="0" fontId="10" fillId="0" borderId="4" xfId="0" applyFont="1" applyFill="1" applyBorder="1" applyAlignment="1">
      <alignment horizontal="center" vertical="center" wrapText="1"/>
    </xf>
    <xf numFmtId="0" fontId="10" fillId="0" borderId="2" xfId="13" applyFont="1" applyFill="1" applyBorder="1" applyAlignment="1">
      <alignment horizontal="center" vertical="center" wrapText="1"/>
    </xf>
    <xf numFmtId="0" fontId="10" fillId="0" borderId="2" xfId="0" applyFont="1" applyFill="1" applyBorder="1" applyAlignment="1">
      <alignment horizontal="center" vertical="center" wrapText="1"/>
    </xf>
    <xf numFmtId="165" fontId="10" fillId="0"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13" applyFont="1" applyFill="1" applyBorder="1" applyAlignment="1">
      <alignment horizontal="center" vertical="center" wrapText="1"/>
    </xf>
    <xf numFmtId="165" fontId="10" fillId="0" borderId="4" xfId="0" applyNumberFormat="1" applyFont="1" applyFill="1" applyBorder="1" applyAlignment="1">
      <alignment horizontal="center" vertical="center" wrapText="1"/>
    </xf>
    <xf numFmtId="165" fontId="10" fillId="0" borderId="6" xfId="0" applyNumberFormat="1" applyFont="1" applyFill="1" applyBorder="1" applyAlignment="1">
      <alignment horizontal="center" vertical="center" wrapText="1"/>
    </xf>
    <xf numFmtId="0" fontId="9" fillId="0" borderId="10" xfId="0" applyFont="1" applyBorder="1" applyAlignment="1">
      <alignment horizontal="center" vertical="center" wrapText="1"/>
    </xf>
    <xf numFmtId="1" fontId="9" fillId="4" borderId="11" xfId="0" applyNumberFormat="1" applyFont="1" applyFill="1" applyBorder="1" applyAlignment="1">
      <alignment horizontal="center" vertical="center" wrapText="1"/>
    </xf>
    <xf numFmtId="1" fontId="9" fillId="0" borderId="10" xfId="0" applyNumberFormat="1" applyFont="1" applyFill="1" applyBorder="1" applyAlignment="1">
      <alignment horizontal="center" vertical="center" wrapText="1"/>
    </xf>
    <xf numFmtId="1" fontId="13" fillId="0" borderId="11" xfId="0" applyNumberFormat="1" applyFont="1" applyFill="1" applyBorder="1" applyAlignment="1">
      <alignment horizontal="center" vertical="center" wrapText="1"/>
    </xf>
    <xf numFmtId="0" fontId="13" fillId="0" borderId="10" xfId="0" applyFont="1" applyBorder="1" applyAlignment="1">
      <alignment vertical="center" wrapText="1"/>
    </xf>
    <xf numFmtId="1"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1" fontId="9" fillId="4" borderId="12" xfId="0" applyNumberFormat="1"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4" borderId="7" xfId="0" applyFont="1" applyFill="1" applyBorder="1" applyAlignment="1">
      <alignment horizontal="center" vertical="center" wrapText="1"/>
    </xf>
    <xf numFmtId="49" fontId="9" fillId="4" borderId="12" xfId="0" applyNumberFormat="1" applyFont="1" applyFill="1" applyBorder="1" applyAlignment="1">
      <alignment horizontal="center" vertical="top" wrapText="1"/>
    </xf>
    <xf numFmtId="0" fontId="9" fillId="4" borderId="13" xfId="0" applyFont="1" applyFill="1" applyBorder="1" applyAlignment="1">
      <alignment horizontal="center" vertical="top" wrapText="1"/>
    </xf>
    <xf numFmtId="49" fontId="9" fillId="4" borderId="9" xfId="0" applyNumberFormat="1" applyFont="1" applyFill="1" applyBorder="1" applyAlignment="1">
      <alignment horizontal="center" vertical="top" wrapText="1"/>
    </xf>
    <xf numFmtId="0" fontId="10" fillId="0" borderId="0" xfId="0" applyFont="1"/>
    <xf numFmtId="0" fontId="9" fillId="3" borderId="10" xfId="0" applyFont="1" applyFill="1" applyBorder="1" applyAlignment="1">
      <alignment vertical="center" wrapText="1"/>
    </xf>
    <xf numFmtId="166" fontId="9" fillId="5" borderId="2" xfId="0" applyNumberFormat="1" applyFont="1" applyFill="1" applyBorder="1" applyAlignment="1">
      <alignment horizontal="center" vertical="center" wrapText="1"/>
    </xf>
    <xf numFmtId="166" fontId="9" fillId="6" borderId="2" xfId="0" applyNumberFormat="1" applyFont="1" applyFill="1" applyBorder="1" applyAlignment="1">
      <alignment horizontal="center" vertical="center" wrapText="1"/>
    </xf>
    <xf numFmtId="0" fontId="10" fillId="0" borderId="14" xfId="0" applyFont="1" applyBorder="1" applyAlignment="1">
      <alignment horizont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49" fontId="9" fillId="4" borderId="0" xfId="0" applyNumberFormat="1" applyFont="1" applyFill="1" applyBorder="1" applyAlignment="1">
      <alignment horizontal="center" vertical="top" wrapText="1"/>
    </xf>
    <xf numFmtId="0" fontId="9" fillId="4" borderId="0" xfId="0" applyFont="1" applyFill="1" applyBorder="1" applyAlignment="1">
      <alignment vertical="center" wrapText="1"/>
    </xf>
    <xf numFmtId="166" fontId="9" fillId="4" borderId="2" xfId="0" applyNumberFormat="1" applyFont="1" applyFill="1" applyBorder="1" applyAlignment="1">
      <alignment horizontal="center" vertical="center" wrapText="1"/>
    </xf>
    <xf numFmtId="0" fontId="10" fillId="0" borderId="0" xfId="0" applyFont="1" applyBorder="1" applyAlignment="1">
      <alignment horizontal="center" wrapText="1"/>
    </xf>
    <xf numFmtId="49" fontId="0" fillId="0" borderId="0" xfId="0" applyNumberFormat="1" applyFont="1" applyAlignment="1">
      <alignment horizontal="center" vertical="center" wrapText="1"/>
    </xf>
    <xf numFmtId="1" fontId="0" fillId="0" borderId="0" xfId="0" applyNumberFormat="1" applyFont="1" applyAlignment="1">
      <alignment horizontal="center" vertical="center" wrapText="1"/>
    </xf>
    <xf numFmtId="49" fontId="9" fillId="6" borderId="2" xfId="0"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49" fontId="9" fillId="3" borderId="2" xfId="0" applyNumberFormat="1" applyFont="1" applyFill="1" applyBorder="1" applyAlignment="1">
      <alignment vertical="center" wrapText="1"/>
    </xf>
    <xf numFmtId="49" fontId="9" fillId="6" borderId="4" xfId="0" applyNumberFormat="1" applyFont="1" applyFill="1" applyBorder="1" applyAlignment="1">
      <alignment horizontal="center" vertical="center" wrapText="1"/>
    </xf>
    <xf numFmtId="49" fontId="17" fillId="0" borderId="0" xfId="0" applyNumberFormat="1" applyFont="1" applyBorder="1" applyAlignment="1">
      <alignment horizontal="center" vertical="center" wrapText="1"/>
    </xf>
    <xf numFmtId="166" fontId="9" fillId="5" borderId="4" xfId="0" applyNumberFormat="1" applyFont="1" applyFill="1" applyBorder="1" applyAlignment="1">
      <alignment horizontal="center" vertical="center" wrapText="1"/>
    </xf>
    <xf numFmtId="49" fontId="9" fillId="5" borderId="2" xfId="0" applyNumberFormat="1" applyFont="1" applyFill="1" applyBorder="1" applyAlignment="1">
      <alignment horizontal="center" vertical="center" wrapText="1"/>
    </xf>
    <xf numFmtId="49" fontId="9" fillId="5" borderId="2" xfId="13" applyNumberFormat="1" applyFont="1" applyFill="1" applyBorder="1" applyAlignment="1">
      <alignment horizontal="center" vertical="center" wrapText="1"/>
    </xf>
    <xf numFmtId="166" fontId="9" fillId="4" borderId="7"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49" fontId="9" fillId="4" borderId="2" xfId="13" applyNumberFormat="1" applyFont="1" applyFill="1" applyBorder="1" applyAlignment="1">
      <alignment horizontal="center" vertical="center" wrapText="1"/>
    </xf>
    <xf numFmtId="166" fontId="9" fillId="5" borderId="7" xfId="0" applyNumberFormat="1" applyFont="1" applyFill="1" applyBorder="1" applyAlignment="1">
      <alignment horizontal="center" vertical="center" wrapText="1"/>
    </xf>
    <xf numFmtId="166" fontId="18" fillId="0" borderId="5" xfId="0" applyNumberFormat="1" applyFont="1" applyFill="1" applyBorder="1" applyAlignment="1">
      <alignment horizontal="center" vertical="center" wrapText="1"/>
    </xf>
    <xf numFmtId="166" fontId="9" fillId="0" borderId="4" xfId="0" applyNumberFormat="1" applyFont="1" applyFill="1" applyBorder="1" applyAlignment="1">
      <alignment horizontal="center" vertical="center" wrapText="1"/>
    </xf>
    <xf numFmtId="0" fontId="18" fillId="0" borderId="4" xfId="13"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49" fontId="18" fillId="0" borderId="4" xfId="13"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49" fontId="9" fillId="5" borderId="4" xfId="13" applyNumberFormat="1" applyFont="1" applyFill="1" applyBorder="1" applyAlignment="1">
      <alignment horizontal="center" vertical="center" wrapText="1"/>
    </xf>
    <xf numFmtId="166" fontId="10" fillId="4" borderId="2" xfId="0" applyNumberFormat="1" applyFont="1" applyFill="1" applyBorder="1" applyAlignment="1">
      <alignment horizontal="center" vertical="center" wrapText="1"/>
    </xf>
    <xf numFmtId="0" fontId="10" fillId="4" borderId="2" xfId="13" applyFont="1" applyFill="1" applyBorder="1" applyAlignment="1">
      <alignment horizontal="center" vertical="center" wrapText="1"/>
    </xf>
    <xf numFmtId="49" fontId="10" fillId="0" borderId="2" xfId="0" applyNumberFormat="1" applyFont="1" applyBorder="1" applyAlignment="1">
      <alignment horizontal="center" vertical="center" wrapText="1"/>
    </xf>
    <xf numFmtId="49" fontId="10" fillId="4" borderId="2" xfId="13" applyNumberFormat="1" applyFont="1" applyFill="1" applyBorder="1" applyAlignment="1">
      <alignment horizontal="center" vertical="center" wrapText="1"/>
    </xf>
    <xf numFmtId="166" fontId="9" fillId="4" borderId="4" xfId="0" applyNumberFormat="1" applyFont="1" applyFill="1" applyBorder="1" applyAlignment="1">
      <alignment horizontal="center" vertical="center" wrapText="1"/>
    </xf>
    <xf numFmtId="49" fontId="9" fillId="0" borderId="4" xfId="0" applyNumberFormat="1" applyFont="1" applyBorder="1" applyAlignment="1">
      <alignment horizontal="center" vertical="center" wrapText="1"/>
    </xf>
    <xf numFmtId="49" fontId="9" fillId="4" borderId="4" xfId="13" applyNumberFormat="1" applyFont="1" applyFill="1" applyBorder="1" applyAlignment="1">
      <alignment horizontal="center" vertical="center" wrapText="1"/>
    </xf>
    <xf numFmtId="49" fontId="10" fillId="5" borderId="2" xfId="0" applyNumberFormat="1" applyFont="1" applyFill="1" applyBorder="1" applyAlignment="1">
      <alignment horizontal="center" vertical="center" wrapText="1"/>
    </xf>
    <xf numFmtId="49" fontId="10" fillId="5" borderId="2" xfId="13" applyNumberFormat="1" applyFont="1" applyFill="1" applyBorder="1" applyAlignment="1">
      <alignment horizontal="center" vertical="center" wrapText="1"/>
    </xf>
    <xf numFmtId="0" fontId="10" fillId="4" borderId="4" xfId="13" applyFont="1" applyFill="1" applyBorder="1" applyAlignment="1">
      <alignment horizontal="center" vertical="center" wrapText="1"/>
    </xf>
    <xf numFmtId="49" fontId="10" fillId="0" borderId="4" xfId="0" applyNumberFormat="1" applyFont="1" applyBorder="1" applyAlignment="1">
      <alignment horizontal="center" vertical="center" wrapText="1"/>
    </xf>
    <xf numFmtId="49" fontId="10" fillId="4" borderId="4" xfId="13" applyNumberFormat="1"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49" fontId="9" fillId="4" borderId="2"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166" fontId="9" fillId="0" borderId="7" xfId="0" applyNumberFormat="1" applyFont="1" applyFill="1" applyBorder="1" applyAlignment="1">
      <alignment horizontal="center" vertical="center" wrapText="1"/>
    </xf>
    <xf numFmtId="16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9" fillId="4"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6" borderId="2" xfId="0" applyNumberFormat="1" applyFont="1" applyFill="1" applyBorder="1" applyAlignment="1">
      <alignment horizontal="center" vertical="center" wrapText="1"/>
    </xf>
    <xf numFmtId="0" fontId="9" fillId="0" borderId="2" xfId="0" applyFont="1" applyBorder="1" applyAlignment="1">
      <alignment horizontal="left" vertical="center" wrapText="1"/>
    </xf>
    <xf numFmtId="49" fontId="20" fillId="4" borderId="0" xfId="0" applyNumberFormat="1" applyFont="1" applyFill="1" applyBorder="1" applyAlignment="1">
      <alignment horizontal="center" vertical="top" wrapText="1"/>
    </xf>
    <xf numFmtId="0" fontId="10" fillId="4" borderId="0" xfId="0" applyFont="1" applyFill="1" applyBorder="1" applyAlignment="1">
      <alignment vertical="top" wrapText="1"/>
    </xf>
    <xf numFmtId="0" fontId="20" fillId="4" borderId="0" xfId="0" applyFont="1" applyFill="1" applyBorder="1" applyAlignment="1">
      <alignment vertical="center" wrapText="1"/>
    </xf>
    <xf numFmtId="0" fontId="20" fillId="0" borderId="0" xfId="0" applyFont="1" applyBorder="1" applyAlignment="1">
      <alignment horizontal="left" vertical="center" wrapText="1"/>
    </xf>
    <xf numFmtId="0" fontId="20" fillId="0" borderId="0" xfId="0" applyFont="1" applyBorder="1" applyAlignment="1">
      <alignment horizontal="center" vertical="center" wrapText="1"/>
    </xf>
    <xf numFmtId="49" fontId="20" fillId="0" borderId="0"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22" fillId="0" borderId="0" xfId="0" applyFont="1" applyAlignment="1">
      <alignment horizontal="center"/>
    </xf>
    <xf numFmtId="0" fontId="9" fillId="0" borderId="2" xfId="0" applyFont="1" applyBorder="1" applyAlignment="1">
      <alignment horizontal="center" vertical="center"/>
    </xf>
    <xf numFmtId="49" fontId="2" fillId="0" borderId="2" xfId="0" applyNumberFormat="1"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wrapText="1"/>
    </xf>
    <xf numFmtId="0" fontId="24" fillId="4" borderId="0" xfId="0" applyFont="1" applyFill="1" applyBorder="1" applyAlignment="1">
      <alignment horizontal="center" vertical="center" wrapText="1"/>
    </xf>
    <xf numFmtId="0" fontId="24" fillId="4" borderId="0" xfId="0" applyFont="1" applyFill="1" applyBorder="1" applyAlignment="1">
      <alignment horizontal="center" vertical="center"/>
    </xf>
    <xf numFmtId="49" fontId="2" fillId="7" borderId="2" xfId="3" applyNumberFormat="1" applyFont="1" applyFill="1" applyBorder="1" applyAlignment="1">
      <alignment horizontal="center" vertical="center" wrapText="1"/>
    </xf>
    <xf numFmtId="0" fontId="2" fillId="7" borderId="2" xfId="3" applyFont="1" applyFill="1" applyBorder="1" applyAlignment="1">
      <alignment horizontal="center" vertical="center" wrapText="1"/>
    </xf>
    <xf numFmtId="0" fontId="27" fillId="4" borderId="2" xfId="13" applyFont="1" applyFill="1" applyBorder="1" applyAlignment="1">
      <alignment horizontal="center" vertical="center" wrapText="1"/>
    </xf>
    <xf numFmtId="0" fontId="24" fillId="4" borderId="2" xfId="3" applyFont="1" applyFill="1" applyBorder="1" applyAlignment="1">
      <alignment horizontal="center" vertical="center"/>
    </xf>
    <xf numFmtId="0" fontId="27" fillId="0" borderId="2" xfId="0" applyFont="1" applyBorder="1" applyAlignment="1">
      <alignment horizontal="center" vertical="center"/>
    </xf>
    <xf numFmtId="0" fontId="22" fillId="0" borderId="0" xfId="0" applyNumberFormat="1" applyFont="1" applyAlignment="1">
      <alignment horizontal="center" vertical="center" wrapText="1"/>
    </xf>
    <xf numFmtId="0" fontId="24" fillId="4" borderId="2" xfId="13" applyFont="1" applyFill="1" applyBorder="1" applyAlignment="1">
      <alignment horizontal="center" vertical="center" wrapText="1"/>
    </xf>
    <xf numFmtId="0" fontId="24" fillId="4" borderId="2" xfId="0" applyFont="1" applyFill="1" applyBorder="1" applyAlignment="1">
      <alignment horizontal="center" vertical="center"/>
    </xf>
    <xf numFmtId="0" fontId="27" fillId="4" borderId="2" xfId="0" applyFont="1" applyFill="1" applyBorder="1" applyAlignment="1">
      <alignment horizontal="center" vertical="center" wrapText="1"/>
    </xf>
    <xf numFmtId="3" fontId="21" fillId="0" borderId="2" xfId="3" applyNumberFormat="1" applyFont="1" applyBorder="1" applyAlignment="1">
      <alignment vertical="center" wrapText="1"/>
    </xf>
    <xf numFmtId="0" fontId="0" fillId="0" borderId="2" xfId="0" applyBorder="1" applyAlignment="1">
      <alignment horizontal="center"/>
    </xf>
    <xf numFmtId="0" fontId="27" fillId="6" borderId="2" xfId="0" applyNumberFormat="1" applyFont="1" applyFill="1" applyBorder="1" applyAlignment="1">
      <alignment horizontal="center" vertical="center"/>
    </xf>
    <xf numFmtId="0" fontId="48" fillId="0" borderId="0" xfId="3" applyBorder="1" applyAlignment="1">
      <alignment vertical="center"/>
    </xf>
    <xf numFmtId="3" fontId="21" fillId="0" borderId="0" xfId="3" applyNumberFormat="1" applyFont="1" applyBorder="1" applyAlignment="1">
      <alignment vertical="center" wrapText="1"/>
    </xf>
    <xf numFmtId="0" fontId="0" fillId="0" borderId="0" xfId="0" applyBorder="1" applyAlignment="1">
      <alignment horizontal="center"/>
    </xf>
    <xf numFmtId="0" fontId="48" fillId="0" borderId="0" xfId="3" applyFill="1" applyBorder="1" applyAlignment="1">
      <alignment vertical="center"/>
    </xf>
    <xf numFmtId="3" fontId="21" fillId="0" borderId="0" xfId="3" applyNumberFormat="1" applyFont="1" applyFill="1" applyBorder="1" applyAlignment="1">
      <alignment vertical="center" wrapText="1"/>
    </xf>
    <xf numFmtId="0" fontId="27" fillId="0" borderId="0" xfId="0" applyFont="1" applyFill="1" applyBorder="1" applyAlignment="1">
      <alignment horizontal="center"/>
    </xf>
    <xf numFmtId="0" fontId="27" fillId="0" borderId="0" xfId="0" applyFont="1" applyFill="1" applyBorder="1" applyAlignment="1">
      <alignment horizontal="center" vertical="center"/>
    </xf>
    <xf numFmtId="0" fontId="28" fillId="0" borderId="0" xfId="0" applyFont="1" applyFill="1" applyBorder="1" applyAlignment="1">
      <alignment vertical="center" wrapText="1"/>
    </xf>
    <xf numFmtId="0" fontId="28" fillId="0" borderId="0" xfId="0" applyFont="1" applyFill="1" applyBorder="1" applyAlignment="1">
      <alignment wrapText="1"/>
    </xf>
    <xf numFmtId="0" fontId="27" fillId="0" borderId="0" xfId="0" applyFont="1" applyFill="1" applyBorder="1" applyAlignment="1">
      <alignment horizontal="center" wrapText="1"/>
    </xf>
    <xf numFmtId="49" fontId="2" fillId="0" borderId="0" xfId="0" applyNumberFormat="1" applyFont="1" applyFill="1" applyBorder="1" applyAlignment="1">
      <alignment horizontal="center" vertical="center" wrapText="1"/>
    </xf>
    <xf numFmtId="1" fontId="24" fillId="0" borderId="0" xfId="0" applyNumberFormat="1" applyFont="1" applyFill="1" applyBorder="1" applyAlignment="1">
      <alignment horizontal="center" vertical="center" wrapText="1"/>
    </xf>
    <xf numFmtId="3" fontId="27" fillId="0" borderId="0" xfId="0" applyNumberFormat="1" applyFont="1" applyFill="1" applyBorder="1" applyAlignment="1">
      <alignment horizontal="center" vertical="center"/>
    </xf>
    <xf numFmtId="49" fontId="29" fillId="0" borderId="0" xfId="0" applyNumberFormat="1" applyFont="1" applyAlignment="1">
      <alignment horizontal="center" vertical="center" wrapText="1"/>
    </xf>
    <xf numFmtId="49" fontId="0" fillId="6" borderId="2" xfId="0" applyNumberFormat="1" applyFont="1" applyFill="1" applyBorder="1" applyAlignment="1">
      <alignment horizontal="center" vertical="center" wrapText="1"/>
    </xf>
    <xf numFmtId="0" fontId="0" fillId="6" borderId="2" xfId="0" applyFont="1" applyFill="1" applyBorder="1" applyAlignment="1">
      <alignment horizontal="center" vertical="center" wrapText="1"/>
    </xf>
    <xf numFmtId="49" fontId="30" fillId="6" borderId="2" xfId="0" applyNumberFormat="1" applyFont="1" applyFill="1" applyBorder="1" applyAlignment="1">
      <alignment horizontal="center" vertical="center" wrapText="1"/>
    </xf>
    <xf numFmtId="21" fontId="2" fillId="4" borderId="2" xfId="0" applyNumberFormat="1"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21" fontId="2" fillId="4" borderId="2" xfId="0" applyNumberFormat="1" applyFont="1" applyFill="1" applyBorder="1" applyAlignment="1">
      <alignment horizontal="center" vertical="center" wrapText="1"/>
    </xf>
    <xf numFmtId="21" fontId="2" fillId="4" borderId="2" xfId="8" applyNumberFormat="1" applyFont="1" applyFill="1" applyBorder="1" applyAlignment="1">
      <alignment horizontal="center" vertical="center"/>
    </xf>
    <xf numFmtId="0" fontId="2" fillId="4" borderId="2" xfId="8" applyFont="1" applyFill="1" applyBorder="1" applyAlignment="1">
      <alignment horizontal="center" vertical="center"/>
    </xf>
    <xf numFmtId="21" fontId="0" fillId="0" borderId="2" xfId="0" applyNumberFormat="1" applyBorder="1" applyAlignment="1">
      <alignment horizontal="center" vertical="center" wrapText="1"/>
    </xf>
    <xf numFmtId="0" fontId="0" fillId="0" borderId="2" xfId="0" applyBorder="1" applyAlignment="1">
      <alignment horizontal="center" vertical="center" wrapText="1"/>
    </xf>
    <xf numFmtId="3" fontId="2" fillId="4" borderId="2" xfId="0" applyNumberFormat="1" applyFont="1" applyFill="1" applyBorder="1" applyAlignment="1">
      <alignment horizontal="center" vertical="center" wrapText="1"/>
    </xf>
    <xf numFmtId="21" fontId="2" fillId="0" borderId="0" xfId="8" applyNumberFormat="1" applyFont="1" applyAlignment="1">
      <alignment horizontal="center" vertical="center"/>
    </xf>
    <xf numFmtId="21" fontId="2"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3" fontId="2" fillId="4" borderId="2" xfId="8" applyNumberFormat="1" applyFont="1" applyFill="1" applyBorder="1" applyAlignment="1">
      <alignment horizontal="center" vertical="center"/>
    </xf>
    <xf numFmtId="3" fontId="2" fillId="4" borderId="2" xfId="0" applyNumberFormat="1" applyFont="1" applyFill="1" applyBorder="1" applyAlignment="1">
      <alignment horizontal="center" vertical="center"/>
    </xf>
    <xf numFmtId="167" fontId="0"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49" fontId="0" fillId="4" borderId="2" xfId="0" applyNumberFormat="1" applyFont="1" applyFill="1" applyBorder="1" applyAlignment="1">
      <alignment horizontal="center" vertical="center" wrapText="1"/>
    </xf>
    <xf numFmtId="21"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21" fontId="2" fillId="0" borderId="2" xfId="0" applyNumberFormat="1" applyFont="1" applyFill="1" applyBorder="1" applyAlignment="1">
      <alignment horizontal="center" vertical="center" wrapText="1"/>
    </xf>
    <xf numFmtId="49" fontId="30" fillId="0" borderId="0" xfId="0" applyNumberFormat="1" applyFont="1" applyBorder="1" applyAlignment="1">
      <alignment horizontal="center" vertical="center" wrapText="1"/>
    </xf>
    <xf numFmtId="21"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3" fillId="0" borderId="0" xfId="0" applyFont="1" applyBorder="1" applyProtection="1"/>
    <xf numFmtId="0" fontId="33" fillId="0" borderId="0" xfId="0" applyFont="1" applyBorder="1" applyAlignment="1" applyProtection="1">
      <alignment wrapText="1"/>
    </xf>
    <xf numFmtId="0" fontId="0" fillId="0" borderId="0" xfId="0" applyFont="1" applyBorder="1" applyProtection="1"/>
    <xf numFmtId="0" fontId="9" fillId="6" borderId="2" xfId="0" applyFont="1" applyFill="1" applyBorder="1" applyAlignment="1" applyProtection="1">
      <alignment horizontal="center" vertical="center" wrapText="1"/>
    </xf>
    <xf numFmtId="0" fontId="9" fillId="6" borderId="10" xfId="0" applyFont="1" applyFill="1" applyBorder="1" applyAlignment="1" applyProtection="1">
      <alignment horizontal="center" vertical="center" wrapText="1"/>
    </xf>
    <xf numFmtId="0" fontId="9" fillId="6" borderId="2" xfId="0" applyFont="1" applyFill="1" applyBorder="1" applyAlignment="1" applyProtection="1">
      <alignment horizontal="center"/>
    </xf>
    <xf numFmtId="0" fontId="9" fillId="6" borderId="2" xfId="0" applyFont="1" applyFill="1" applyBorder="1" applyAlignment="1" applyProtection="1">
      <alignment horizontal="center" wrapText="1"/>
    </xf>
    <xf numFmtId="0" fontId="34" fillId="0" borderId="0" xfId="0" applyFont="1" applyBorder="1" applyAlignment="1" applyProtection="1">
      <alignment horizontal="center"/>
    </xf>
    <xf numFmtId="0" fontId="9" fillId="0" borderId="2" xfId="0" applyFont="1" applyBorder="1" applyAlignment="1" applyProtection="1">
      <alignment horizontal="center" vertical="center" wrapText="1"/>
    </xf>
    <xf numFmtId="49" fontId="17" fillId="0" borderId="4" xfId="0" applyNumberFormat="1" applyFont="1" applyBorder="1" applyAlignment="1">
      <alignment horizontal="center" vertical="center" wrapText="1"/>
    </xf>
    <xf numFmtId="49" fontId="17" fillId="4" borderId="2" xfId="0" applyNumberFormat="1" applyFont="1" applyFill="1" applyBorder="1" applyAlignment="1">
      <alignment horizontal="center" vertical="center" wrapText="1"/>
    </xf>
    <xf numFmtId="49" fontId="17" fillId="0" borderId="2" xfId="0" applyNumberFormat="1" applyFont="1" applyBorder="1" applyAlignment="1">
      <alignment horizontal="center" vertical="center" wrapText="1"/>
    </xf>
    <xf numFmtId="49" fontId="17" fillId="4" borderId="2" xfId="0" applyNumberFormat="1" applyFont="1" applyFill="1" applyBorder="1" applyAlignment="1">
      <alignment horizontal="center" vertical="center" textRotation="255" wrapText="1"/>
    </xf>
    <xf numFmtId="49" fontId="0" fillId="4" borderId="0" xfId="0" applyNumberFormat="1" applyFill="1" applyAlignment="1">
      <alignment horizontal="center" vertical="center" wrapText="1"/>
    </xf>
    <xf numFmtId="49" fontId="0" fillId="0" borderId="0" xfId="0" applyNumberFormat="1" applyAlignment="1">
      <alignment horizontal="center" vertical="center" wrapText="1"/>
    </xf>
    <xf numFmtId="49" fontId="17" fillId="0" borderId="2" xfId="0" applyNumberFormat="1" applyFont="1" applyBorder="1" applyAlignment="1">
      <alignment horizontal="center" vertical="center" textRotation="255" wrapText="1"/>
    </xf>
    <xf numFmtId="49" fontId="17" fillId="4" borderId="4" xfId="0" applyNumberFormat="1" applyFont="1" applyFill="1" applyBorder="1" applyAlignment="1">
      <alignment horizontal="center" vertical="center" wrapText="1"/>
    </xf>
    <xf numFmtId="49" fontId="35" fillId="4" borderId="2" xfId="0" applyNumberFormat="1" applyFont="1" applyFill="1" applyBorder="1" applyAlignment="1">
      <alignment horizontal="center" vertical="center" wrapText="1"/>
    </xf>
    <xf numFmtId="169" fontId="17" fillId="0" borderId="18" xfId="15" applyNumberFormat="1" applyFont="1" applyBorder="1" applyAlignment="1">
      <alignment horizontal="center" vertical="center" wrapText="1"/>
    </xf>
    <xf numFmtId="49" fontId="17" fillId="0" borderId="19" xfId="0" applyNumberFormat="1" applyFont="1" applyFill="1" applyBorder="1" applyAlignment="1">
      <alignment horizontal="center" vertical="center" wrapText="1"/>
    </xf>
    <xf numFmtId="49" fontId="17" fillId="0" borderId="6" xfId="0" applyNumberFormat="1" applyFont="1" applyBorder="1" applyAlignment="1">
      <alignment horizontal="center" vertical="center" wrapText="1"/>
    </xf>
    <xf numFmtId="0" fontId="17" fillId="0" borderId="4" xfId="0" applyFont="1" applyBorder="1" applyAlignment="1">
      <alignment horizontal="center" vertical="center" wrapText="1"/>
    </xf>
    <xf numFmtId="49" fontId="17" fillId="0" borderId="19" xfId="16" applyNumberFormat="1" applyFont="1" applyBorder="1" applyAlignment="1">
      <alignment horizontal="center" vertical="center" wrapText="1"/>
    </xf>
    <xf numFmtId="49" fontId="38" fillId="0" borderId="15" xfId="0" applyNumberFormat="1" applyFont="1" applyBorder="1" applyAlignment="1">
      <alignment horizontal="center" vertical="center" wrapText="1"/>
    </xf>
    <xf numFmtId="1" fontId="17" fillId="4" borderId="2" xfId="0" applyNumberFormat="1" applyFont="1" applyFill="1" applyBorder="1" applyAlignment="1">
      <alignment horizontal="center" vertical="center" wrapText="1"/>
    </xf>
    <xf numFmtId="49" fontId="0" fillId="4" borderId="0" xfId="0" applyNumberFormat="1" applyFont="1" applyFill="1" applyAlignment="1">
      <alignment horizontal="center" vertical="center" wrapText="1"/>
    </xf>
    <xf numFmtId="49" fontId="38" fillId="0" borderId="0" xfId="0" applyNumberFormat="1" applyFont="1" applyAlignment="1">
      <alignment horizontal="center" vertical="center" wrapText="1"/>
    </xf>
    <xf numFmtId="170" fontId="2" fillId="0" borderId="2" xfId="0" applyNumberFormat="1" applyFont="1" applyBorder="1" applyAlignment="1">
      <alignment horizontal="center" vertical="center" textRotation="90" wrapText="1"/>
    </xf>
    <xf numFmtId="0" fontId="39" fillId="0" borderId="2" xfId="0" applyFont="1" applyBorder="1" applyAlignment="1">
      <alignment horizontal="center" vertical="center" wrapText="1"/>
    </xf>
    <xf numFmtId="171" fontId="2" fillId="0" borderId="2" xfId="0" applyNumberFormat="1" applyFont="1" applyBorder="1" applyAlignment="1">
      <alignment horizontal="center" vertical="center" wrapText="1"/>
    </xf>
    <xf numFmtId="49" fontId="38" fillId="4" borderId="0" xfId="0" applyNumberFormat="1" applyFont="1" applyFill="1" applyAlignment="1">
      <alignment horizontal="center" vertical="center" wrapText="1"/>
    </xf>
    <xf numFmtId="49" fontId="38" fillId="0" borderId="0" xfId="0" applyNumberFormat="1" applyFont="1" applyAlignment="1">
      <alignment horizontal="left" vertical="center" wrapText="1"/>
    </xf>
    <xf numFmtId="49" fontId="9" fillId="0" borderId="2" xfId="0" applyNumberFormat="1" applyFont="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3" fontId="9" fillId="0" borderId="2" xfId="0" applyNumberFormat="1" applyFont="1" applyBorder="1" applyAlignment="1">
      <alignment horizontal="center" vertical="center"/>
    </xf>
    <xf numFmtId="3" fontId="38" fillId="0" borderId="0" xfId="0" applyNumberFormat="1" applyFont="1" applyAlignment="1">
      <alignment horizontal="center" vertical="center" wrapText="1"/>
    </xf>
    <xf numFmtId="49" fontId="9" fillId="0" borderId="3" xfId="0" applyNumberFormat="1" applyFont="1" applyBorder="1" applyAlignment="1">
      <alignment horizontal="left" vertical="top" wrapText="1"/>
    </xf>
    <xf numFmtId="49" fontId="17" fillId="0" borderId="0" xfId="0" applyNumberFormat="1" applyFont="1" applyAlignment="1">
      <alignment horizontal="center" vertical="center" wrapText="1"/>
    </xf>
    <xf numFmtId="3" fontId="9" fillId="0" borderId="2" xfId="7" applyNumberFormat="1" applyFont="1" applyBorder="1" applyAlignment="1">
      <alignment horizontal="center" vertical="center"/>
    </xf>
    <xf numFmtId="49" fontId="10" fillId="0" borderId="2" xfId="0" applyNumberFormat="1" applyFont="1" applyBorder="1" applyAlignment="1">
      <alignment horizontal="center" vertical="top" wrapText="1"/>
    </xf>
    <xf numFmtId="49" fontId="10" fillId="0" borderId="2"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3" fontId="10" fillId="0" borderId="2" xfId="0" applyNumberFormat="1" applyFont="1" applyBorder="1" applyAlignment="1">
      <alignment horizontal="center" vertical="center" wrapText="1"/>
    </xf>
    <xf numFmtId="49" fontId="9" fillId="0" borderId="2" xfId="0" applyNumberFormat="1" applyFont="1" applyBorder="1" applyAlignment="1">
      <alignment horizontal="left" vertical="top" wrapText="1"/>
    </xf>
    <xf numFmtId="0" fontId="10" fillId="0" borderId="3" xfId="0" applyFont="1" applyBorder="1" applyAlignment="1">
      <alignment horizontal="left" vertical="top" wrapText="1"/>
    </xf>
    <xf numFmtId="3" fontId="10" fillId="0" borderId="2" xfId="0" applyNumberFormat="1" applyFont="1" applyBorder="1" applyAlignment="1">
      <alignment horizontal="center" vertical="center"/>
    </xf>
    <xf numFmtId="0" fontId="10" fillId="0" borderId="2" xfId="0" applyFont="1" applyBorder="1" applyAlignment="1">
      <alignment horizontal="left" vertical="top" wrapText="1"/>
    </xf>
    <xf numFmtId="0" fontId="10" fillId="0" borderId="2" xfId="0" applyFont="1" applyBorder="1" applyAlignment="1">
      <alignment horizontal="left"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center" vertical="top" wrapText="1"/>
    </xf>
    <xf numFmtId="0" fontId="10" fillId="0" borderId="4" xfId="0" applyFont="1" applyBorder="1" applyAlignment="1">
      <alignment horizontal="left" vertical="top" wrapText="1"/>
    </xf>
    <xf numFmtId="49" fontId="10" fillId="0" borderId="6" xfId="0" applyNumberFormat="1" applyFont="1" applyBorder="1" applyAlignment="1">
      <alignment horizontal="left" vertical="top" wrapText="1"/>
    </xf>
    <xf numFmtId="3" fontId="10" fillId="0" borderId="4" xfId="0" applyNumberFormat="1" applyFont="1" applyBorder="1" applyAlignment="1">
      <alignment horizontal="center" vertical="center"/>
    </xf>
    <xf numFmtId="3" fontId="9" fillId="0" borderId="2" xfId="0" applyNumberFormat="1" applyFont="1" applyBorder="1" applyAlignment="1">
      <alignment horizontal="center" vertical="center" wrapText="1"/>
    </xf>
    <xf numFmtId="49" fontId="9" fillId="0" borderId="10" xfId="0" applyNumberFormat="1" applyFont="1" applyBorder="1" applyAlignment="1">
      <alignment horizontal="center" vertical="top" wrapText="1"/>
    </xf>
    <xf numFmtId="0" fontId="9" fillId="0" borderId="10" xfId="0" applyFont="1" applyBorder="1" applyAlignment="1">
      <alignment horizontal="left" vertical="top" wrapText="1"/>
    </xf>
    <xf numFmtId="49" fontId="9" fillId="0" borderId="12" xfId="0" applyNumberFormat="1" applyFont="1" applyBorder="1" applyAlignment="1">
      <alignment horizontal="left" vertical="top" wrapText="1"/>
    </xf>
    <xf numFmtId="3" fontId="9" fillId="0" borderId="10" xfId="3" applyNumberFormat="1" applyFont="1" applyBorder="1" applyAlignment="1">
      <alignment horizontal="center" vertical="center"/>
    </xf>
    <xf numFmtId="0" fontId="38" fillId="0" borderId="0" xfId="0" applyFont="1" applyAlignment="1">
      <alignment horizontal="center" vertical="center" wrapText="1"/>
    </xf>
    <xf numFmtId="49" fontId="9" fillId="0" borderId="2" xfId="0" applyNumberFormat="1" applyFont="1" applyBorder="1" applyAlignment="1">
      <alignment vertical="top" wrapText="1"/>
    </xf>
    <xf numFmtId="0" fontId="9" fillId="0" borderId="2" xfId="0" applyFont="1" applyBorder="1" applyAlignment="1">
      <alignment vertical="top" wrapText="1"/>
    </xf>
    <xf numFmtId="3" fontId="27" fillId="0" borderId="0" xfId="0" applyNumberFormat="1" applyFont="1" applyBorder="1" applyAlignment="1">
      <alignment horizontal="center" vertical="top" wrapText="1"/>
    </xf>
    <xf numFmtId="3" fontId="40" fillId="4" borderId="10" xfId="0" applyNumberFormat="1" applyFont="1" applyFill="1" applyBorder="1" applyAlignment="1">
      <alignment horizontal="center" vertical="top" wrapText="1"/>
    </xf>
    <xf numFmtId="3" fontId="7" fillId="4" borderId="13" xfId="0" applyNumberFormat="1" applyFont="1" applyFill="1" applyBorder="1" applyAlignment="1">
      <alignment horizontal="center" vertical="top" wrapText="1"/>
    </xf>
    <xf numFmtId="49" fontId="17" fillId="0" borderId="0" xfId="0" applyNumberFormat="1" applyFont="1" applyAlignment="1">
      <alignment horizontal="center" vertical="top" wrapText="1"/>
    </xf>
    <xf numFmtId="0" fontId="9" fillId="0" borderId="2" xfId="0" applyFont="1" applyBorder="1" applyAlignment="1">
      <alignment horizontal="center" vertical="top" wrapText="1"/>
    </xf>
    <xf numFmtId="3" fontId="9" fillId="0" borderId="2" xfId="11" applyNumberFormat="1" applyFont="1" applyBorder="1" applyAlignment="1" applyProtection="1">
      <alignment horizontal="center" vertical="center"/>
    </xf>
    <xf numFmtId="3" fontId="9" fillId="0" borderId="2" xfId="1" applyNumberFormat="1" applyFont="1" applyBorder="1" applyAlignment="1" applyProtection="1">
      <alignment horizontal="center" vertical="center"/>
    </xf>
    <xf numFmtId="3" fontId="9" fillId="0" borderId="2" xfId="1" applyNumberFormat="1" applyFont="1" applyBorder="1" applyAlignment="1" applyProtection="1">
      <alignment horizontal="center" vertical="center" wrapText="1"/>
    </xf>
    <xf numFmtId="0" fontId="10" fillId="0" borderId="2" xfId="0" applyFont="1" applyBorder="1" applyAlignment="1">
      <alignment horizontal="center" vertical="top" wrapText="1"/>
    </xf>
    <xf numFmtId="0" fontId="10" fillId="0" borderId="2" xfId="0" applyFont="1" applyBorder="1" applyAlignment="1">
      <alignment vertical="top" wrapText="1"/>
    </xf>
    <xf numFmtId="49" fontId="10" fillId="0" borderId="2" xfId="0" applyNumberFormat="1" applyFont="1" applyBorder="1" applyAlignment="1">
      <alignment vertical="top" wrapText="1"/>
    </xf>
    <xf numFmtId="3" fontId="9" fillId="0" borderId="2" xfId="12" applyNumberFormat="1" applyFont="1" applyBorder="1" applyAlignment="1" applyProtection="1">
      <alignment horizontal="center" vertical="center"/>
    </xf>
    <xf numFmtId="0" fontId="1" fillId="0" borderId="2" xfId="0" applyFont="1" applyBorder="1" applyAlignment="1">
      <alignment horizontal="center" vertical="center"/>
    </xf>
    <xf numFmtId="49" fontId="9" fillId="0" borderId="2" xfId="0" applyNumberFormat="1" applyFont="1" applyBorder="1" applyAlignment="1">
      <alignment vertical="center" wrapText="1"/>
    </xf>
    <xf numFmtId="49" fontId="9" fillId="0" borderId="0" xfId="0" applyNumberFormat="1" applyFont="1" applyBorder="1" applyAlignment="1">
      <alignment horizontal="center" vertical="top" wrapText="1"/>
    </xf>
    <xf numFmtId="49" fontId="9" fillId="0" borderId="0" xfId="0" applyNumberFormat="1" applyFont="1" applyBorder="1" applyAlignment="1">
      <alignment horizontal="center" vertical="center" wrapText="1"/>
    </xf>
    <xf numFmtId="49" fontId="7" fillId="4" borderId="2" xfId="0" applyNumberFormat="1" applyFont="1" applyFill="1" applyBorder="1" applyAlignment="1">
      <alignment horizontal="center" vertical="center" wrapText="1"/>
    </xf>
    <xf numFmtId="3" fontId="7" fillId="4" borderId="10" xfId="0" applyNumberFormat="1" applyFont="1" applyFill="1" applyBorder="1" applyAlignment="1">
      <alignment horizontal="center" wrapText="1"/>
    </xf>
    <xf numFmtId="49" fontId="9" fillId="6" borderId="3" xfId="0" applyNumberFormat="1" applyFont="1" applyFill="1" applyBorder="1" applyAlignment="1">
      <alignment horizontal="center" vertical="center" wrapText="1"/>
    </xf>
    <xf numFmtId="49" fontId="9" fillId="6" borderId="7" xfId="0" applyNumberFormat="1" applyFont="1" applyFill="1" applyBorder="1" applyAlignment="1">
      <alignment horizontal="center" vertical="center" wrapText="1"/>
    </xf>
    <xf numFmtId="49" fontId="9" fillId="6" borderId="14" xfId="0" applyNumberFormat="1" applyFont="1" applyFill="1" applyBorder="1" applyAlignment="1">
      <alignment horizontal="center" vertical="center" wrapText="1"/>
    </xf>
    <xf numFmtId="49" fontId="9" fillId="6" borderId="10" xfId="0" applyNumberFormat="1" applyFont="1" applyFill="1" applyBorder="1" applyAlignment="1">
      <alignment horizontal="center" vertical="center" wrapText="1"/>
    </xf>
    <xf numFmtId="49" fontId="30" fillId="0" borderId="0" xfId="0" applyNumberFormat="1" applyFont="1" applyAlignment="1">
      <alignment horizontal="center" vertical="center" wrapText="1"/>
    </xf>
    <xf numFmtId="0" fontId="0" fillId="0" borderId="0" xfId="0" applyFont="1"/>
    <xf numFmtId="0" fontId="20" fillId="0" borderId="0" xfId="0" applyFont="1" applyAlignment="1">
      <alignment horizontal="center" vertical="center" wrapText="1"/>
    </xf>
    <xf numFmtId="0" fontId="7" fillId="0" borderId="2" xfId="0" applyFont="1" applyBorder="1" applyAlignment="1">
      <alignment horizontal="center" vertical="center" wrapText="1"/>
    </xf>
    <xf numFmtId="0" fontId="43" fillId="0" borderId="2" xfId="0" applyFont="1" applyBorder="1" applyAlignment="1">
      <alignment horizontal="center" vertical="center"/>
    </xf>
    <xf numFmtId="167" fontId="9" fillId="0" borderId="2" xfId="0" applyNumberFormat="1" applyFont="1" applyBorder="1" applyAlignment="1">
      <alignment horizontal="center" vertical="center" wrapText="1"/>
    </xf>
    <xf numFmtId="167" fontId="10" fillId="0" borderId="2" xfId="0" applyNumberFormat="1" applyFont="1" applyBorder="1" applyAlignment="1">
      <alignment horizontal="center" vertical="center"/>
    </xf>
    <xf numFmtId="167" fontId="43" fillId="0" borderId="2" xfId="0" applyNumberFormat="1" applyFont="1" applyBorder="1" applyAlignment="1">
      <alignment horizontal="center" vertical="center"/>
    </xf>
    <xf numFmtId="0" fontId="7" fillId="0" borderId="2" xfId="0" applyFont="1" applyBorder="1" applyAlignment="1">
      <alignment horizontal="center" vertical="center"/>
    </xf>
    <xf numFmtId="167" fontId="9" fillId="0" borderId="2" xfId="0" applyNumberFormat="1" applyFont="1" applyBorder="1" applyAlignment="1">
      <alignment horizontal="center" vertical="center"/>
    </xf>
    <xf numFmtId="21" fontId="7" fillId="0" borderId="2" xfId="0" applyNumberFormat="1" applyFont="1" applyBorder="1" applyAlignment="1">
      <alignment horizontal="center" vertical="center"/>
    </xf>
    <xf numFmtId="1" fontId="9" fillId="6"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22" xfId="0" applyNumberFormat="1" applyFont="1" applyBorder="1" applyAlignment="1">
      <alignment horizontal="center" vertical="center" wrapText="1"/>
    </xf>
    <xf numFmtId="1" fontId="7" fillId="6" borderId="10" xfId="0" applyNumberFormat="1" applyFont="1" applyFill="1" applyBorder="1" applyAlignment="1">
      <alignment horizontal="center" vertical="center" wrapText="1"/>
    </xf>
    <xf numFmtId="0" fontId="7" fillId="6" borderId="10" xfId="0" applyFont="1" applyFill="1" applyBorder="1" applyAlignment="1">
      <alignment horizontal="center" vertical="center" wrapText="1"/>
    </xf>
    <xf numFmtId="1" fontId="7" fillId="6" borderId="2" xfId="0" applyNumberFormat="1" applyFont="1" applyFill="1" applyBorder="1" applyAlignment="1">
      <alignment horizontal="center" vertical="center" wrapText="1"/>
    </xf>
    <xf numFmtId="49" fontId="9" fillId="0" borderId="0" xfId="0" applyNumberFormat="1" applyFont="1" applyAlignment="1">
      <alignment horizontal="center" vertical="center" wrapText="1"/>
    </xf>
    <xf numFmtId="2" fontId="7" fillId="8" borderId="11" xfId="0" applyNumberFormat="1" applyFont="1" applyFill="1" applyBorder="1" applyAlignment="1">
      <alignment horizontal="right" vertical="center" wrapText="1"/>
    </xf>
    <xf numFmtId="1" fontId="9" fillId="8" borderId="11" xfId="0" applyNumberFormat="1" applyFont="1" applyFill="1" applyBorder="1" applyAlignment="1">
      <alignment horizontal="center" vertical="center" wrapText="1"/>
    </xf>
    <xf numFmtId="2" fontId="0" fillId="0" borderId="0" xfId="0" applyNumberFormat="1" applyFont="1" applyAlignment="1">
      <alignment horizontal="center" vertical="center" wrapText="1"/>
    </xf>
    <xf numFmtId="0" fontId="9" fillId="6" borderId="3" xfId="0" applyFont="1" applyFill="1" applyBorder="1" applyAlignment="1">
      <alignment horizontal="center" vertical="center" wrapText="1"/>
    </xf>
    <xf numFmtId="0" fontId="6" fillId="0" borderId="4" xfId="0" applyFont="1" applyBorder="1" applyAlignment="1">
      <alignment horizontal="center" vertical="center" wrapText="1"/>
    </xf>
    <xf numFmtId="49" fontId="44" fillId="0" borderId="2" xfId="0" applyNumberFormat="1" applyFont="1" applyBorder="1" applyAlignment="1">
      <alignment vertical="center" wrapText="1"/>
    </xf>
    <xf numFmtId="0" fontId="46" fillId="0" borderId="2" xfId="0" applyFont="1" applyBorder="1" applyAlignment="1">
      <alignment vertical="center" wrapText="1"/>
    </xf>
    <xf numFmtId="166" fontId="46" fillId="0" borderId="2" xfId="0" applyNumberFormat="1" applyFont="1" applyBorder="1" applyAlignment="1">
      <alignment horizontal="center" vertical="center" wrapText="1"/>
    </xf>
    <xf numFmtId="0" fontId="46" fillId="0" borderId="2" xfId="0" applyFont="1" applyBorder="1" applyAlignment="1">
      <alignment horizontal="center" vertical="center" wrapText="1"/>
    </xf>
    <xf numFmtId="0" fontId="46" fillId="0" borderId="15" xfId="0" applyFont="1" applyBorder="1" applyAlignment="1">
      <alignment horizontal="center" vertical="center" wrapText="1"/>
    </xf>
    <xf numFmtId="165" fontId="46" fillId="0" borderId="2" xfId="0" applyNumberFormat="1" applyFont="1" applyBorder="1" applyAlignment="1">
      <alignment horizontal="center" vertical="center" wrapText="1"/>
    </xf>
    <xf numFmtId="0" fontId="46" fillId="0" borderId="10" xfId="0" applyFont="1" applyBorder="1" applyAlignment="1">
      <alignment horizontal="center" wrapText="1"/>
    </xf>
    <xf numFmtId="49" fontId="44" fillId="0" borderId="10" xfId="0" applyNumberFormat="1" applyFont="1" applyBorder="1" applyAlignment="1">
      <alignment vertical="center" wrapText="1"/>
    </xf>
    <xf numFmtId="0" fontId="46" fillId="0" borderId="10" xfId="0" applyFont="1" applyBorder="1" applyAlignment="1">
      <alignment vertical="center" wrapText="1"/>
    </xf>
    <xf numFmtId="0" fontId="9" fillId="6" borderId="2" xfId="0" applyFont="1" applyFill="1" applyBorder="1" applyAlignment="1">
      <alignment vertical="center" wrapText="1"/>
    </xf>
    <xf numFmtId="166" fontId="6" fillId="6" borderId="2"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17" fillId="0" borderId="0" xfId="0" applyFont="1" applyAlignment="1">
      <alignment horizontal="left" vertical="center" wrapText="1"/>
    </xf>
    <xf numFmtId="49" fontId="9" fillId="6" borderId="2" xfId="0" applyNumberFormat="1" applyFont="1" applyFill="1" applyBorder="1" applyAlignment="1">
      <alignment horizontal="center" vertical="center" textRotation="90" wrapText="1"/>
    </xf>
    <xf numFmtId="49" fontId="9" fillId="0" borderId="4" xfId="0" applyNumberFormat="1" applyFont="1" applyBorder="1" applyAlignment="1">
      <alignment horizontal="left" vertical="top" wrapText="1"/>
    </xf>
    <xf numFmtId="49" fontId="9" fillId="0" borderId="4" xfId="0" applyNumberFormat="1" applyFont="1" applyBorder="1" applyAlignment="1">
      <alignment horizontal="center" vertical="top" wrapText="1"/>
    </xf>
    <xf numFmtId="172" fontId="9" fillId="0" borderId="2" xfId="0" applyNumberFormat="1" applyFont="1" applyBorder="1" applyAlignment="1">
      <alignment horizontal="left" vertical="top" wrapText="1"/>
    </xf>
    <xf numFmtId="0" fontId="9" fillId="0" borderId="4" xfId="0" applyFont="1" applyBorder="1" applyAlignment="1">
      <alignment horizontal="left" vertical="top" wrapText="1"/>
    </xf>
    <xf numFmtId="49" fontId="9" fillId="0" borderId="1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3" borderId="2" xfId="0" applyFont="1" applyFill="1" applyBorder="1" applyAlignment="1">
      <alignment horizontal="left" vertical="center" wrapText="1"/>
    </xf>
    <xf numFmtId="0" fontId="9" fillId="3" borderId="3"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3" borderId="6" xfId="0" applyFont="1" applyFill="1" applyBorder="1" applyAlignment="1">
      <alignment horizontal="center" vertical="center" wrapText="1"/>
    </xf>
    <xf numFmtId="0" fontId="10" fillId="4" borderId="2"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0" borderId="4" xfId="0" applyFont="1" applyFill="1" applyBorder="1" applyAlignment="1">
      <alignment horizont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9" fillId="0" borderId="15" xfId="0" applyNumberFormat="1" applyFont="1" applyBorder="1" applyAlignment="1">
      <alignment horizontal="left" vertical="top" wrapText="1"/>
    </xf>
    <xf numFmtId="0" fontId="15" fillId="6" borderId="2" xfId="0" applyFont="1" applyFill="1" applyBorder="1" applyAlignment="1">
      <alignment horizontal="left" vertical="top" wrapText="1"/>
    </xf>
    <xf numFmtId="0" fontId="9" fillId="6" borderId="2" xfId="0" applyFont="1" applyFill="1" applyBorder="1" applyAlignment="1">
      <alignment horizontal="center" vertical="center" wrapText="1"/>
    </xf>
    <xf numFmtId="49" fontId="9" fillId="6" borderId="2" xfId="0" applyNumberFormat="1" applyFont="1" applyFill="1" applyBorder="1" applyAlignment="1">
      <alignment horizontal="center" vertical="center" wrapText="1"/>
    </xf>
    <xf numFmtId="49" fontId="9" fillId="4" borderId="2" xfId="0" applyNumberFormat="1" applyFont="1" applyFill="1" applyBorder="1" applyAlignment="1">
      <alignment horizontal="center" vertical="top" wrapText="1"/>
    </xf>
    <xf numFmtId="166" fontId="21" fillId="4" borderId="10" xfId="0" applyNumberFormat="1" applyFont="1" applyFill="1" applyBorder="1" applyAlignment="1">
      <alignment horizontal="center" vertical="center" wrapText="1"/>
    </xf>
    <xf numFmtId="49" fontId="23" fillId="6" borderId="2" xfId="0" applyNumberFormat="1"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49" fontId="2" fillId="0" borderId="0" xfId="0" applyNumberFormat="1" applyFont="1" applyBorder="1" applyAlignment="1">
      <alignment horizontal="left" vertical="center" wrapText="1"/>
    </xf>
    <xf numFmtId="49" fontId="25" fillId="6" borderId="2" xfId="3" applyNumberFormat="1" applyFont="1" applyFill="1" applyBorder="1" applyAlignment="1">
      <alignment horizontal="left" vertical="center" wrapText="1"/>
    </xf>
    <xf numFmtId="49" fontId="2" fillId="7" borderId="2" xfId="3" applyNumberFormat="1" applyFont="1" applyFill="1" applyBorder="1" applyAlignment="1">
      <alignment horizontal="center" vertical="center" wrapText="1"/>
    </xf>
    <xf numFmtId="0" fontId="2" fillId="7" borderId="2" xfId="3" applyFont="1" applyFill="1" applyBorder="1" applyAlignment="1">
      <alignment horizontal="center" vertical="center" wrapText="1"/>
    </xf>
    <xf numFmtId="49" fontId="10" fillId="7" borderId="2" xfId="3" applyNumberFormat="1" applyFont="1" applyFill="1" applyBorder="1" applyAlignment="1">
      <alignment horizontal="center" vertical="center" wrapText="1"/>
    </xf>
    <xf numFmtId="0" fontId="48" fillId="0" borderId="2" xfId="3" applyBorder="1" applyAlignment="1">
      <alignment horizontal="center" vertical="center"/>
    </xf>
    <xf numFmtId="3" fontId="21" fillId="0" borderId="2" xfId="3" applyNumberFormat="1" applyFont="1" applyBorder="1" applyAlignment="1">
      <alignment horizontal="left" vertical="center" wrapText="1"/>
    </xf>
    <xf numFmtId="0" fontId="28" fillId="0" borderId="2" xfId="0" applyFont="1" applyBorder="1" applyAlignment="1">
      <alignment horizontal="left" vertical="center" wrapText="1"/>
    </xf>
    <xf numFmtId="3" fontId="21" fillId="0" borderId="4" xfId="3" applyNumberFormat="1" applyFont="1" applyBorder="1" applyAlignment="1">
      <alignment horizontal="left" vertical="center" wrapText="1"/>
    </xf>
    <xf numFmtId="0" fontId="28" fillId="0" borderId="10" xfId="0" applyFont="1" applyBorder="1" applyAlignment="1">
      <alignment horizontal="left" wrapText="1"/>
    </xf>
    <xf numFmtId="0" fontId="28" fillId="0" borderId="2" xfId="0" applyFont="1" applyBorder="1" applyAlignment="1">
      <alignment horizontal="left" wrapText="1"/>
    </xf>
    <xf numFmtId="0" fontId="27" fillId="0" borderId="0" xfId="0" applyFont="1" applyBorder="1" applyAlignment="1">
      <alignment horizontal="center" vertical="center"/>
    </xf>
    <xf numFmtId="0" fontId="27" fillId="0" borderId="0" xfId="0" applyFont="1" applyFill="1" applyBorder="1" applyAlignment="1">
      <alignment horizontal="center"/>
    </xf>
    <xf numFmtId="49" fontId="22" fillId="0" borderId="0" xfId="0" applyNumberFormat="1" applyFont="1" applyFill="1" applyBorder="1" applyAlignment="1">
      <alignment horizontal="center" vertical="center" wrapText="1"/>
    </xf>
    <xf numFmtId="49" fontId="22" fillId="0" borderId="0" xfId="0" applyNumberFormat="1" applyFont="1" applyBorder="1" applyAlignment="1">
      <alignment horizontal="center" vertical="center" wrapText="1"/>
    </xf>
    <xf numFmtId="49" fontId="25" fillId="6" borderId="2" xfId="0" applyNumberFormat="1" applyFont="1" applyFill="1" applyBorder="1" applyAlignment="1">
      <alignment horizontal="center" vertical="center" wrapText="1"/>
    </xf>
    <xf numFmtId="49" fontId="0" fillId="6"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32" fillId="0" borderId="0" xfId="0" applyFont="1" applyBorder="1" applyAlignment="1">
      <alignment horizontal="left" vertical="center"/>
    </xf>
    <xf numFmtId="0" fontId="2" fillId="6" borderId="2" xfId="0" applyFont="1" applyFill="1" applyBorder="1" applyAlignment="1" applyProtection="1">
      <alignment horizontal="center" vertical="center" wrapText="1"/>
    </xf>
    <xf numFmtId="49" fontId="0" fillId="4" borderId="2" xfId="0" applyNumberFormat="1" applyFont="1" applyFill="1" applyBorder="1" applyAlignment="1">
      <alignment horizontal="center" vertical="center" wrapText="1"/>
    </xf>
    <xf numFmtId="49" fontId="0" fillId="0" borderId="0" xfId="0" applyNumberFormat="1" applyFont="1" applyBorder="1" applyAlignment="1">
      <alignment horizontal="center" vertical="center" wrapText="1"/>
    </xf>
    <xf numFmtId="49" fontId="15" fillId="6" borderId="2" xfId="0" applyNumberFormat="1" applyFont="1" applyFill="1" applyBorder="1" applyAlignment="1">
      <alignment horizontal="left" vertical="top" wrapText="1"/>
    </xf>
    <xf numFmtId="49" fontId="15" fillId="0" borderId="12" xfId="0" applyNumberFormat="1" applyFont="1" applyBorder="1" applyAlignment="1">
      <alignment horizontal="left" vertical="center" wrapText="1"/>
    </xf>
    <xf numFmtId="49" fontId="9" fillId="4" borderId="2" xfId="0" applyNumberFormat="1" applyFont="1" applyFill="1" applyBorder="1" applyAlignment="1">
      <alignment horizontal="center" vertical="center" wrapText="1"/>
    </xf>
    <xf numFmtId="49" fontId="9" fillId="4" borderId="2" xfId="0" applyNumberFormat="1" applyFont="1" applyFill="1" applyBorder="1" applyAlignment="1">
      <alignment horizontal="center" vertical="center" textRotation="90" wrapText="1"/>
    </xf>
    <xf numFmtId="49" fontId="17" fillId="4" borderId="2" xfId="0" applyNumberFormat="1" applyFont="1" applyFill="1" applyBorder="1" applyAlignment="1">
      <alignment horizontal="left" vertical="center" wrapText="1"/>
    </xf>
    <xf numFmtId="49" fontId="0" fillId="0" borderId="0" xfId="0" applyNumberFormat="1" applyFont="1" applyBorder="1" applyAlignment="1">
      <alignment horizontal="left" vertical="top" wrapText="1"/>
    </xf>
    <xf numFmtId="49" fontId="16" fillId="6" borderId="2" xfId="0" applyNumberFormat="1" applyFont="1" applyFill="1" applyBorder="1" applyAlignment="1">
      <alignment horizontal="left" vertical="center" wrapText="1"/>
    </xf>
    <xf numFmtId="49" fontId="7" fillId="6" borderId="8" xfId="0" applyNumberFormat="1" applyFont="1" applyFill="1" applyBorder="1" applyAlignment="1">
      <alignment horizontal="left" vertical="top" wrapText="1"/>
    </xf>
    <xf numFmtId="49" fontId="7" fillId="6" borderId="20" xfId="0" applyNumberFormat="1" applyFont="1" applyFill="1" applyBorder="1" applyAlignment="1">
      <alignment horizontal="left" vertical="center" wrapText="1"/>
    </xf>
    <xf numFmtId="49" fontId="9" fillId="6" borderId="4" xfId="0" applyNumberFormat="1" applyFont="1" applyFill="1" applyBorder="1" applyAlignment="1">
      <alignment horizontal="center" vertical="center" wrapText="1"/>
    </xf>
    <xf numFmtId="0" fontId="9" fillId="0" borderId="2" xfId="0" applyFont="1" applyBorder="1" applyAlignment="1">
      <alignment horizontal="center" vertical="top" wrapText="1"/>
    </xf>
    <xf numFmtId="0" fontId="9" fillId="0" borderId="2" xfId="0" applyFont="1" applyBorder="1" applyAlignment="1">
      <alignment horizontal="center" vertical="top"/>
    </xf>
    <xf numFmtId="49" fontId="7" fillId="6" borderId="2" xfId="0" applyNumberFormat="1" applyFont="1" applyFill="1" applyBorder="1" applyAlignment="1">
      <alignment horizontal="left" vertical="center" wrapText="1"/>
    </xf>
    <xf numFmtId="49" fontId="7" fillId="6" borderId="2" xfId="0" applyNumberFormat="1" applyFont="1" applyFill="1" applyBorder="1" applyAlignment="1">
      <alignment horizontal="center" vertical="center" wrapText="1"/>
    </xf>
    <xf numFmtId="49" fontId="7" fillId="6" borderId="4" xfId="0" applyNumberFormat="1" applyFont="1" applyFill="1" applyBorder="1" applyAlignment="1">
      <alignment horizontal="left" vertical="center" wrapText="1"/>
    </xf>
    <xf numFmtId="49" fontId="9" fillId="6" borderId="14" xfId="0" applyNumberFormat="1" applyFont="1" applyFill="1" applyBorder="1" applyAlignment="1">
      <alignment horizontal="center" vertical="center" wrapText="1"/>
    </xf>
    <xf numFmtId="49" fontId="9" fillId="6" borderId="10" xfId="0" applyNumberFormat="1" applyFont="1" applyFill="1" applyBorder="1" applyAlignment="1">
      <alignment horizontal="center" vertical="center" wrapText="1"/>
    </xf>
    <xf numFmtId="49" fontId="9" fillId="6" borderId="0" xfId="0" applyNumberFormat="1" applyFont="1" applyFill="1" applyBorder="1" applyAlignment="1">
      <alignment horizontal="center" vertical="center" wrapText="1"/>
    </xf>
    <xf numFmtId="172" fontId="9" fillId="0" borderId="7" xfId="0" applyNumberFormat="1" applyFont="1" applyBorder="1" applyAlignment="1">
      <alignment horizontal="center" vertical="center" wrapText="1"/>
    </xf>
    <xf numFmtId="172" fontId="9" fillId="0" borderId="2" xfId="0" applyNumberFormat="1" applyFont="1" applyBorder="1" applyAlignment="1">
      <alignment horizontal="center" vertical="center" wrapText="1"/>
    </xf>
    <xf numFmtId="0" fontId="0" fillId="0" borderId="0" xfId="0" applyFont="1" applyBorder="1" applyAlignment="1">
      <alignment horizontal="left" vertical="top"/>
    </xf>
    <xf numFmtId="0" fontId="7" fillId="6" borderId="21" xfId="0" applyFont="1" applyFill="1" applyBorder="1" applyAlignment="1">
      <alignment horizontal="left" vertical="center" wrapText="1"/>
    </xf>
    <xf numFmtId="0" fontId="9" fillId="6" borderId="10" xfId="0" applyFont="1" applyFill="1" applyBorder="1" applyAlignment="1">
      <alignment horizontal="center" vertical="center" wrapText="1"/>
    </xf>
    <xf numFmtId="0" fontId="9" fillId="6" borderId="22" xfId="0" applyFont="1" applyFill="1" applyBorder="1" applyAlignment="1">
      <alignment horizontal="center"/>
    </xf>
    <xf numFmtId="1" fontId="9" fillId="6"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49" fontId="7" fillId="6" borderId="2" xfId="0" applyNumberFormat="1" applyFont="1" applyFill="1" applyBorder="1" applyAlignment="1">
      <alignment horizontal="right" vertical="center" wrapText="1"/>
    </xf>
    <xf numFmtId="0" fontId="15" fillId="6" borderId="8" xfId="0" applyFont="1" applyFill="1" applyBorder="1" applyAlignment="1">
      <alignment horizontal="left" vertical="top" wrapText="1"/>
    </xf>
    <xf numFmtId="0" fontId="9" fillId="6" borderId="3" xfId="0" applyFont="1" applyFill="1" applyBorder="1" applyAlignment="1">
      <alignment horizontal="center" vertical="center" wrapText="1"/>
    </xf>
    <xf numFmtId="0" fontId="6" fillId="0" borderId="14" xfId="0" applyFont="1" applyBorder="1" applyAlignment="1">
      <alignment horizontal="center" vertical="center" wrapText="1"/>
    </xf>
    <xf numFmtId="0" fontId="45" fillId="0" borderId="2" xfId="0" applyFont="1" applyBorder="1" applyAlignment="1">
      <alignment vertical="center" wrapText="1"/>
    </xf>
    <xf numFmtId="0" fontId="47" fillId="0" borderId="2" xfId="0" applyFont="1" applyBorder="1" applyAlignment="1">
      <alignment vertical="center" wrapText="1"/>
    </xf>
    <xf numFmtId="49" fontId="9" fillId="0" borderId="0" xfId="0" applyNumberFormat="1" applyFont="1" applyBorder="1" applyAlignment="1">
      <alignment horizontal="left" vertical="top" wrapText="1"/>
    </xf>
    <xf numFmtId="49" fontId="7" fillId="6" borderId="12" xfId="0" applyNumberFormat="1" applyFont="1" applyFill="1" applyBorder="1" applyAlignment="1">
      <alignment horizontal="left" vertical="center" wrapText="1"/>
    </xf>
    <xf numFmtId="49" fontId="9" fillId="6" borderId="2" xfId="0" applyNumberFormat="1" applyFont="1" applyFill="1" applyBorder="1" applyAlignment="1">
      <alignment horizontal="center" vertical="center" textRotation="90" wrapText="1"/>
    </xf>
    <xf numFmtId="49" fontId="7" fillId="0" borderId="2" xfId="0" applyNumberFormat="1" applyFont="1" applyBorder="1" applyAlignment="1">
      <alignment horizontal="left" vertical="center" wrapText="1"/>
    </xf>
  </cellXfs>
  <cellStyles count="17">
    <cellStyle name="Dziesiętny 2" xfId="2"/>
    <cellStyle name="Excel Built-in Normal" xfId="16"/>
    <cellStyle name="Excel Built-in Normal 3" xfId="15"/>
    <cellStyle name="Normalny" xfId="0" builtinId="0"/>
    <cellStyle name="Normalny 2" xfId="3"/>
    <cellStyle name="Normalny 2 2" xfId="4"/>
    <cellStyle name="Normalny 2 2 2 2" xfId="5"/>
    <cellStyle name="Normalny 3" xfId="6"/>
    <cellStyle name="Normalny 4" xfId="7"/>
    <cellStyle name="Normalny 4 2" xfId="8"/>
    <cellStyle name="Normalny 5" xfId="9"/>
    <cellStyle name="Normalny 6" xfId="10"/>
    <cellStyle name="Procentowy" xfId="1" builtinId="5"/>
    <cellStyle name="Procentowy 2" xfId="11"/>
    <cellStyle name="Procentowy 3" xfId="12"/>
    <cellStyle name="TableStyleLight1" xfId="13"/>
    <cellStyle name="Uwaga 2"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2F2F2"/>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DDEBF7"/>
      <rgbColor rgb="00660066"/>
      <rgbColor rgb="00FF8080"/>
      <rgbColor rgb="000066CC"/>
      <rgbColor rgb="00DCE6F2"/>
      <rgbColor rgb="00000080"/>
      <rgbColor rgb="00FF00FF"/>
      <rgbColor rgb="00FFFF00"/>
      <rgbColor rgb="0000FFFF"/>
      <rgbColor rgb="00800080"/>
      <rgbColor rgb="00800000"/>
      <rgbColor rgb="00008080"/>
      <rgbColor rgb="000000FF"/>
      <rgbColor rgb="0000CCFF"/>
      <rgbColor rgb="00DEEBF7"/>
      <rgbColor rgb="00DEE6EF"/>
      <rgbColor rgb="00FFFF99"/>
      <rgbColor rgb="0099CCFF"/>
      <rgbColor rgb="00FF99CC"/>
      <rgbColor rgb="00CC99FF"/>
      <rgbColor rgb="00E6B9B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7"/>
  </sheetPr>
  <dimension ref="A1:P113"/>
  <sheetViews>
    <sheetView topLeftCell="A40" zoomScale="70" zoomScaleNormal="70" workbookViewId="0">
      <selection activeCell="P73" sqref="P73"/>
    </sheetView>
  </sheetViews>
  <sheetFormatPr defaultRowHeight="12"/>
  <cols>
    <col min="1" max="1" width="16.5703125" style="1" customWidth="1"/>
    <col min="2" max="2" width="44.42578125" style="2" customWidth="1"/>
    <col min="3" max="4" width="11.7109375" style="3" customWidth="1"/>
    <col min="5" max="5" width="12.85546875" style="2" customWidth="1"/>
    <col min="6" max="6" width="28" style="2" customWidth="1"/>
    <col min="7" max="7" width="16.42578125" style="3" customWidth="1"/>
    <col min="8" max="8" width="17" style="3" customWidth="1"/>
    <col min="9" max="9" width="29.7109375" style="3" customWidth="1"/>
    <col min="10" max="10" width="17" style="3" customWidth="1"/>
    <col min="11" max="11" width="15.5703125" style="3" customWidth="1"/>
    <col min="12" max="12" width="15.28515625" style="3" customWidth="1"/>
    <col min="13" max="14" width="12.7109375" style="3" customWidth="1"/>
    <col min="15" max="15" width="11.5703125" style="3" customWidth="1"/>
    <col min="16" max="16" width="71.5703125" style="3" customWidth="1"/>
    <col min="17" max="16384" width="9.140625" style="3"/>
  </cols>
  <sheetData>
    <row r="1" spans="1:16" ht="39.75" customHeight="1">
      <c r="A1" s="342" t="s">
        <v>0</v>
      </c>
      <c r="B1" s="342"/>
      <c r="C1" s="342"/>
      <c r="D1" s="342"/>
      <c r="E1" s="342"/>
      <c r="F1" s="342"/>
      <c r="G1" s="342"/>
      <c r="H1" s="342"/>
      <c r="I1" s="342"/>
      <c r="J1" s="342"/>
      <c r="K1" s="342"/>
      <c r="L1" s="342"/>
      <c r="M1" s="342"/>
      <c r="N1" s="342"/>
      <c r="O1" s="342"/>
      <c r="P1" s="4"/>
    </row>
    <row r="2" spans="1:16" ht="14.25" customHeight="1">
      <c r="A2" s="5">
        <v>1</v>
      </c>
      <c r="B2" s="6">
        <v>2</v>
      </c>
      <c r="C2" s="7">
        <v>3</v>
      </c>
      <c r="D2" s="7">
        <v>4</v>
      </c>
      <c r="E2" s="7"/>
      <c r="F2" s="8">
        <v>5</v>
      </c>
      <c r="G2" s="5">
        <v>6</v>
      </c>
      <c r="H2" s="5">
        <v>7</v>
      </c>
      <c r="I2" s="5">
        <v>8</v>
      </c>
      <c r="J2" s="5">
        <v>9</v>
      </c>
      <c r="K2" s="5">
        <v>10</v>
      </c>
      <c r="L2" s="7">
        <v>11</v>
      </c>
      <c r="M2" s="5">
        <v>12</v>
      </c>
      <c r="N2" s="343">
        <v>13</v>
      </c>
      <c r="O2" s="343"/>
      <c r="P2" s="9">
        <v>14</v>
      </c>
    </row>
    <row r="3" spans="1:16" ht="12" customHeight="1">
      <c r="A3" s="344" t="s">
        <v>1</v>
      </c>
      <c r="B3" s="345" t="s">
        <v>2</v>
      </c>
      <c r="C3" s="346" t="s">
        <v>3</v>
      </c>
      <c r="D3" s="347" t="s">
        <v>4</v>
      </c>
      <c r="E3" s="347"/>
      <c r="F3" s="345" t="s">
        <v>5</v>
      </c>
      <c r="G3" s="344" t="s">
        <v>6</v>
      </c>
      <c r="H3" s="348" t="s">
        <v>7</v>
      </c>
      <c r="I3" s="346" t="s">
        <v>8</v>
      </c>
      <c r="J3" s="346" t="s">
        <v>9</v>
      </c>
      <c r="K3" s="346" t="s">
        <v>10</v>
      </c>
      <c r="L3" s="346" t="s">
        <v>11</v>
      </c>
      <c r="M3" s="346" t="s">
        <v>12</v>
      </c>
      <c r="N3" s="349" t="s">
        <v>13</v>
      </c>
      <c r="O3" s="349"/>
      <c r="P3" s="350" t="s">
        <v>14</v>
      </c>
    </row>
    <row r="4" spans="1:16" ht="22.5" customHeight="1">
      <c r="A4" s="344"/>
      <c r="B4" s="345"/>
      <c r="C4" s="346"/>
      <c r="D4" s="5" t="s">
        <v>15</v>
      </c>
      <c r="E4" s="7" t="s">
        <v>16</v>
      </c>
      <c r="F4" s="345"/>
      <c r="G4" s="344"/>
      <c r="H4" s="348"/>
      <c r="I4" s="346"/>
      <c r="J4" s="346"/>
      <c r="K4" s="346"/>
      <c r="L4" s="346"/>
      <c r="M4" s="346"/>
      <c r="N4" s="5" t="s">
        <v>17</v>
      </c>
      <c r="O4" s="7" t="s">
        <v>18</v>
      </c>
      <c r="P4" s="350"/>
    </row>
    <row r="5" spans="1:16" ht="12" customHeight="1">
      <c r="A5" s="344"/>
      <c r="B5" s="345"/>
      <c r="C5" s="346"/>
      <c r="D5" s="346" t="s">
        <v>19</v>
      </c>
      <c r="E5" s="351" t="s">
        <v>20</v>
      </c>
      <c r="F5" s="345"/>
      <c r="G5" s="344"/>
      <c r="H5" s="348"/>
      <c r="I5" s="346"/>
      <c r="J5" s="346"/>
      <c r="K5" s="346"/>
      <c r="L5" s="346"/>
      <c r="M5" s="346"/>
      <c r="N5" s="12" t="s">
        <v>21</v>
      </c>
      <c r="O5" s="13" t="s">
        <v>22</v>
      </c>
      <c r="P5" s="350"/>
    </row>
    <row r="6" spans="1:16" ht="58.5" customHeight="1">
      <c r="A6" s="344"/>
      <c r="B6" s="345"/>
      <c r="C6" s="346"/>
      <c r="D6" s="346"/>
      <c r="E6" s="351"/>
      <c r="F6" s="345"/>
      <c r="G6" s="344"/>
      <c r="H6" s="348"/>
      <c r="I6" s="346"/>
      <c r="J6" s="346"/>
      <c r="K6" s="346"/>
      <c r="L6" s="346"/>
      <c r="M6" s="346"/>
      <c r="N6" s="10" t="s">
        <v>23</v>
      </c>
      <c r="O6" s="11" t="s">
        <v>24</v>
      </c>
      <c r="P6" s="350"/>
    </row>
    <row r="7" spans="1:16" ht="58.5" customHeight="1">
      <c r="A7" s="14" t="s">
        <v>25</v>
      </c>
      <c r="B7" s="352" t="s">
        <v>26</v>
      </c>
      <c r="C7" s="15" t="s">
        <v>27</v>
      </c>
      <c r="D7" s="16">
        <v>1</v>
      </c>
      <c r="E7" s="17"/>
      <c r="F7" s="353" t="s">
        <v>28</v>
      </c>
      <c r="G7" s="19">
        <v>1061059401</v>
      </c>
      <c r="H7" s="19" t="s">
        <v>29</v>
      </c>
      <c r="I7" s="19">
        <v>1061059</v>
      </c>
      <c r="J7" s="20" t="s">
        <v>30</v>
      </c>
      <c r="K7" s="21">
        <v>365</v>
      </c>
      <c r="L7" s="19">
        <v>24</v>
      </c>
      <c r="M7" s="19" t="s">
        <v>31</v>
      </c>
      <c r="N7" s="22" t="s">
        <v>32</v>
      </c>
      <c r="O7" s="23" t="s">
        <v>33</v>
      </c>
      <c r="P7" s="24" t="s">
        <v>34</v>
      </c>
    </row>
    <row r="8" spans="1:16" ht="35.25" customHeight="1">
      <c r="A8" s="25"/>
      <c r="B8" s="352"/>
      <c r="C8" s="26"/>
      <c r="D8" s="27"/>
      <c r="E8" s="28">
        <v>1</v>
      </c>
      <c r="F8" s="353"/>
      <c r="G8" s="29">
        <v>1061059201</v>
      </c>
      <c r="H8" s="30" t="s">
        <v>35</v>
      </c>
      <c r="I8" s="29">
        <v>1061059</v>
      </c>
      <c r="J8" s="31" t="s">
        <v>30</v>
      </c>
      <c r="K8" s="32">
        <v>365</v>
      </c>
      <c r="L8" s="29">
        <v>24</v>
      </c>
      <c r="M8" s="29" t="s">
        <v>31</v>
      </c>
      <c r="N8" s="33" t="s">
        <v>32</v>
      </c>
      <c r="O8" s="34" t="s">
        <v>33</v>
      </c>
      <c r="P8" s="9"/>
    </row>
    <row r="9" spans="1:16" ht="28.5" customHeight="1">
      <c r="A9" s="25"/>
      <c r="B9" s="352"/>
      <c r="C9" s="26"/>
      <c r="D9" s="27"/>
      <c r="E9" s="28">
        <v>1</v>
      </c>
      <c r="F9" s="353"/>
      <c r="G9" s="29">
        <v>1061059202</v>
      </c>
      <c r="H9" s="30" t="s">
        <v>36</v>
      </c>
      <c r="I9" s="29">
        <v>1061059</v>
      </c>
      <c r="J9" s="31" t="s">
        <v>30</v>
      </c>
      <c r="K9" s="32">
        <v>365</v>
      </c>
      <c r="L9" s="29">
        <v>24</v>
      </c>
      <c r="M9" s="29" t="s">
        <v>31</v>
      </c>
      <c r="N9" s="33" t="s">
        <v>32</v>
      </c>
      <c r="O9" s="34" t="s">
        <v>33</v>
      </c>
      <c r="P9" s="9"/>
    </row>
    <row r="10" spans="1:16" ht="33.6" customHeight="1">
      <c r="A10" s="25"/>
      <c r="B10" s="352"/>
      <c r="C10" s="26"/>
      <c r="D10" s="35"/>
      <c r="E10" s="35">
        <v>1</v>
      </c>
      <c r="F10" s="353"/>
      <c r="G10" s="36">
        <v>1061059204</v>
      </c>
      <c r="H10" s="37" t="s">
        <v>37</v>
      </c>
      <c r="I10" s="36">
        <v>1061059</v>
      </c>
      <c r="J10" s="38" t="s">
        <v>30</v>
      </c>
      <c r="K10" s="18">
        <v>365</v>
      </c>
      <c r="L10" s="36">
        <v>24</v>
      </c>
      <c r="M10" s="36" t="s">
        <v>31</v>
      </c>
      <c r="N10" s="39" t="s">
        <v>32</v>
      </c>
      <c r="O10" s="39" t="s">
        <v>33</v>
      </c>
      <c r="P10" s="40"/>
    </row>
    <row r="11" spans="1:16" s="41" customFormat="1" ht="32.25" customHeight="1">
      <c r="A11" s="25"/>
      <c r="B11" s="352"/>
      <c r="C11" s="26"/>
      <c r="D11" s="27"/>
      <c r="E11" s="28">
        <v>1</v>
      </c>
      <c r="F11" s="353"/>
      <c r="G11" s="29">
        <v>1061059205</v>
      </c>
      <c r="H11" s="30" t="s">
        <v>38</v>
      </c>
      <c r="I11" s="29">
        <v>1061059</v>
      </c>
      <c r="J11" s="31" t="s">
        <v>30</v>
      </c>
      <c r="K11" s="29">
        <v>365</v>
      </c>
      <c r="L11" s="29">
        <v>24</v>
      </c>
      <c r="M11" s="29" t="s">
        <v>31</v>
      </c>
      <c r="N11" s="33" t="s">
        <v>32</v>
      </c>
      <c r="O11" s="34" t="s">
        <v>33</v>
      </c>
      <c r="P11" s="29"/>
    </row>
    <row r="12" spans="1:16" ht="60" customHeight="1">
      <c r="A12" s="25"/>
      <c r="B12" s="352"/>
      <c r="C12" s="26"/>
      <c r="D12" s="42">
        <v>1</v>
      </c>
      <c r="E12" s="42"/>
      <c r="F12" s="353"/>
      <c r="G12" s="43">
        <v>1061029401</v>
      </c>
      <c r="H12" s="44" t="s">
        <v>39</v>
      </c>
      <c r="I12" s="43">
        <v>1061029</v>
      </c>
      <c r="J12" s="45" t="s">
        <v>40</v>
      </c>
      <c r="K12" s="43">
        <v>365</v>
      </c>
      <c r="L12" s="43">
        <v>24</v>
      </c>
      <c r="M12" s="43" t="s">
        <v>31</v>
      </c>
      <c r="N12" s="46" t="s">
        <v>32</v>
      </c>
      <c r="O12" s="46" t="s">
        <v>33</v>
      </c>
      <c r="P12" s="47" t="s">
        <v>34</v>
      </c>
    </row>
    <row r="13" spans="1:16" ht="32.25" customHeight="1">
      <c r="A13" s="25"/>
      <c r="B13" s="352"/>
      <c r="C13" s="26"/>
      <c r="D13" s="27"/>
      <c r="E13" s="28">
        <v>1</v>
      </c>
      <c r="F13" s="353"/>
      <c r="G13" s="29">
        <v>1061029201</v>
      </c>
      <c r="H13" s="30" t="s">
        <v>41</v>
      </c>
      <c r="I13" s="29">
        <v>1061029</v>
      </c>
      <c r="J13" s="31" t="s">
        <v>40</v>
      </c>
      <c r="K13" s="29">
        <v>365</v>
      </c>
      <c r="L13" s="29">
        <v>24</v>
      </c>
      <c r="M13" s="29" t="s">
        <v>31</v>
      </c>
      <c r="N13" s="33" t="s">
        <v>32</v>
      </c>
      <c r="O13" s="34" t="s">
        <v>33</v>
      </c>
      <c r="P13" s="9"/>
    </row>
    <row r="14" spans="1:16" ht="27" customHeight="1">
      <c r="A14" s="25"/>
      <c r="B14" s="352"/>
      <c r="C14" s="26"/>
      <c r="D14" s="27"/>
      <c r="E14" s="28">
        <v>1</v>
      </c>
      <c r="F14" s="353"/>
      <c r="G14" s="29">
        <v>1061029202</v>
      </c>
      <c r="H14" s="30" t="s">
        <v>42</v>
      </c>
      <c r="I14" s="29">
        <v>1061029</v>
      </c>
      <c r="J14" s="31" t="s">
        <v>40</v>
      </c>
      <c r="K14" s="29">
        <v>365</v>
      </c>
      <c r="L14" s="29">
        <v>24</v>
      </c>
      <c r="M14" s="29" t="s">
        <v>31</v>
      </c>
      <c r="N14" s="33" t="s">
        <v>32</v>
      </c>
      <c r="O14" s="34" t="s">
        <v>33</v>
      </c>
      <c r="P14" s="9"/>
    </row>
    <row r="15" spans="1:16" ht="28.5" customHeight="1">
      <c r="A15" s="25"/>
      <c r="B15" s="352"/>
      <c r="C15" s="26"/>
      <c r="D15" s="27"/>
      <c r="E15" s="28">
        <v>1</v>
      </c>
      <c r="F15" s="353"/>
      <c r="G15" s="29">
        <v>1061029204</v>
      </c>
      <c r="H15" s="30" t="s">
        <v>43</v>
      </c>
      <c r="I15" s="29">
        <v>1061029</v>
      </c>
      <c r="J15" s="31" t="s">
        <v>40</v>
      </c>
      <c r="K15" s="29">
        <v>365</v>
      </c>
      <c r="L15" s="29">
        <v>24</v>
      </c>
      <c r="M15" s="29" t="s">
        <v>31</v>
      </c>
      <c r="N15" s="33" t="s">
        <v>32</v>
      </c>
      <c r="O15" s="34" t="s">
        <v>33</v>
      </c>
      <c r="P15" s="9"/>
    </row>
    <row r="16" spans="1:16" ht="33.75" customHeight="1">
      <c r="A16" s="25"/>
      <c r="B16" s="352"/>
      <c r="C16" s="26"/>
      <c r="D16" s="27"/>
      <c r="E16" s="28">
        <v>1</v>
      </c>
      <c r="F16" s="353"/>
      <c r="G16" s="29">
        <v>1061029207</v>
      </c>
      <c r="H16" s="48" t="s">
        <v>44</v>
      </c>
      <c r="I16" s="29">
        <v>1061029</v>
      </c>
      <c r="J16" s="31" t="s">
        <v>40</v>
      </c>
      <c r="K16" s="29">
        <v>365</v>
      </c>
      <c r="L16" s="49">
        <v>24</v>
      </c>
      <c r="M16" s="29" t="s">
        <v>31</v>
      </c>
      <c r="N16" s="33" t="s">
        <v>32</v>
      </c>
      <c r="O16" s="34" t="s">
        <v>33</v>
      </c>
      <c r="P16" s="9"/>
    </row>
    <row r="17" spans="1:16" ht="36.75" customHeight="1">
      <c r="A17" s="25"/>
      <c r="B17" s="352"/>
      <c r="C17" s="26"/>
      <c r="D17" s="27"/>
      <c r="E17" s="28">
        <v>1</v>
      </c>
      <c r="F17" s="353"/>
      <c r="G17" s="29">
        <v>1061029205</v>
      </c>
      <c r="H17" s="30" t="s">
        <v>45</v>
      </c>
      <c r="I17" s="29">
        <v>1061029</v>
      </c>
      <c r="J17" s="31" t="s">
        <v>40</v>
      </c>
      <c r="K17" s="29">
        <v>365</v>
      </c>
      <c r="L17" s="29">
        <v>24</v>
      </c>
      <c r="M17" s="29" t="s">
        <v>31</v>
      </c>
      <c r="N17" s="33" t="s">
        <v>32</v>
      </c>
      <c r="O17" s="34" t="s">
        <v>33</v>
      </c>
      <c r="P17" s="9"/>
    </row>
    <row r="18" spans="1:16" ht="26.25" customHeight="1">
      <c r="A18" s="25"/>
      <c r="B18" s="352"/>
      <c r="C18" s="26"/>
      <c r="D18" s="27"/>
      <c r="E18" s="28">
        <v>1</v>
      </c>
      <c r="F18" s="353"/>
      <c r="G18" s="29">
        <v>1061029206</v>
      </c>
      <c r="H18" s="30" t="s">
        <v>46</v>
      </c>
      <c r="I18" s="29">
        <v>1061029</v>
      </c>
      <c r="J18" s="31" t="s">
        <v>40</v>
      </c>
      <c r="K18" s="29">
        <v>365</v>
      </c>
      <c r="L18" s="29">
        <v>24</v>
      </c>
      <c r="M18" s="29" t="s">
        <v>31</v>
      </c>
      <c r="N18" s="33" t="s">
        <v>32</v>
      </c>
      <c r="O18" s="34" t="s">
        <v>33</v>
      </c>
      <c r="P18" s="9"/>
    </row>
    <row r="19" spans="1:16" ht="41.25" customHeight="1">
      <c r="A19" s="25"/>
      <c r="B19" s="352"/>
      <c r="C19" s="26"/>
      <c r="D19" s="16">
        <v>1</v>
      </c>
      <c r="E19" s="17"/>
      <c r="F19" s="353"/>
      <c r="G19" s="19">
        <v>1061069401</v>
      </c>
      <c r="H19" s="50" t="s">
        <v>47</v>
      </c>
      <c r="I19" s="19">
        <v>1061069</v>
      </c>
      <c r="J19" s="20" t="s">
        <v>48</v>
      </c>
      <c r="K19" s="19">
        <v>365</v>
      </c>
      <c r="L19" s="19">
        <v>24</v>
      </c>
      <c r="M19" s="19" t="s">
        <v>31</v>
      </c>
      <c r="N19" s="22" t="s">
        <v>32</v>
      </c>
      <c r="O19" s="23" t="s">
        <v>33</v>
      </c>
      <c r="P19" s="9"/>
    </row>
    <row r="20" spans="1:16" s="41" customFormat="1" ht="30" customHeight="1">
      <c r="A20" s="25"/>
      <c r="B20" s="352"/>
      <c r="C20" s="26"/>
      <c r="D20" s="28"/>
      <c r="E20" s="28">
        <v>1</v>
      </c>
      <c r="F20" s="353"/>
      <c r="G20" s="29">
        <v>1061069201</v>
      </c>
      <c r="H20" s="30" t="s">
        <v>49</v>
      </c>
      <c r="I20" s="29">
        <v>1061069</v>
      </c>
      <c r="J20" s="31" t="s">
        <v>48</v>
      </c>
      <c r="K20" s="29">
        <v>365</v>
      </c>
      <c r="L20" s="29">
        <v>24</v>
      </c>
      <c r="M20" s="29" t="s">
        <v>31</v>
      </c>
      <c r="N20" s="33" t="s">
        <v>32</v>
      </c>
      <c r="O20" s="34" t="s">
        <v>33</v>
      </c>
      <c r="P20" s="29"/>
    </row>
    <row r="21" spans="1:16" ht="33.75" customHeight="1">
      <c r="A21" s="25"/>
      <c r="B21" s="352"/>
      <c r="C21" s="26"/>
      <c r="D21" s="28"/>
      <c r="E21" s="28">
        <v>1</v>
      </c>
      <c r="F21" s="353"/>
      <c r="G21" s="29">
        <v>1061069202</v>
      </c>
      <c r="H21" s="30" t="s">
        <v>50</v>
      </c>
      <c r="I21" s="29">
        <v>1061069</v>
      </c>
      <c r="J21" s="31" t="s">
        <v>48</v>
      </c>
      <c r="K21" s="29">
        <v>365</v>
      </c>
      <c r="L21" s="29">
        <v>24</v>
      </c>
      <c r="M21" s="29" t="s">
        <v>31</v>
      </c>
      <c r="N21" s="33" t="s">
        <v>32</v>
      </c>
      <c r="O21" s="34" t="s">
        <v>33</v>
      </c>
      <c r="P21" s="9"/>
    </row>
    <row r="22" spans="1:16" ht="37.5" customHeight="1">
      <c r="A22" s="25"/>
      <c r="B22" s="352"/>
      <c r="C22" s="26"/>
      <c r="D22" s="28"/>
      <c r="E22" s="28">
        <v>1</v>
      </c>
      <c r="F22" s="353"/>
      <c r="G22" s="29">
        <v>1061069205</v>
      </c>
      <c r="H22" s="30" t="s">
        <v>51</v>
      </c>
      <c r="I22" s="29">
        <v>1061069</v>
      </c>
      <c r="J22" s="31" t="s">
        <v>48</v>
      </c>
      <c r="K22" s="29">
        <v>365</v>
      </c>
      <c r="L22" s="29">
        <v>24</v>
      </c>
      <c r="M22" s="29" t="s">
        <v>31</v>
      </c>
      <c r="N22" s="33" t="s">
        <v>32</v>
      </c>
      <c r="O22" s="34" t="s">
        <v>33</v>
      </c>
      <c r="P22" s="9"/>
    </row>
    <row r="23" spans="1:16" ht="37.5" customHeight="1">
      <c r="A23" s="25"/>
      <c r="B23" s="352"/>
      <c r="C23" s="26"/>
      <c r="D23" s="28"/>
      <c r="E23" s="28">
        <v>1</v>
      </c>
      <c r="F23" s="353"/>
      <c r="G23" s="29">
        <v>1061069204</v>
      </c>
      <c r="H23" s="30" t="s">
        <v>52</v>
      </c>
      <c r="I23" s="29">
        <v>1061069</v>
      </c>
      <c r="J23" s="31" t="s">
        <v>48</v>
      </c>
      <c r="K23" s="29">
        <v>365</v>
      </c>
      <c r="L23" s="29">
        <v>24</v>
      </c>
      <c r="M23" s="29" t="s">
        <v>31</v>
      </c>
      <c r="N23" s="33" t="s">
        <v>32</v>
      </c>
      <c r="O23" s="34" t="s">
        <v>33</v>
      </c>
      <c r="P23" s="9"/>
    </row>
    <row r="24" spans="1:16" ht="29.25" customHeight="1">
      <c r="A24" s="25"/>
      <c r="B24" s="352"/>
      <c r="C24" s="26"/>
      <c r="D24" s="51"/>
      <c r="E24" s="52">
        <v>1</v>
      </c>
      <c r="F24" s="353"/>
      <c r="G24" s="53">
        <v>1061039208</v>
      </c>
      <c r="H24" s="54" t="s">
        <v>53</v>
      </c>
      <c r="I24" s="55">
        <v>1061039</v>
      </c>
      <c r="J24" s="56" t="s">
        <v>54</v>
      </c>
      <c r="K24" s="53">
        <v>365</v>
      </c>
      <c r="L24" s="53">
        <v>24</v>
      </c>
      <c r="M24" s="55" t="s">
        <v>31</v>
      </c>
      <c r="N24" s="57" t="s">
        <v>32</v>
      </c>
      <c r="O24" s="58" t="s">
        <v>33</v>
      </c>
      <c r="P24" s="9"/>
    </row>
    <row r="25" spans="1:16" ht="22.5" customHeight="1">
      <c r="A25" s="25"/>
      <c r="B25" s="352"/>
      <c r="C25" s="26"/>
      <c r="D25" s="28"/>
      <c r="E25" s="28">
        <v>1</v>
      </c>
      <c r="F25" s="353"/>
      <c r="G25" s="29">
        <v>1061039201</v>
      </c>
      <c r="H25" s="30" t="s">
        <v>55</v>
      </c>
      <c r="I25" s="29">
        <v>1061039</v>
      </c>
      <c r="J25" s="31" t="s">
        <v>54</v>
      </c>
      <c r="K25" s="29">
        <v>365</v>
      </c>
      <c r="L25" s="29">
        <v>24</v>
      </c>
      <c r="M25" s="29" t="s">
        <v>31</v>
      </c>
      <c r="N25" s="33" t="s">
        <v>32</v>
      </c>
      <c r="O25" s="34" t="s">
        <v>33</v>
      </c>
      <c r="P25" s="9"/>
    </row>
    <row r="26" spans="1:16" ht="26.25" customHeight="1">
      <c r="A26" s="25"/>
      <c r="B26" s="352"/>
      <c r="C26" s="26"/>
      <c r="D26" s="28"/>
      <c r="E26" s="28">
        <v>1</v>
      </c>
      <c r="F26" s="353"/>
      <c r="G26" s="29">
        <v>1061039202</v>
      </c>
      <c r="H26" s="30" t="s">
        <v>56</v>
      </c>
      <c r="I26" s="29">
        <v>1061039</v>
      </c>
      <c r="J26" s="31" t="s">
        <v>54</v>
      </c>
      <c r="K26" s="29">
        <v>365</v>
      </c>
      <c r="L26" s="29">
        <v>24</v>
      </c>
      <c r="M26" s="29" t="s">
        <v>31</v>
      </c>
      <c r="N26" s="33" t="s">
        <v>32</v>
      </c>
      <c r="O26" s="34" t="s">
        <v>33</v>
      </c>
      <c r="P26" s="9"/>
    </row>
    <row r="27" spans="1:16" ht="32.25" customHeight="1">
      <c r="A27" s="25"/>
      <c r="B27" s="352"/>
      <c r="C27" s="26"/>
      <c r="D27" s="28"/>
      <c r="E27" s="28">
        <v>1</v>
      </c>
      <c r="F27" s="353"/>
      <c r="G27" s="29">
        <v>1061039207</v>
      </c>
      <c r="H27" s="30" t="s">
        <v>57</v>
      </c>
      <c r="I27" s="29">
        <v>1061039</v>
      </c>
      <c r="J27" s="31" t="s">
        <v>54</v>
      </c>
      <c r="K27" s="29">
        <v>365</v>
      </c>
      <c r="L27" s="29">
        <v>24</v>
      </c>
      <c r="M27" s="29" t="s">
        <v>31</v>
      </c>
      <c r="N27" s="33" t="s">
        <v>32</v>
      </c>
      <c r="O27" s="34" t="s">
        <v>33</v>
      </c>
      <c r="P27" s="9"/>
    </row>
    <row r="28" spans="1:16" ht="31.5" customHeight="1">
      <c r="A28" s="25"/>
      <c r="B28" s="352"/>
      <c r="C28" s="26"/>
      <c r="D28" s="28"/>
      <c r="E28" s="28">
        <v>1</v>
      </c>
      <c r="F28" s="353"/>
      <c r="G28" s="29">
        <v>1061039204</v>
      </c>
      <c r="H28" s="30" t="s">
        <v>58</v>
      </c>
      <c r="I28" s="29">
        <v>1061039</v>
      </c>
      <c r="J28" s="31" t="s">
        <v>54</v>
      </c>
      <c r="K28" s="29">
        <v>365</v>
      </c>
      <c r="L28" s="29">
        <v>24</v>
      </c>
      <c r="M28" s="29" t="s">
        <v>31</v>
      </c>
      <c r="N28" s="33" t="s">
        <v>32</v>
      </c>
      <c r="O28" s="34" t="s">
        <v>33</v>
      </c>
      <c r="P28" s="9"/>
    </row>
    <row r="29" spans="1:16" ht="27" customHeight="1">
      <c r="A29" s="25"/>
      <c r="B29" s="352"/>
      <c r="C29" s="26"/>
      <c r="D29" s="28"/>
      <c r="E29" s="28">
        <v>1</v>
      </c>
      <c r="F29" s="353"/>
      <c r="G29" s="29">
        <v>1061039205</v>
      </c>
      <c r="H29" s="30" t="s">
        <v>59</v>
      </c>
      <c r="I29" s="29">
        <v>1061039</v>
      </c>
      <c r="J29" s="31" t="s">
        <v>54</v>
      </c>
      <c r="K29" s="29">
        <v>365</v>
      </c>
      <c r="L29" s="29">
        <v>24</v>
      </c>
      <c r="M29" s="29" t="s">
        <v>31</v>
      </c>
      <c r="N29" s="33" t="s">
        <v>32</v>
      </c>
      <c r="O29" s="34" t="s">
        <v>33</v>
      </c>
      <c r="P29" s="9"/>
    </row>
    <row r="30" spans="1:16" ht="28.5" customHeight="1">
      <c r="A30" s="25"/>
      <c r="B30" s="352"/>
      <c r="C30" s="26"/>
      <c r="D30" s="28"/>
      <c r="E30" s="28">
        <v>1</v>
      </c>
      <c r="F30" s="353"/>
      <c r="G30" s="29">
        <v>1061039206</v>
      </c>
      <c r="H30" s="30" t="s">
        <v>60</v>
      </c>
      <c r="I30" s="29">
        <v>1061039</v>
      </c>
      <c r="J30" s="31" t="s">
        <v>54</v>
      </c>
      <c r="K30" s="29">
        <v>365</v>
      </c>
      <c r="L30" s="29">
        <v>24</v>
      </c>
      <c r="M30" s="29" t="s">
        <v>31</v>
      </c>
      <c r="N30" s="33" t="s">
        <v>32</v>
      </c>
      <c r="O30" s="34" t="s">
        <v>33</v>
      </c>
      <c r="P30" s="9"/>
    </row>
    <row r="31" spans="1:16" ht="34.5" customHeight="1">
      <c r="A31" s="25"/>
      <c r="B31" s="352"/>
      <c r="C31" s="26"/>
      <c r="D31" s="17">
        <v>1</v>
      </c>
      <c r="E31" s="17"/>
      <c r="F31" s="353"/>
      <c r="G31" s="21">
        <v>1061049401</v>
      </c>
      <c r="H31" s="50" t="s">
        <v>61</v>
      </c>
      <c r="I31" s="21">
        <v>1061049</v>
      </c>
      <c r="J31" s="59" t="s">
        <v>62</v>
      </c>
      <c r="K31" s="21">
        <v>365</v>
      </c>
      <c r="L31" s="21">
        <v>24</v>
      </c>
      <c r="M31" s="21" t="s">
        <v>31</v>
      </c>
      <c r="N31" s="60" t="s">
        <v>32</v>
      </c>
      <c r="O31" s="60" t="s">
        <v>33</v>
      </c>
      <c r="P31" s="40"/>
    </row>
    <row r="32" spans="1:16" ht="24.75" customHeight="1">
      <c r="A32" s="25"/>
      <c r="B32" s="352"/>
      <c r="C32" s="26"/>
      <c r="D32" s="28"/>
      <c r="E32" s="28">
        <v>1</v>
      </c>
      <c r="F32" s="353"/>
      <c r="G32" s="29">
        <v>1061049201</v>
      </c>
      <c r="H32" s="30" t="s">
        <v>63</v>
      </c>
      <c r="I32" s="29">
        <v>1061049</v>
      </c>
      <c r="J32" s="31" t="s">
        <v>62</v>
      </c>
      <c r="K32" s="29">
        <v>365</v>
      </c>
      <c r="L32" s="29">
        <v>24</v>
      </c>
      <c r="M32" s="29" t="s">
        <v>31</v>
      </c>
      <c r="N32" s="33" t="s">
        <v>32</v>
      </c>
      <c r="O32" s="34" t="s">
        <v>33</v>
      </c>
      <c r="P32" s="9"/>
    </row>
    <row r="33" spans="1:16" ht="28.5" customHeight="1">
      <c r="A33" s="25"/>
      <c r="B33" s="352"/>
      <c r="C33" s="26"/>
      <c r="D33" s="35"/>
      <c r="E33" s="35">
        <v>1</v>
      </c>
      <c r="F33" s="353"/>
      <c r="G33" s="36">
        <v>1061049202</v>
      </c>
      <c r="H33" s="37" t="s">
        <v>64</v>
      </c>
      <c r="I33" s="36">
        <v>1061049</v>
      </c>
      <c r="J33" s="38" t="s">
        <v>62</v>
      </c>
      <c r="K33" s="36">
        <v>365</v>
      </c>
      <c r="L33" s="36">
        <v>24</v>
      </c>
      <c r="M33" s="36" t="s">
        <v>31</v>
      </c>
      <c r="N33" s="39" t="s">
        <v>32</v>
      </c>
      <c r="O33" s="39" t="s">
        <v>33</v>
      </c>
      <c r="P33" s="61"/>
    </row>
    <row r="34" spans="1:16" ht="24.75" customHeight="1">
      <c r="A34" s="25"/>
      <c r="B34" s="352"/>
      <c r="C34" s="26"/>
      <c r="D34" s="28"/>
      <c r="E34" s="28">
        <v>1</v>
      </c>
      <c r="F34" s="353"/>
      <c r="G34" s="29">
        <v>1061049204</v>
      </c>
      <c r="H34" s="30" t="s">
        <v>65</v>
      </c>
      <c r="I34" s="29">
        <v>1061049</v>
      </c>
      <c r="J34" s="31" t="s">
        <v>62</v>
      </c>
      <c r="K34" s="29">
        <v>365</v>
      </c>
      <c r="L34" s="29">
        <v>24</v>
      </c>
      <c r="M34" s="29" t="s">
        <v>31</v>
      </c>
      <c r="N34" s="33" t="s">
        <v>32</v>
      </c>
      <c r="O34" s="34" t="s">
        <v>33</v>
      </c>
      <c r="P34" s="62"/>
    </row>
    <row r="35" spans="1:16" ht="22.5" customHeight="1">
      <c r="A35" s="25"/>
      <c r="B35" s="352"/>
      <c r="C35" s="26"/>
      <c r="D35" s="17">
        <v>1</v>
      </c>
      <c r="E35" s="17"/>
      <c r="F35" s="353"/>
      <c r="G35" s="19">
        <v>1020031401</v>
      </c>
      <c r="H35" s="50" t="s">
        <v>66</v>
      </c>
      <c r="I35" s="19">
        <v>1020031</v>
      </c>
      <c r="J35" s="20" t="s">
        <v>67</v>
      </c>
      <c r="K35" s="19">
        <v>365</v>
      </c>
      <c r="L35" s="19">
        <v>24</v>
      </c>
      <c r="M35" s="19" t="s">
        <v>31</v>
      </c>
      <c r="N35" s="22" t="s">
        <v>32</v>
      </c>
      <c r="O35" s="23" t="s">
        <v>33</v>
      </c>
      <c r="P35" s="62"/>
    </row>
    <row r="36" spans="1:16" ht="27" customHeight="1">
      <c r="A36" s="25"/>
      <c r="B36" s="352"/>
      <c r="C36" s="26"/>
      <c r="D36" s="28"/>
      <c r="E36" s="28">
        <v>1</v>
      </c>
      <c r="F36" s="353"/>
      <c r="G36" s="29">
        <v>1020031201</v>
      </c>
      <c r="H36" s="30" t="s">
        <v>68</v>
      </c>
      <c r="I36" s="29">
        <v>1020031</v>
      </c>
      <c r="J36" s="31" t="s">
        <v>67</v>
      </c>
      <c r="K36" s="29">
        <v>365</v>
      </c>
      <c r="L36" s="29">
        <v>24</v>
      </c>
      <c r="M36" s="29" t="s">
        <v>31</v>
      </c>
      <c r="N36" s="33" t="s">
        <v>32</v>
      </c>
      <c r="O36" s="34" t="s">
        <v>33</v>
      </c>
      <c r="P36" s="9"/>
    </row>
    <row r="37" spans="1:16" ht="32.25" customHeight="1">
      <c r="A37" s="25"/>
      <c r="B37" s="352"/>
      <c r="C37" s="26"/>
      <c r="D37" s="28"/>
      <c r="E37" s="28">
        <v>1</v>
      </c>
      <c r="F37" s="353"/>
      <c r="G37" s="29">
        <v>1020031202</v>
      </c>
      <c r="H37" s="30" t="s">
        <v>69</v>
      </c>
      <c r="I37" s="29">
        <v>1020031</v>
      </c>
      <c r="J37" s="31" t="s">
        <v>67</v>
      </c>
      <c r="K37" s="29">
        <v>365</v>
      </c>
      <c r="L37" s="29">
        <v>24</v>
      </c>
      <c r="M37" s="29" t="s">
        <v>31</v>
      </c>
      <c r="N37" s="33" t="s">
        <v>32</v>
      </c>
      <c r="O37" s="34" t="s">
        <v>33</v>
      </c>
      <c r="P37" s="9"/>
    </row>
    <row r="38" spans="1:16" ht="24" customHeight="1">
      <c r="A38" s="25"/>
      <c r="B38" s="352"/>
      <c r="C38" s="26"/>
      <c r="D38" s="28"/>
      <c r="E38" s="28">
        <v>1</v>
      </c>
      <c r="F38" s="353"/>
      <c r="G38" s="29">
        <v>1020031204</v>
      </c>
      <c r="H38" s="30" t="s">
        <v>70</v>
      </c>
      <c r="I38" s="29">
        <v>1020031</v>
      </c>
      <c r="J38" s="31" t="s">
        <v>67</v>
      </c>
      <c r="K38" s="29">
        <v>365</v>
      </c>
      <c r="L38" s="29">
        <v>24</v>
      </c>
      <c r="M38" s="29" t="s">
        <v>31</v>
      </c>
      <c r="N38" s="33" t="s">
        <v>32</v>
      </c>
      <c r="O38" s="34" t="s">
        <v>33</v>
      </c>
      <c r="P38" s="9"/>
    </row>
    <row r="39" spans="1:16" ht="24.75" customHeight="1">
      <c r="A39" s="25"/>
      <c r="B39" s="352"/>
      <c r="C39" s="26"/>
      <c r="D39" s="28"/>
      <c r="E39" s="28">
        <v>1</v>
      </c>
      <c r="F39" s="353"/>
      <c r="G39" s="29">
        <v>1020021201</v>
      </c>
      <c r="H39" s="30" t="s">
        <v>71</v>
      </c>
      <c r="I39" s="29">
        <v>1020021</v>
      </c>
      <c r="J39" s="31" t="s">
        <v>72</v>
      </c>
      <c r="K39" s="29">
        <v>365</v>
      </c>
      <c r="L39" s="29">
        <v>24</v>
      </c>
      <c r="M39" s="29" t="s">
        <v>31</v>
      </c>
      <c r="N39" s="33" t="s">
        <v>32</v>
      </c>
      <c r="O39" s="34" t="s">
        <v>33</v>
      </c>
      <c r="P39" s="9"/>
    </row>
    <row r="40" spans="1:16" ht="28.5" customHeight="1">
      <c r="A40" s="25"/>
      <c r="B40" s="352"/>
      <c r="C40" s="26"/>
      <c r="D40" s="28"/>
      <c r="E40" s="28">
        <v>1</v>
      </c>
      <c r="F40" s="353"/>
      <c r="G40" s="29">
        <v>1020044201</v>
      </c>
      <c r="H40" s="30" t="s">
        <v>73</v>
      </c>
      <c r="I40" s="29">
        <v>1020044</v>
      </c>
      <c r="J40" s="31" t="s">
        <v>74</v>
      </c>
      <c r="K40" s="29">
        <v>365</v>
      </c>
      <c r="L40" s="29">
        <v>24</v>
      </c>
      <c r="M40" s="29" t="s">
        <v>31</v>
      </c>
      <c r="N40" s="33" t="s">
        <v>32</v>
      </c>
      <c r="O40" s="34" t="s">
        <v>33</v>
      </c>
      <c r="P40" s="9"/>
    </row>
    <row r="41" spans="1:16" ht="24.75" customHeight="1">
      <c r="A41" s="25"/>
      <c r="B41" s="352"/>
      <c r="C41" s="26"/>
      <c r="D41" s="28"/>
      <c r="E41" s="28">
        <v>1</v>
      </c>
      <c r="F41" s="353"/>
      <c r="G41" s="29">
        <v>1020011201</v>
      </c>
      <c r="H41" s="30" t="s">
        <v>75</v>
      </c>
      <c r="I41" s="29">
        <v>1020011</v>
      </c>
      <c r="J41" s="31" t="s">
        <v>76</v>
      </c>
      <c r="K41" s="29">
        <v>365</v>
      </c>
      <c r="L41" s="29">
        <v>24</v>
      </c>
      <c r="M41" s="29" t="s">
        <v>31</v>
      </c>
      <c r="N41" s="33" t="s">
        <v>32</v>
      </c>
      <c r="O41" s="34" t="s">
        <v>33</v>
      </c>
      <c r="P41" s="9"/>
    </row>
    <row r="42" spans="1:16" ht="28.5" customHeight="1">
      <c r="A42" s="25"/>
      <c r="B42" s="352"/>
      <c r="C42" s="26"/>
      <c r="D42" s="28"/>
      <c r="E42" s="28">
        <v>1</v>
      </c>
      <c r="F42" s="353"/>
      <c r="G42" s="29">
        <v>1020084201</v>
      </c>
      <c r="H42" s="30" t="s">
        <v>77</v>
      </c>
      <c r="I42" s="29">
        <v>1020084</v>
      </c>
      <c r="J42" s="31" t="s">
        <v>78</v>
      </c>
      <c r="K42" s="29">
        <v>365</v>
      </c>
      <c r="L42" s="29">
        <v>24</v>
      </c>
      <c r="M42" s="29" t="s">
        <v>31</v>
      </c>
      <c r="N42" s="33" t="s">
        <v>32</v>
      </c>
      <c r="O42" s="34" t="s">
        <v>33</v>
      </c>
      <c r="P42" s="9"/>
    </row>
    <row r="43" spans="1:16" ht="28.5" customHeight="1">
      <c r="A43" s="25"/>
      <c r="B43" s="352"/>
      <c r="C43" s="26"/>
      <c r="D43" s="17">
        <v>1</v>
      </c>
      <c r="E43" s="17"/>
      <c r="F43" s="354" t="s">
        <v>79</v>
      </c>
      <c r="G43" s="19">
        <v>1004011401</v>
      </c>
      <c r="H43" s="50" t="s">
        <v>80</v>
      </c>
      <c r="I43" s="19">
        <v>1004011</v>
      </c>
      <c r="J43" s="20" t="s">
        <v>81</v>
      </c>
      <c r="K43" s="19">
        <v>365</v>
      </c>
      <c r="L43" s="19">
        <v>24</v>
      </c>
      <c r="M43" s="19" t="s">
        <v>31</v>
      </c>
      <c r="N43" s="22" t="s">
        <v>32</v>
      </c>
      <c r="O43" s="23" t="s">
        <v>33</v>
      </c>
      <c r="P43" s="9"/>
    </row>
    <row r="44" spans="1:16" ht="26.25" customHeight="1">
      <c r="A44" s="25"/>
      <c r="B44" s="352"/>
      <c r="C44" s="26"/>
      <c r="D44" s="28"/>
      <c r="E44" s="28">
        <v>1</v>
      </c>
      <c r="F44" s="354"/>
      <c r="G44" s="29">
        <v>1004011201</v>
      </c>
      <c r="H44" s="30" t="s">
        <v>82</v>
      </c>
      <c r="I44" s="29">
        <v>1004011</v>
      </c>
      <c r="J44" s="31" t="s">
        <v>81</v>
      </c>
      <c r="K44" s="29">
        <v>365</v>
      </c>
      <c r="L44" s="29">
        <v>24</v>
      </c>
      <c r="M44" s="29" t="s">
        <v>31</v>
      </c>
      <c r="N44" s="33" t="s">
        <v>32</v>
      </c>
      <c r="O44" s="34" t="s">
        <v>33</v>
      </c>
      <c r="P44" s="9"/>
    </row>
    <row r="45" spans="1:16" ht="30" customHeight="1">
      <c r="A45" s="25"/>
      <c r="B45" s="352"/>
      <c r="C45" s="26"/>
      <c r="D45" s="28"/>
      <c r="E45" s="28">
        <v>1</v>
      </c>
      <c r="F45" s="354"/>
      <c r="G45" s="29">
        <v>1004064201</v>
      </c>
      <c r="H45" s="30" t="s">
        <v>83</v>
      </c>
      <c r="I45" s="29">
        <v>1004064</v>
      </c>
      <c r="J45" s="31" t="s">
        <v>84</v>
      </c>
      <c r="K45" s="29">
        <v>365</v>
      </c>
      <c r="L45" s="29">
        <v>24</v>
      </c>
      <c r="M45" s="29" t="s">
        <v>31</v>
      </c>
      <c r="N45" s="33" t="s">
        <v>32</v>
      </c>
      <c r="O45" s="34" t="s">
        <v>33</v>
      </c>
      <c r="P45" s="9"/>
    </row>
    <row r="46" spans="1:16" ht="27" customHeight="1">
      <c r="A46" s="25"/>
      <c r="B46" s="352"/>
      <c r="C46" s="26"/>
      <c r="D46" s="28"/>
      <c r="E46" s="28">
        <v>1</v>
      </c>
      <c r="F46" s="355" t="s">
        <v>85</v>
      </c>
      <c r="G46" s="29">
        <v>1002044201</v>
      </c>
      <c r="H46" s="30" t="s">
        <v>86</v>
      </c>
      <c r="I46" s="29">
        <v>1002044</v>
      </c>
      <c r="J46" s="31" t="s">
        <v>87</v>
      </c>
      <c r="K46" s="29">
        <v>365</v>
      </c>
      <c r="L46" s="29">
        <v>24</v>
      </c>
      <c r="M46" s="29" t="s">
        <v>31</v>
      </c>
      <c r="N46" s="33" t="s">
        <v>32</v>
      </c>
      <c r="O46" s="34" t="s">
        <v>33</v>
      </c>
      <c r="P46" s="9"/>
    </row>
    <row r="47" spans="1:16" ht="31.5" customHeight="1">
      <c r="A47" s="25"/>
      <c r="B47" s="352"/>
      <c r="C47" s="26"/>
      <c r="D47" s="17">
        <v>1</v>
      </c>
      <c r="E47" s="17"/>
      <c r="F47" s="355"/>
      <c r="G47" s="19">
        <v>1002011401</v>
      </c>
      <c r="H47" s="50" t="s">
        <v>88</v>
      </c>
      <c r="I47" s="19">
        <v>1002011</v>
      </c>
      <c r="J47" s="20" t="s">
        <v>89</v>
      </c>
      <c r="K47" s="19">
        <v>365</v>
      </c>
      <c r="L47" s="19">
        <v>24</v>
      </c>
      <c r="M47" s="19" t="s">
        <v>31</v>
      </c>
      <c r="N47" s="22" t="s">
        <v>32</v>
      </c>
      <c r="O47" s="23" t="s">
        <v>33</v>
      </c>
      <c r="P47" s="9"/>
    </row>
    <row r="48" spans="1:16" ht="28.5" customHeight="1">
      <c r="A48" s="25"/>
      <c r="B48" s="352"/>
      <c r="C48" s="26"/>
      <c r="D48" s="28"/>
      <c r="E48" s="28">
        <v>1</v>
      </c>
      <c r="F48" s="355"/>
      <c r="G48" s="29">
        <v>1002011201</v>
      </c>
      <c r="H48" s="30" t="s">
        <v>90</v>
      </c>
      <c r="I48" s="29">
        <v>1002011</v>
      </c>
      <c r="J48" s="31" t="s">
        <v>89</v>
      </c>
      <c r="K48" s="29">
        <v>365</v>
      </c>
      <c r="L48" s="29">
        <v>24</v>
      </c>
      <c r="M48" s="29" t="s">
        <v>31</v>
      </c>
      <c r="N48" s="33" t="s">
        <v>32</v>
      </c>
      <c r="O48" s="34" t="s">
        <v>33</v>
      </c>
      <c r="P48" s="9"/>
    </row>
    <row r="49" spans="1:16" ht="27.75" customHeight="1">
      <c r="A49" s="25"/>
      <c r="B49" s="352"/>
      <c r="C49" s="26"/>
      <c r="D49" s="28"/>
      <c r="E49" s="28">
        <v>1</v>
      </c>
      <c r="F49" s="355"/>
      <c r="G49" s="29">
        <v>1002114201</v>
      </c>
      <c r="H49" s="30" t="s">
        <v>91</v>
      </c>
      <c r="I49" s="29">
        <v>1002114</v>
      </c>
      <c r="J49" s="31" t="s">
        <v>92</v>
      </c>
      <c r="K49" s="29">
        <v>365</v>
      </c>
      <c r="L49" s="29">
        <v>24</v>
      </c>
      <c r="M49" s="29" t="s">
        <v>31</v>
      </c>
      <c r="N49" s="33" t="s">
        <v>32</v>
      </c>
      <c r="O49" s="34" t="s">
        <v>33</v>
      </c>
      <c r="P49" s="9"/>
    </row>
    <row r="50" spans="1:16" ht="30" customHeight="1">
      <c r="A50" s="25"/>
      <c r="B50" s="352"/>
      <c r="C50" s="26"/>
      <c r="D50" s="17">
        <v>1</v>
      </c>
      <c r="E50" s="17"/>
      <c r="F50" s="355" t="s">
        <v>93</v>
      </c>
      <c r="G50" s="19">
        <v>1005011401</v>
      </c>
      <c r="H50" s="50" t="s">
        <v>94</v>
      </c>
      <c r="I50" s="19">
        <v>1005011</v>
      </c>
      <c r="J50" s="20" t="s">
        <v>95</v>
      </c>
      <c r="K50" s="19">
        <v>365</v>
      </c>
      <c r="L50" s="19">
        <v>24</v>
      </c>
      <c r="M50" s="19" t="s">
        <v>31</v>
      </c>
      <c r="N50" s="22" t="s">
        <v>32</v>
      </c>
      <c r="O50" s="23" t="s">
        <v>33</v>
      </c>
      <c r="P50" s="9"/>
    </row>
    <row r="51" spans="1:16" ht="30" customHeight="1">
      <c r="A51" s="25"/>
      <c r="B51" s="352"/>
      <c r="C51" s="26"/>
      <c r="D51" s="28"/>
      <c r="E51" s="28">
        <v>1</v>
      </c>
      <c r="F51" s="355"/>
      <c r="G51" s="29">
        <v>1005011201</v>
      </c>
      <c r="H51" s="30" t="s">
        <v>96</v>
      </c>
      <c r="I51" s="29">
        <v>1005011</v>
      </c>
      <c r="J51" s="31" t="s">
        <v>95</v>
      </c>
      <c r="K51" s="29">
        <v>365</v>
      </c>
      <c r="L51" s="29">
        <v>24</v>
      </c>
      <c r="M51" s="29" t="s">
        <v>31</v>
      </c>
      <c r="N51" s="33" t="s">
        <v>32</v>
      </c>
      <c r="O51" s="34" t="s">
        <v>33</v>
      </c>
      <c r="P51" s="9"/>
    </row>
    <row r="52" spans="1:16" s="41" customFormat="1" ht="27" customHeight="1">
      <c r="A52" s="25"/>
      <c r="B52" s="352"/>
      <c r="C52" s="26"/>
      <c r="D52" s="28"/>
      <c r="E52" s="28">
        <v>1</v>
      </c>
      <c r="F52" s="355"/>
      <c r="G52" s="29">
        <v>1005102201</v>
      </c>
      <c r="H52" s="30" t="s">
        <v>97</v>
      </c>
      <c r="I52" s="29">
        <v>1005102</v>
      </c>
      <c r="J52" s="31" t="s">
        <v>98</v>
      </c>
      <c r="K52" s="29">
        <v>365</v>
      </c>
      <c r="L52" s="29">
        <v>24</v>
      </c>
      <c r="M52" s="29" t="s">
        <v>31</v>
      </c>
      <c r="N52" s="33" t="s">
        <v>32</v>
      </c>
      <c r="O52" s="34" t="s">
        <v>33</v>
      </c>
      <c r="P52" s="29"/>
    </row>
    <row r="53" spans="1:16" ht="26.25" customHeight="1">
      <c r="A53" s="25"/>
      <c r="B53" s="352"/>
      <c r="C53" s="26"/>
      <c r="D53" s="28"/>
      <c r="E53" s="28">
        <v>1</v>
      </c>
      <c r="F53" s="355" t="s">
        <v>99</v>
      </c>
      <c r="G53" s="29">
        <v>1015052201</v>
      </c>
      <c r="H53" s="30" t="s">
        <v>100</v>
      </c>
      <c r="I53" s="29">
        <v>1015052</v>
      </c>
      <c r="J53" s="31" t="s">
        <v>101</v>
      </c>
      <c r="K53" s="29">
        <v>365</v>
      </c>
      <c r="L53" s="29">
        <v>24</v>
      </c>
      <c r="M53" s="29" t="s">
        <v>31</v>
      </c>
      <c r="N53" s="33" t="s">
        <v>32</v>
      </c>
      <c r="O53" s="34" t="s">
        <v>33</v>
      </c>
      <c r="P53" s="9"/>
    </row>
    <row r="54" spans="1:16" ht="27" customHeight="1">
      <c r="A54" s="25"/>
      <c r="B54" s="352"/>
      <c r="C54" s="26"/>
      <c r="D54" s="16">
        <v>1</v>
      </c>
      <c r="E54" s="17"/>
      <c r="F54" s="355"/>
      <c r="G54" s="19">
        <v>1063011401</v>
      </c>
      <c r="H54" s="50" t="s">
        <v>102</v>
      </c>
      <c r="I54" s="19">
        <v>1063011</v>
      </c>
      <c r="J54" s="20" t="s">
        <v>103</v>
      </c>
      <c r="K54" s="19">
        <v>365</v>
      </c>
      <c r="L54" s="19">
        <v>24</v>
      </c>
      <c r="M54" s="19" t="s">
        <v>31</v>
      </c>
      <c r="N54" s="22" t="s">
        <v>32</v>
      </c>
      <c r="O54" s="23" t="s">
        <v>33</v>
      </c>
      <c r="P54" s="9"/>
    </row>
    <row r="55" spans="1:16" ht="33.75" customHeight="1">
      <c r="A55" s="25"/>
      <c r="B55" s="352"/>
      <c r="C55" s="26"/>
      <c r="D55" s="28"/>
      <c r="E55" s="28">
        <v>1</v>
      </c>
      <c r="F55" s="355"/>
      <c r="G55" s="29">
        <v>1063011201</v>
      </c>
      <c r="H55" s="30" t="s">
        <v>104</v>
      </c>
      <c r="I55" s="29">
        <v>1063011</v>
      </c>
      <c r="J55" s="31" t="s">
        <v>103</v>
      </c>
      <c r="K55" s="29">
        <v>365</v>
      </c>
      <c r="L55" s="29">
        <v>24</v>
      </c>
      <c r="M55" s="29" t="s">
        <v>31</v>
      </c>
      <c r="N55" s="33" t="s">
        <v>32</v>
      </c>
      <c r="O55" s="34" t="s">
        <v>33</v>
      </c>
      <c r="P55" s="9"/>
    </row>
    <row r="56" spans="1:16" ht="27" customHeight="1">
      <c r="A56" s="25"/>
      <c r="B56" s="352"/>
      <c r="C56" s="26"/>
      <c r="D56" s="28"/>
      <c r="E56" s="28">
        <v>1</v>
      </c>
      <c r="F56" s="355"/>
      <c r="G56" s="29">
        <v>1015022201</v>
      </c>
      <c r="H56" s="30" t="s">
        <v>105</v>
      </c>
      <c r="I56" s="29">
        <v>1015022</v>
      </c>
      <c r="J56" s="31" t="s">
        <v>106</v>
      </c>
      <c r="K56" s="29">
        <v>365</v>
      </c>
      <c r="L56" s="29">
        <v>24</v>
      </c>
      <c r="M56" s="29" t="s">
        <v>31</v>
      </c>
      <c r="N56" s="33" t="s">
        <v>32</v>
      </c>
      <c r="O56" s="34" t="s">
        <v>33</v>
      </c>
      <c r="P56" s="9"/>
    </row>
    <row r="57" spans="1:16" ht="31.5" customHeight="1">
      <c r="A57" s="25"/>
      <c r="B57" s="352"/>
      <c r="C57" s="26"/>
      <c r="D57" s="16">
        <v>1</v>
      </c>
      <c r="E57" s="17"/>
      <c r="F57" s="355" t="s">
        <v>107</v>
      </c>
      <c r="G57" s="19">
        <v>1013011401</v>
      </c>
      <c r="H57" s="50" t="s">
        <v>108</v>
      </c>
      <c r="I57" s="19">
        <v>1013011</v>
      </c>
      <c r="J57" s="20" t="s">
        <v>109</v>
      </c>
      <c r="K57" s="19">
        <v>365</v>
      </c>
      <c r="L57" s="19">
        <v>24</v>
      </c>
      <c r="M57" s="19" t="s">
        <v>31</v>
      </c>
      <c r="N57" s="22" t="s">
        <v>32</v>
      </c>
      <c r="O57" s="23" t="s">
        <v>33</v>
      </c>
      <c r="P57" s="9"/>
    </row>
    <row r="58" spans="1:16" ht="32.25" customHeight="1">
      <c r="A58" s="25"/>
      <c r="B58" s="352"/>
      <c r="C58" s="26"/>
      <c r="D58" s="28"/>
      <c r="E58" s="28">
        <v>1</v>
      </c>
      <c r="F58" s="355"/>
      <c r="G58" s="29">
        <v>1013024201</v>
      </c>
      <c r="H58" s="30" t="s">
        <v>110</v>
      </c>
      <c r="I58" s="29">
        <v>1013024</v>
      </c>
      <c r="J58" s="31" t="s">
        <v>111</v>
      </c>
      <c r="K58" s="29">
        <v>365</v>
      </c>
      <c r="L58" s="29">
        <v>24</v>
      </c>
      <c r="M58" s="29" t="s">
        <v>31</v>
      </c>
      <c r="N58" s="33" t="s">
        <v>32</v>
      </c>
      <c r="O58" s="34" t="s">
        <v>33</v>
      </c>
      <c r="P58" s="9"/>
    </row>
    <row r="59" spans="1:16" ht="32.25" customHeight="1">
      <c r="A59" s="25"/>
      <c r="B59" s="352"/>
      <c r="C59" s="26"/>
      <c r="D59" s="35"/>
      <c r="E59" s="35">
        <v>1</v>
      </c>
      <c r="F59" s="355" t="s">
        <v>112</v>
      </c>
      <c r="G59" s="9">
        <v>1021011201</v>
      </c>
      <c r="H59" s="9" t="s">
        <v>113</v>
      </c>
      <c r="I59" s="9">
        <v>1021011</v>
      </c>
      <c r="J59" s="64" t="s">
        <v>114</v>
      </c>
      <c r="K59" s="65">
        <v>365</v>
      </c>
      <c r="L59" s="9">
        <v>24</v>
      </c>
      <c r="M59" s="65" t="s">
        <v>31</v>
      </c>
      <c r="N59" s="66" t="s">
        <v>32</v>
      </c>
      <c r="O59" s="9" t="s">
        <v>33</v>
      </c>
      <c r="P59" s="61"/>
    </row>
    <row r="60" spans="1:16" ht="30" customHeight="1">
      <c r="A60" s="25"/>
      <c r="B60" s="352"/>
      <c r="C60" s="26"/>
      <c r="D60" s="28"/>
      <c r="E60" s="28">
        <v>1</v>
      </c>
      <c r="F60" s="355"/>
      <c r="G60" s="63">
        <v>1021011202</v>
      </c>
      <c r="H60" s="67" t="s">
        <v>115</v>
      </c>
      <c r="I60" s="63">
        <v>1021011</v>
      </c>
      <c r="J60" s="68" t="s">
        <v>114</v>
      </c>
      <c r="K60" s="63">
        <v>365</v>
      </c>
      <c r="L60" s="63">
        <v>24</v>
      </c>
      <c r="M60" s="63" t="s">
        <v>31</v>
      </c>
      <c r="N60" s="69" t="s">
        <v>32</v>
      </c>
      <c r="O60" s="70" t="s">
        <v>33</v>
      </c>
      <c r="P60" s="71"/>
    </row>
    <row r="61" spans="1:16" ht="29.25" customHeight="1">
      <c r="A61" s="25"/>
      <c r="B61" s="352"/>
      <c r="C61" s="26"/>
      <c r="D61" s="35"/>
      <c r="E61" s="35">
        <v>1</v>
      </c>
      <c r="F61" s="355"/>
      <c r="G61" s="36">
        <v>1006032201</v>
      </c>
      <c r="H61" s="37" t="s">
        <v>116</v>
      </c>
      <c r="I61" s="36">
        <v>1006032</v>
      </c>
      <c r="J61" s="38" t="s">
        <v>117</v>
      </c>
      <c r="K61" s="36">
        <v>365</v>
      </c>
      <c r="L61" s="36">
        <v>24</v>
      </c>
      <c r="M61" s="36" t="s">
        <v>31</v>
      </c>
      <c r="N61" s="39" t="s">
        <v>32</v>
      </c>
      <c r="O61" s="39" t="s">
        <v>33</v>
      </c>
      <c r="P61" s="61"/>
    </row>
    <row r="62" spans="1:16" ht="33.75" customHeight="1">
      <c r="A62" s="25"/>
      <c r="B62" s="352"/>
      <c r="C62" s="26"/>
      <c r="D62" s="42">
        <v>1</v>
      </c>
      <c r="E62" s="42"/>
      <c r="F62" s="355"/>
      <c r="G62" s="43">
        <v>1006074401</v>
      </c>
      <c r="H62" s="44" t="s">
        <v>118</v>
      </c>
      <c r="I62" s="43">
        <v>1006074</v>
      </c>
      <c r="J62" s="45" t="s">
        <v>119</v>
      </c>
      <c r="K62" s="43">
        <v>365</v>
      </c>
      <c r="L62" s="43">
        <v>24</v>
      </c>
      <c r="M62" s="43" t="s">
        <v>31</v>
      </c>
      <c r="N62" s="46" t="s">
        <v>32</v>
      </c>
      <c r="O62" s="46" t="s">
        <v>33</v>
      </c>
      <c r="P62" s="61"/>
    </row>
    <row r="63" spans="1:16" ht="30" customHeight="1">
      <c r="A63" s="25"/>
      <c r="B63" s="352"/>
      <c r="C63" s="26"/>
      <c r="D63" s="28"/>
      <c r="E63" s="28">
        <v>1</v>
      </c>
      <c r="F63" s="355"/>
      <c r="G63" s="29">
        <v>1006114201</v>
      </c>
      <c r="H63" s="30" t="s">
        <v>120</v>
      </c>
      <c r="I63" s="29">
        <v>1006114</v>
      </c>
      <c r="J63" s="31" t="s">
        <v>121</v>
      </c>
      <c r="K63" s="29">
        <v>365</v>
      </c>
      <c r="L63" s="29">
        <v>24</v>
      </c>
      <c r="M63" s="29" t="s">
        <v>31</v>
      </c>
      <c r="N63" s="33" t="s">
        <v>32</v>
      </c>
      <c r="O63" s="34" t="s">
        <v>33</v>
      </c>
      <c r="P63" s="9"/>
    </row>
    <row r="64" spans="1:16" ht="24.75" customHeight="1">
      <c r="A64" s="25"/>
      <c r="B64" s="352"/>
      <c r="C64" s="26"/>
      <c r="D64" s="16">
        <v>1</v>
      </c>
      <c r="E64" s="17"/>
      <c r="F64" s="355" t="s">
        <v>122</v>
      </c>
      <c r="G64" s="19">
        <v>1016011401</v>
      </c>
      <c r="H64" s="50" t="s">
        <v>123</v>
      </c>
      <c r="I64" s="19">
        <v>1016011</v>
      </c>
      <c r="J64" s="20" t="s">
        <v>124</v>
      </c>
      <c r="K64" s="19">
        <v>365</v>
      </c>
      <c r="L64" s="19">
        <v>24</v>
      </c>
      <c r="M64" s="19" t="s">
        <v>31</v>
      </c>
      <c r="N64" s="22" t="s">
        <v>32</v>
      </c>
      <c r="O64" s="23" t="s">
        <v>33</v>
      </c>
      <c r="P64" s="9"/>
    </row>
    <row r="65" spans="1:16" ht="30" customHeight="1">
      <c r="A65" s="25"/>
      <c r="B65" s="352"/>
      <c r="C65" s="26"/>
      <c r="D65" s="28"/>
      <c r="E65" s="28">
        <v>1</v>
      </c>
      <c r="F65" s="355"/>
      <c r="G65" s="29">
        <v>1016011201</v>
      </c>
      <c r="H65" s="30" t="s">
        <v>125</v>
      </c>
      <c r="I65" s="29">
        <v>1016011</v>
      </c>
      <c r="J65" s="31" t="s">
        <v>124</v>
      </c>
      <c r="K65" s="29">
        <v>365</v>
      </c>
      <c r="L65" s="29">
        <v>24</v>
      </c>
      <c r="M65" s="29" t="s">
        <v>31</v>
      </c>
      <c r="N65" s="33" t="s">
        <v>32</v>
      </c>
      <c r="O65" s="34" t="s">
        <v>33</v>
      </c>
      <c r="P65" s="9"/>
    </row>
    <row r="66" spans="1:16" ht="32.25" customHeight="1">
      <c r="A66" s="25"/>
      <c r="B66" s="352"/>
      <c r="C66" s="26"/>
      <c r="D66" s="28"/>
      <c r="E66" s="28">
        <v>1</v>
      </c>
      <c r="F66" s="355"/>
      <c r="G66" s="29">
        <v>1016082201</v>
      </c>
      <c r="H66" s="30" t="s">
        <v>126</v>
      </c>
      <c r="I66" s="29">
        <v>1016082</v>
      </c>
      <c r="J66" s="31" t="s">
        <v>127</v>
      </c>
      <c r="K66" s="29">
        <v>365</v>
      </c>
      <c r="L66" s="29">
        <v>24</v>
      </c>
      <c r="M66" s="29" t="s">
        <v>31</v>
      </c>
      <c r="N66" s="33" t="s">
        <v>32</v>
      </c>
      <c r="O66" s="34" t="s">
        <v>33</v>
      </c>
      <c r="P66" s="9"/>
    </row>
    <row r="67" spans="1:16" ht="32.25" customHeight="1">
      <c r="A67" s="25"/>
      <c r="B67" s="352"/>
      <c r="C67" s="26"/>
      <c r="D67" s="28"/>
      <c r="E67" s="28">
        <v>1</v>
      </c>
      <c r="F67" s="355"/>
      <c r="G67" s="29">
        <v>1016102201</v>
      </c>
      <c r="H67" s="30" t="s">
        <v>128</v>
      </c>
      <c r="I67" s="29">
        <v>1016102</v>
      </c>
      <c r="J67" s="31" t="s">
        <v>129</v>
      </c>
      <c r="K67" s="29">
        <v>365</v>
      </c>
      <c r="L67" s="29">
        <v>24</v>
      </c>
      <c r="M67" s="29" t="s">
        <v>31</v>
      </c>
      <c r="N67" s="33" t="s">
        <v>32</v>
      </c>
      <c r="O67" s="34" t="s">
        <v>33</v>
      </c>
      <c r="P67" s="9"/>
    </row>
    <row r="68" spans="1:16" ht="31.5" customHeight="1">
      <c r="A68" s="25"/>
      <c r="B68" s="352"/>
      <c r="C68" s="26"/>
      <c r="D68" s="28"/>
      <c r="E68" s="28">
        <v>1</v>
      </c>
      <c r="F68" s="355" t="s">
        <v>130</v>
      </c>
      <c r="G68" s="29">
        <v>1007044201</v>
      </c>
      <c r="H68" s="30" t="s">
        <v>131</v>
      </c>
      <c r="I68" s="29">
        <v>1007044</v>
      </c>
      <c r="J68" s="31" t="s">
        <v>132</v>
      </c>
      <c r="K68" s="29">
        <v>365</v>
      </c>
      <c r="L68" s="29">
        <v>24</v>
      </c>
      <c r="M68" s="29" t="s">
        <v>31</v>
      </c>
      <c r="N68" s="33" t="s">
        <v>32</v>
      </c>
      <c r="O68" s="34" t="s">
        <v>33</v>
      </c>
      <c r="P68" s="9"/>
    </row>
    <row r="69" spans="1:16" ht="32.25" customHeight="1">
      <c r="A69" s="25"/>
      <c r="B69" s="352"/>
      <c r="C69" s="26"/>
      <c r="D69" s="28"/>
      <c r="E69" s="28">
        <v>1</v>
      </c>
      <c r="F69" s="355"/>
      <c r="G69" s="29">
        <v>1007044202</v>
      </c>
      <c r="H69" s="30" t="s">
        <v>133</v>
      </c>
      <c r="I69" s="29">
        <v>1007044</v>
      </c>
      <c r="J69" s="31" t="s">
        <v>132</v>
      </c>
      <c r="K69" s="29">
        <v>365</v>
      </c>
      <c r="L69" s="29">
        <v>24</v>
      </c>
      <c r="M69" s="29" t="s">
        <v>31</v>
      </c>
      <c r="N69" s="33" t="s">
        <v>32</v>
      </c>
      <c r="O69" s="34" t="s">
        <v>33</v>
      </c>
      <c r="P69" s="9"/>
    </row>
    <row r="70" spans="1:16" ht="37.5" customHeight="1">
      <c r="A70" s="25"/>
      <c r="B70" s="352"/>
      <c r="C70" s="26"/>
      <c r="D70" s="35"/>
      <c r="E70" s="35">
        <v>1</v>
      </c>
      <c r="F70" s="355"/>
      <c r="G70" s="36">
        <v>1007082201</v>
      </c>
      <c r="H70" s="37" t="s">
        <v>134</v>
      </c>
      <c r="I70" s="36">
        <v>1007082</v>
      </c>
      <c r="J70" s="38" t="s">
        <v>135</v>
      </c>
      <c r="K70" s="36">
        <v>365</v>
      </c>
      <c r="L70" s="36">
        <v>24</v>
      </c>
      <c r="M70" s="36" t="s">
        <v>31</v>
      </c>
      <c r="N70" s="39" t="s">
        <v>32</v>
      </c>
      <c r="O70" s="39" t="s">
        <v>33</v>
      </c>
      <c r="P70" s="61"/>
    </row>
    <row r="71" spans="1:16" ht="33.75" customHeight="1">
      <c r="A71" s="25"/>
      <c r="B71" s="352"/>
      <c r="C71" s="26"/>
      <c r="D71" s="16">
        <v>1</v>
      </c>
      <c r="E71" s="17"/>
      <c r="F71" s="355" t="s">
        <v>136</v>
      </c>
      <c r="G71" s="19">
        <v>1001011401</v>
      </c>
      <c r="H71" s="50" t="s">
        <v>137</v>
      </c>
      <c r="I71" s="19">
        <v>1001011</v>
      </c>
      <c r="J71" s="20" t="s">
        <v>138</v>
      </c>
      <c r="K71" s="19">
        <v>365</v>
      </c>
      <c r="L71" s="19">
        <v>24</v>
      </c>
      <c r="M71" s="19" t="s">
        <v>31</v>
      </c>
      <c r="N71" s="22" t="s">
        <v>32</v>
      </c>
      <c r="O71" s="23" t="s">
        <v>33</v>
      </c>
      <c r="P71" s="9"/>
    </row>
    <row r="72" spans="1:16" ht="39" customHeight="1">
      <c r="A72" s="25"/>
      <c r="B72" s="352"/>
      <c r="C72" s="26"/>
      <c r="D72" s="28"/>
      <c r="E72" s="28">
        <v>1</v>
      </c>
      <c r="F72" s="355"/>
      <c r="G72" s="29">
        <v>1001011201</v>
      </c>
      <c r="H72" s="30" t="s">
        <v>139</v>
      </c>
      <c r="I72" s="29">
        <v>1001011</v>
      </c>
      <c r="J72" s="31" t="s">
        <v>138</v>
      </c>
      <c r="K72" s="29">
        <v>365</v>
      </c>
      <c r="L72" s="29">
        <v>24</v>
      </c>
      <c r="M72" s="29" t="s">
        <v>31</v>
      </c>
      <c r="N72" s="39" t="s">
        <v>32</v>
      </c>
      <c r="O72" s="34" t="s">
        <v>33</v>
      </c>
      <c r="P72" s="9"/>
    </row>
    <row r="73" spans="1:16" ht="36.75" customHeight="1">
      <c r="A73" s="25"/>
      <c r="B73" s="352"/>
      <c r="C73" s="26"/>
      <c r="D73" s="28"/>
      <c r="E73" s="28">
        <v>1</v>
      </c>
      <c r="F73" s="355"/>
      <c r="G73" s="29">
        <v>1001042201</v>
      </c>
      <c r="H73" s="30" t="s">
        <v>140</v>
      </c>
      <c r="I73" s="29">
        <v>1001042</v>
      </c>
      <c r="J73" s="31" t="s">
        <v>141</v>
      </c>
      <c r="K73" s="29">
        <v>365</v>
      </c>
      <c r="L73" s="29">
        <v>24</v>
      </c>
      <c r="M73" s="29" t="s">
        <v>31</v>
      </c>
      <c r="N73" s="39" t="s">
        <v>32</v>
      </c>
      <c r="O73" s="34" t="s">
        <v>33</v>
      </c>
      <c r="P73" s="9"/>
    </row>
    <row r="74" spans="1:16" ht="30" customHeight="1">
      <c r="A74" s="25"/>
      <c r="B74" s="352"/>
      <c r="C74" s="26"/>
      <c r="D74" s="35"/>
      <c r="E74" s="35">
        <v>1</v>
      </c>
      <c r="F74" s="355"/>
      <c r="G74" s="36">
        <v>1001072201</v>
      </c>
      <c r="H74" s="37" t="s">
        <v>142</v>
      </c>
      <c r="I74" s="36">
        <v>1001072</v>
      </c>
      <c r="J74" s="38" t="s">
        <v>143</v>
      </c>
      <c r="K74" s="36">
        <v>365</v>
      </c>
      <c r="L74" s="36">
        <v>24</v>
      </c>
      <c r="M74" s="36" t="s">
        <v>31</v>
      </c>
      <c r="N74" s="39" t="s">
        <v>32</v>
      </c>
      <c r="O74" s="39" t="s">
        <v>33</v>
      </c>
      <c r="P74" s="61"/>
    </row>
    <row r="75" spans="1:16" ht="41.25" customHeight="1">
      <c r="A75" s="25"/>
      <c r="B75" s="352"/>
      <c r="C75" s="26"/>
      <c r="D75" s="28"/>
      <c r="E75" s="28">
        <v>1</v>
      </c>
      <c r="F75" s="355" t="s">
        <v>144</v>
      </c>
      <c r="G75" s="29">
        <v>1010032201</v>
      </c>
      <c r="H75" s="30" t="s">
        <v>145</v>
      </c>
      <c r="I75" s="29">
        <v>1010032</v>
      </c>
      <c r="J75" s="31" t="s">
        <v>146</v>
      </c>
      <c r="K75" s="29">
        <v>365</v>
      </c>
      <c r="L75" s="29">
        <v>24</v>
      </c>
      <c r="M75" s="29" t="s">
        <v>31</v>
      </c>
      <c r="N75" s="39" t="s">
        <v>32</v>
      </c>
      <c r="O75" s="34" t="s">
        <v>33</v>
      </c>
      <c r="P75" s="9"/>
    </row>
    <row r="76" spans="1:16" ht="34.5" customHeight="1">
      <c r="A76" s="25"/>
      <c r="B76" s="352"/>
      <c r="C76" s="26"/>
      <c r="D76" s="28"/>
      <c r="E76" s="28">
        <v>1</v>
      </c>
      <c r="F76" s="355"/>
      <c r="G76" s="29">
        <v>1010094201</v>
      </c>
      <c r="H76" s="30" t="s">
        <v>147</v>
      </c>
      <c r="I76" s="29">
        <v>1010094</v>
      </c>
      <c r="J76" s="31" t="s">
        <v>148</v>
      </c>
      <c r="K76" s="29">
        <v>365</v>
      </c>
      <c r="L76" s="29">
        <v>24</v>
      </c>
      <c r="M76" s="29" t="s">
        <v>31</v>
      </c>
      <c r="N76" s="39" t="s">
        <v>32</v>
      </c>
      <c r="O76" s="34" t="s">
        <v>33</v>
      </c>
      <c r="P76" s="9"/>
    </row>
    <row r="77" spans="1:16" ht="32.25" customHeight="1">
      <c r="A77" s="25"/>
      <c r="B77" s="352"/>
      <c r="C77" s="26"/>
      <c r="D77" s="28"/>
      <c r="E77" s="28">
        <v>1</v>
      </c>
      <c r="F77" s="355"/>
      <c r="G77" s="29">
        <v>1010114201</v>
      </c>
      <c r="H77" s="30" t="s">
        <v>149</v>
      </c>
      <c r="I77" s="29">
        <v>1010114</v>
      </c>
      <c r="J77" s="31" t="s">
        <v>150</v>
      </c>
      <c r="K77" s="29">
        <v>365</v>
      </c>
      <c r="L77" s="29">
        <v>24</v>
      </c>
      <c r="M77" s="29" t="s">
        <v>31</v>
      </c>
      <c r="N77" s="39" t="s">
        <v>32</v>
      </c>
      <c r="O77" s="34" t="s">
        <v>33</v>
      </c>
      <c r="P77" s="9"/>
    </row>
    <row r="78" spans="1:16" ht="36" customHeight="1">
      <c r="A78" s="25"/>
      <c r="B78" s="352"/>
      <c r="C78" s="26"/>
      <c r="D78" s="28"/>
      <c r="E78" s="28">
        <v>1</v>
      </c>
      <c r="F78" s="355"/>
      <c r="G78" s="29">
        <v>1010042201</v>
      </c>
      <c r="H78" s="30" t="s">
        <v>151</v>
      </c>
      <c r="I78" s="29">
        <v>1010042</v>
      </c>
      <c r="J78" s="31" t="s">
        <v>152</v>
      </c>
      <c r="K78" s="29">
        <v>365</v>
      </c>
      <c r="L78" s="29">
        <v>24</v>
      </c>
      <c r="M78" s="29" t="s">
        <v>31</v>
      </c>
      <c r="N78" s="39" t="s">
        <v>32</v>
      </c>
      <c r="O78" s="34" t="s">
        <v>33</v>
      </c>
      <c r="P78" s="9"/>
    </row>
    <row r="79" spans="1:16" ht="29.25" customHeight="1">
      <c r="A79" s="25"/>
      <c r="B79" s="352"/>
      <c r="C79" s="26"/>
      <c r="D79" s="17">
        <v>1</v>
      </c>
      <c r="E79" s="17"/>
      <c r="F79" s="355"/>
      <c r="G79" s="19">
        <v>1062011401</v>
      </c>
      <c r="H79" s="50" t="s">
        <v>153</v>
      </c>
      <c r="I79" s="19">
        <v>1062011</v>
      </c>
      <c r="J79" s="20" t="s">
        <v>154</v>
      </c>
      <c r="K79" s="19">
        <v>365</v>
      </c>
      <c r="L79" s="19">
        <v>24</v>
      </c>
      <c r="M79" s="19" t="s">
        <v>31</v>
      </c>
      <c r="N79" s="22" t="s">
        <v>32</v>
      </c>
      <c r="O79" s="23" t="s">
        <v>33</v>
      </c>
      <c r="P79" s="9"/>
    </row>
    <row r="80" spans="1:16" ht="30" customHeight="1">
      <c r="A80" s="25"/>
      <c r="B80" s="352"/>
      <c r="C80" s="26"/>
      <c r="D80" s="28"/>
      <c r="E80" s="28">
        <v>1</v>
      </c>
      <c r="F80" s="355"/>
      <c r="G80" s="29">
        <v>1062011201</v>
      </c>
      <c r="H80" s="30" t="s">
        <v>155</v>
      </c>
      <c r="I80" s="29">
        <v>1062011</v>
      </c>
      <c r="J80" s="31" t="s">
        <v>154</v>
      </c>
      <c r="K80" s="29">
        <v>365</v>
      </c>
      <c r="L80" s="29">
        <v>24</v>
      </c>
      <c r="M80" s="29" t="s">
        <v>31</v>
      </c>
      <c r="N80" s="33" t="s">
        <v>32</v>
      </c>
      <c r="O80" s="34" t="s">
        <v>33</v>
      </c>
      <c r="P80" s="9"/>
    </row>
    <row r="81" spans="1:16" ht="28.5" customHeight="1">
      <c r="A81" s="25"/>
      <c r="B81" s="352"/>
      <c r="C81" s="26"/>
      <c r="D81" s="28"/>
      <c r="E81" s="28">
        <v>1</v>
      </c>
      <c r="F81" s="355"/>
      <c r="G81" s="29">
        <v>1062011202</v>
      </c>
      <c r="H81" s="30" t="s">
        <v>156</v>
      </c>
      <c r="I81" s="29">
        <v>1062011</v>
      </c>
      <c r="J81" s="31" t="s">
        <v>154</v>
      </c>
      <c r="K81" s="29">
        <v>365</v>
      </c>
      <c r="L81" s="29">
        <v>24</v>
      </c>
      <c r="M81" s="29" t="s">
        <v>31</v>
      </c>
      <c r="N81" s="33" t="s">
        <v>32</v>
      </c>
      <c r="O81" s="34" t="s">
        <v>33</v>
      </c>
      <c r="P81" s="9"/>
    </row>
    <row r="82" spans="1:16" ht="31.5" customHeight="1">
      <c r="A82" s="25"/>
      <c r="B82" s="352"/>
      <c r="C82" s="26"/>
      <c r="D82" s="28"/>
      <c r="E82" s="28">
        <v>1</v>
      </c>
      <c r="F82" s="355" t="s">
        <v>157</v>
      </c>
      <c r="G82" s="29">
        <v>1012114201</v>
      </c>
      <c r="H82" s="30" t="s">
        <v>158</v>
      </c>
      <c r="I82" s="29">
        <v>1012114</v>
      </c>
      <c r="J82" s="31" t="s">
        <v>159</v>
      </c>
      <c r="K82" s="29">
        <v>365</v>
      </c>
      <c r="L82" s="29">
        <v>24</v>
      </c>
      <c r="M82" s="29" t="s">
        <v>31</v>
      </c>
      <c r="N82" s="33" t="s">
        <v>32</v>
      </c>
      <c r="O82" s="34" t="s">
        <v>33</v>
      </c>
      <c r="P82" s="9"/>
    </row>
    <row r="83" spans="1:16" ht="34.5" customHeight="1">
      <c r="A83" s="25"/>
      <c r="B83" s="352"/>
      <c r="C83" s="26"/>
      <c r="D83" s="17">
        <v>1</v>
      </c>
      <c r="E83" s="17"/>
      <c r="F83" s="355"/>
      <c r="G83" s="19">
        <v>1012011401</v>
      </c>
      <c r="H83" s="50" t="s">
        <v>160</v>
      </c>
      <c r="I83" s="19">
        <v>1012011</v>
      </c>
      <c r="J83" s="20" t="s">
        <v>161</v>
      </c>
      <c r="K83" s="19">
        <v>365</v>
      </c>
      <c r="L83" s="19">
        <v>24</v>
      </c>
      <c r="M83" s="19" t="s">
        <v>31</v>
      </c>
      <c r="N83" s="22" t="s">
        <v>32</v>
      </c>
      <c r="O83" s="23" t="s">
        <v>33</v>
      </c>
      <c r="P83" s="9"/>
    </row>
    <row r="84" spans="1:16" ht="41.25" customHeight="1">
      <c r="A84" s="25"/>
      <c r="B84" s="352"/>
      <c r="C84" s="26"/>
      <c r="D84" s="28"/>
      <c r="E84" s="28">
        <v>1</v>
      </c>
      <c r="F84" s="355"/>
      <c r="G84" s="29">
        <v>1012011201</v>
      </c>
      <c r="H84" s="30" t="s">
        <v>162</v>
      </c>
      <c r="I84" s="29">
        <v>1012011</v>
      </c>
      <c r="J84" s="31" t="s">
        <v>161</v>
      </c>
      <c r="K84" s="29">
        <v>365</v>
      </c>
      <c r="L84" s="29">
        <v>24</v>
      </c>
      <c r="M84" s="29" t="s">
        <v>31</v>
      </c>
      <c r="N84" s="33" t="s">
        <v>32</v>
      </c>
      <c r="O84" s="34" t="s">
        <v>33</v>
      </c>
      <c r="P84" s="9"/>
    </row>
    <row r="85" spans="1:16" ht="36" customHeight="1">
      <c r="A85" s="25"/>
      <c r="B85" s="352"/>
      <c r="C85" s="26"/>
      <c r="D85" s="28"/>
      <c r="E85" s="28">
        <v>1</v>
      </c>
      <c r="F85" s="355"/>
      <c r="G85" s="29">
        <v>1012142201</v>
      </c>
      <c r="H85" s="30" t="s">
        <v>163</v>
      </c>
      <c r="I85" s="29">
        <v>1012142</v>
      </c>
      <c r="J85" s="31" t="s">
        <v>164</v>
      </c>
      <c r="K85" s="29">
        <v>365</v>
      </c>
      <c r="L85" s="29">
        <v>24</v>
      </c>
      <c r="M85" s="29" t="s">
        <v>31</v>
      </c>
      <c r="N85" s="33" t="s">
        <v>32</v>
      </c>
      <c r="O85" s="34" t="s">
        <v>33</v>
      </c>
      <c r="P85" s="9"/>
    </row>
    <row r="86" spans="1:16" ht="39" customHeight="1">
      <c r="A86" s="25"/>
      <c r="B86" s="352"/>
      <c r="C86" s="26"/>
      <c r="D86" s="17">
        <v>1</v>
      </c>
      <c r="E86" s="17"/>
      <c r="F86" s="355" t="s">
        <v>165</v>
      </c>
      <c r="G86" s="19">
        <v>1009044401</v>
      </c>
      <c r="H86" s="50" t="s">
        <v>166</v>
      </c>
      <c r="I86" s="19">
        <v>1009044</v>
      </c>
      <c r="J86" s="20" t="s">
        <v>167</v>
      </c>
      <c r="K86" s="19">
        <v>365</v>
      </c>
      <c r="L86" s="19">
        <v>24</v>
      </c>
      <c r="M86" s="19" t="s">
        <v>31</v>
      </c>
      <c r="N86" s="22" t="s">
        <v>32</v>
      </c>
      <c r="O86" s="23" t="s">
        <v>33</v>
      </c>
      <c r="P86" s="9"/>
    </row>
    <row r="87" spans="1:16" ht="33.75" customHeight="1">
      <c r="A87" s="25"/>
      <c r="B87" s="352"/>
      <c r="C87" s="26"/>
      <c r="D87" s="28"/>
      <c r="E87" s="28">
        <v>1</v>
      </c>
      <c r="F87" s="355"/>
      <c r="G87" s="29">
        <v>1009044201</v>
      </c>
      <c r="H87" s="30" t="s">
        <v>168</v>
      </c>
      <c r="I87" s="29">
        <v>1009044</v>
      </c>
      <c r="J87" s="31" t="s">
        <v>167</v>
      </c>
      <c r="K87" s="29">
        <v>365</v>
      </c>
      <c r="L87" s="29">
        <v>24</v>
      </c>
      <c r="M87" s="29" t="s">
        <v>31</v>
      </c>
      <c r="N87" s="33" t="s">
        <v>32</v>
      </c>
      <c r="O87" s="34" t="s">
        <v>33</v>
      </c>
      <c r="P87" s="9"/>
    </row>
    <row r="88" spans="1:16" ht="28.5" customHeight="1">
      <c r="A88" s="25"/>
      <c r="B88" s="352"/>
      <c r="C88" s="26"/>
      <c r="D88" s="28"/>
      <c r="E88" s="28">
        <v>1</v>
      </c>
      <c r="F88" s="355"/>
      <c r="G88" s="29">
        <v>1009014201</v>
      </c>
      <c r="H88" s="30" t="s">
        <v>169</v>
      </c>
      <c r="I88" s="29">
        <v>1009014</v>
      </c>
      <c r="J88" s="31" t="s">
        <v>170</v>
      </c>
      <c r="K88" s="29">
        <v>365</v>
      </c>
      <c r="L88" s="29">
        <v>12</v>
      </c>
      <c r="M88" s="29" t="s">
        <v>31</v>
      </c>
      <c r="N88" s="33" t="s">
        <v>32</v>
      </c>
      <c r="O88" s="34" t="s">
        <v>33</v>
      </c>
      <c r="P88" s="9" t="s">
        <v>171</v>
      </c>
    </row>
    <row r="89" spans="1:16" ht="34.5" customHeight="1">
      <c r="A89" s="25"/>
      <c r="B89" s="352"/>
      <c r="C89" s="26"/>
      <c r="D89" s="28"/>
      <c r="E89" s="28">
        <v>1</v>
      </c>
      <c r="F89" s="356" t="s">
        <v>172</v>
      </c>
      <c r="G89" s="29">
        <v>1017052201</v>
      </c>
      <c r="H89" s="30" t="s">
        <v>173</v>
      </c>
      <c r="I89" s="29">
        <v>1017052</v>
      </c>
      <c r="J89" s="31" t="s">
        <v>174</v>
      </c>
      <c r="K89" s="29">
        <v>365</v>
      </c>
      <c r="L89" s="29">
        <v>24</v>
      </c>
      <c r="M89" s="29" t="s">
        <v>31</v>
      </c>
      <c r="N89" s="33" t="s">
        <v>32</v>
      </c>
      <c r="O89" s="34" t="s">
        <v>33</v>
      </c>
      <c r="P89" s="9"/>
    </row>
    <row r="90" spans="1:16" ht="45" customHeight="1">
      <c r="A90" s="25"/>
      <c r="B90" s="352"/>
      <c r="C90" s="26"/>
      <c r="D90" s="17">
        <v>1</v>
      </c>
      <c r="E90" s="17"/>
      <c r="F90" s="356"/>
      <c r="G90" s="19">
        <v>1017094401</v>
      </c>
      <c r="H90" s="50" t="s">
        <v>175</v>
      </c>
      <c r="I90" s="19">
        <v>1017094</v>
      </c>
      <c r="J90" s="20" t="s">
        <v>176</v>
      </c>
      <c r="K90" s="19">
        <v>365</v>
      </c>
      <c r="L90" s="19">
        <v>24</v>
      </c>
      <c r="M90" s="19" t="s">
        <v>31</v>
      </c>
      <c r="N90" s="22" t="s">
        <v>32</v>
      </c>
      <c r="O90" s="23" t="s">
        <v>33</v>
      </c>
      <c r="P90" s="9"/>
    </row>
    <row r="91" spans="1:16" ht="24.75" customHeight="1">
      <c r="A91" s="25"/>
      <c r="B91" s="352"/>
      <c r="C91" s="26"/>
      <c r="D91" s="28"/>
      <c r="E91" s="28">
        <v>1</v>
      </c>
      <c r="F91" s="356"/>
      <c r="G91" s="29">
        <v>1017094201</v>
      </c>
      <c r="H91" s="30" t="s">
        <v>177</v>
      </c>
      <c r="I91" s="29">
        <v>1017094</v>
      </c>
      <c r="J91" s="31" t="s">
        <v>176</v>
      </c>
      <c r="K91" s="29">
        <v>365</v>
      </c>
      <c r="L91" s="29">
        <v>24</v>
      </c>
      <c r="M91" s="29" t="s">
        <v>31</v>
      </c>
      <c r="N91" s="33" t="s">
        <v>32</v>
      </c>
      <c r="O91" s="34" t="s">
        <v>33</v>
      </c>
      <c r="P91" s="9"/>
    </row>
    <row r="92" spans="1:16" ht="33.75" customHeight="1">
      <c r="A92" s="25"/>
      <c r="B92" s="352"/>
      <c r="C92" s="26"/>
      <c r="D92" s="28"/>
      <c r="E92" s="28">
        <v>1</v>
      </c>
      <c r="F92" s="355" t="s">
        <v>178</v>
      </c>
      <c r="G92" s="29">
        <v>1018062201</v>
      </c>
      <c r="H92" s="30" t="s">
        <v>179</v>
      </c>
      <c r="I92" s="29">
        <v>1018062</v>
      </c>
      <c r="J92" s="31" t="s">
        <v>180</v>
      </c>
      <c r="K92" s="29">
        <v>365</v>
      </c>
      <c r="L92" s="29">
        <v>12</v>
      </c>
      <c r="M92" s="29" t="s">
        <v>31</v>
      </c>
      <c r="N92" s="33" t="s">
        <v>32</v>
      </c>
      <c r="O92" s="34" t="s">
        <v>33</v>
      </c>
      <c r="P92" s="9" t="s">
        <v>171</v>
      </c>
    </row>
    <row r="93" spans="1:16" ht="39" customHeight="1">
      <c r="A93" s="25"/>
      <c r="B93" s="352"/>
      <c r="C93" s="26"/>
      <c r="D93" s="28"/>
      <c r="E93" s="28">
        <v>1</v>
      </c>
      <c r="F93" s="355"/>
      <c r="G93" s="29">
        <v>1018074201</v>
      </c>
      <c r="H93" s="30" t="s">
        <v>181</v>
      </c>
      <c r="I93" s="29">
        <v>1018074</v>
      </c>
      <c r="J93" s="31" t="s">
        <v>182</v>
      </c>
      <c r="K93" s="29">
        <v>365</v>
      </c>
      <c r="L93" s="29">
        <v>24</v>
      </c>
      <c r="M93" s="29" t="s">
        <v>31</v>
      </c>
      <c r="N93" s="33" t="s">
        <v>32</v>
      </c>
      <c r="O93" s="34" t="s">
        <v>33</v>
      </c>
      <c r="P93" s="9"/>
    </row>
    <row r="94" spans="1:16" ht="26.25" customHeight="1">
      <c r="A94" s="25"/>
      <c r="B94" s="352"/>
      <c r="C94" s="26"/>
      <c r="D94" s="17">
        <v>1</v>
      </c>
      <c r="E94" s="17"/>
      <c r="F94" s="356" t="s">
        <v>183</v>
      </c>
      <c r="G94" s="19">
        <v>1019011401</v>
      </c>
      <c r="H94" s="50" t="s">
        <v>184</v>
      </c>
      <c r="I94" s="19">
        <v>1019011</v>
      </c>
      <c r="J94" s="20" t="s">
        <v>185</v>
      </c>
      <c r="K94" s="19">
        <v>365</v>
      </c>
      <c r="L94" s="19">
        <v>24</v>
      </c>
      <c r="M94" s="19" t="s">
        <v>31</v>
      </c>
      <c r="N94" s="22" t="s">
        <v>32</v>
      </c>
      <c r="O94" s="23" t="s">
        <v>33</v>
      </c>
      <c r="P94" s="9"/>
    </row>
    <row r="95" spans="1:16" ht="26.25" customHeight="1">
      <c r="A95" s="25"/>
      <c r="B95" s="352"/>
      <c r="C95" s="26"/>
      <c r="D95" s="28"/>
      <c r="E95" s="28">
        <v>1</v>
      </c>
      <c r="F95" s="356"/>
      <c r="G95" s="29">
        <v>1019011201</v>
      </c>
      <c r="H95" s="30" t="s">
        <v>186</v>
      </c>
      <c r="I95" s="29">
        <v>1019011</v>
      </c>
      <c r="J95" s="31" t="s">
        <v>185</v>
      </c>
      <c r="K95" s="29">
        <v>365</v>
      </c>
      <c r="L95" s="29">
        <v>24</v>
      </c>
      <c r="M95" s="29" t="s">
        <v>31</v>
      </c>
      <c r="N95" s="33" t="s">
        <v>32</v>
      </c>
      <c r="O95" s="34" t="s">
        <v>33</v>
      </c>
      <c r="P95" s="9"/>
    </row>
    <row r="96" spans="1:16" ht="28.5" customHeight="1">
      <c r="A96" s="25"/>
      <c r="B96" s="352"/>
      <c r="C96" s="26"/>
      <c r="D96" s="17">
        <v>1</v>
      </c>
      <c r="E96" s="17"/>
      <c r="F96" s="356" t="s">
        <v>187</v>
      </c>
      <c r="G96" s="19">
        <v>1014011401</v>
      </c>
      <c r="H96" s="50" t="s">
        <v>188</v>
      </c>
      <c r="I96" s="19">
        <v>1014011</v>
      </c>
      <c r="J96" s="20" t="s">
        <v>189</v>
      </c>
      <c r="K96" s="19">
        <v>365</v>
      </c>
      <c r="L96" s="19">
        <v>24</v>
      </c>
      <c r="M96" s="19" t="s">
        <v>31</v>
      </c>
      <c r="N96" s="22" t="s">
        <v>32</v>
      </c>
      <c r="O96" s="23" t="s">
        <v>33</v>
      </c>
      <c r="P96" s="9"/>
    </row>
    <row r="97" spans="1:16" ht="20.25" customHeight="1">
      <c r="A97" s="25"/>
      <c r="B97" s="352"/>
      <c r="C97" s="26"/>
      <c r="D97" s="28"/>
      <c r="E97" s="28">
        <v>1</v>
      </c>
      <c r="F97" s="356"/>
      <c r="G97" s="29">
        <v>1014011201</v>
      </c>
      <c r="H97" s="30" t="s">
        <v>190</v>
      </c>
      <c r="I97" s="29">
        <v>1014011</v>
      </c>
      <c r="J97" s="31" t="s">
        <v>189</v>
      </c>
      <c r="K97" s="29">
        <v>365</v>
      </c>
      <c r="L97" s="29">
        <v>24</v>
      </c>
      <c r="M97" s="29" t="s">
        <v>31</v>
      </c>
      <c r="N97" s="33" t="s">
        <v>32</v>
      </c>
      <c r="O97" s="34" t="s">
        <v>33</v>
      </c>
      <c r="P97" s="9"/>
    </row>
    <row r="98" spans="1:16" ht="27.75" customHeight="1">
      <c r="A98" s="25"/>
      <c r="B98" s="352"/>
      <c r="C98" s="26"/>
      <c r="D98" s="28"/>
      <c r="E98" s="28">
        <v>1</v>
      </c>
      <c r="F98" s="356"/>
      <c r="G98" s="29">
        <v>1014024201</v>
      </c>
      <c r="H98" s="30" t="s">
        <v>191</v>
      </c>
      <c r="I98" s="29">
        <v>1014024</v>
      </c>
      <c r="J98" s="31" t="s">
        <v>192</v>
      </c>
      <c r="K98" s="29">
        <v>365</v>
      </c>
      <c r="L98" s="29">
        <v>24</v>
      </c>
      <c r="M98" s="29" t="s">
        <v>31</v>
      </c>
      <c r="N98" s="33" t="s">
        <v>32</v>
      </c>
      <c r="O98" s="34" t="s">
        <v>33</v>
      </c>
      <c r="P98" s="9"/>
    </row>
    <row r="99" spans="1:16" ht="28.5" customHeight="1">
      <c r="A99" s="25"/>
      <c r="B99" s="352"/>
      <c r="C99" s="26"/>
      <c r="D99" s="28"/>
      <c r="E99" s="28">
        <v>1</v>
      </c>
      <c r="F99" s="356"/>
      <c r="G99" s="29">
        <v>1014094201</v>
      </c>
      <c r="H99" s="30" t="s">
        <v>193</v>
      </c>
      <c r="I99" s="29">
        <v>1014094</v>
      </c>
      <c r="J99" s="31" t="s">
        <v>194</v>
      </c>
      <c r="K99" s="29">
        <v>365</v>
      </c>
      <c r="L99" s="29">
        <v>24</v>
      </c>
      <c r="M99" s="29" t="s">
        <v>31</v>
      </c>
      <c r="N99" s="33" t="s">
        <v>32</v>
      </c>
      <c r="O99" s="34" t="s">
        <v>33</v>
      </c>
      <c r="P99" s="9"/>
    </row>
    <row r="100" spans="1:16" ht="26.25" customHeight="1">
      <c r="A100" s="25"/>
      <c r="B100" s="352"/>
      <c r="C100" s="26"/>
      <c r="D100" s="28"/>
      <c r="E100" s="72">
        <v>1</v>
      </c>
      <c r="F100" s="356"/>
      <c r="G100" s="36">
        <v>1014114201</v>
      </c>
      <c r="H100" s="30" t="s">
        <v>195</v>
      </c>
      <c r="I100" s="29">
        <v>1014114</v>
      </c>
      <c r="J100" s="31" t="s">
        <v>196</v>
      </c>
      <c r="K100" s="29">
        <v>365</v>
      </c>
      <c r="L100" s="29">
        <v>24</v>
      </c>
      <c r="M100" s="29" t="s">
        <v>31</v>
      </c>
      <c r="N100" s="33" t="s">
        <v>32</v>
      </c>
      <c r="O100" s="34" t="s">
        <v>33</v>
      </c>
      <c r="P100" s="9"/>
    </row>
    <row r="101" spans="1:16" ht="25.5" customHeight="1">
      <c r="A101" s="25"/>
      <c r="B101" s="352"/>
      <c r="C101" s="26"/>
      <c r="D101" s="73"/>
      <c r="E101" s="74">
        <v>1</v>
      </c>
      <c r="F101" s="356" t="s">
        <v>197</v>
      </c>
      <c r="G101" s="53">
        <v>1003024202</v>
      </c>
      <c r="H101" s="53" t="s">
        <v>198</v>
      </c>
      <c r="I101" s="53">
        <v>1003024</v>
      </c>
      <c r="J101" s="56" t="s">
        <v>199</v>
      </c>
      <c r="K101" s="53">
        <v>365</v>
      </c>
      <c r="L101" s="55">
        <v>24</v>
      </c>
      <c r="M101" s="55" t="s">
        <v>31</v>
      </c>
      <c r="N101" s="57" t="s">
        <v>200</v>
      </c>
      <c r="O101" s="58" t="s">
        <v>33</v>
      </c>
      <c r="P101" s="75"/>
    </row>
    <row r="102" spans="1:16" ht="28.5" customHeight="1">
      <c r="A102" s="25"/>
      <c r="B102" s="352"/>
      <c r="C102" s="26"/>
      <c r="D102" s="76"/>
      <c r="E102" s="76">
        <v>1</v>
      </c>
      <c r="F102" s="356"/>
      <c r="G102" s="77">
        <v>1003024201</v>
      </c>
      <c r="H102" s="30" t="s">
        <v>201</v>
      </c>
      <c r="I102" s="29">
        <v>1003024</v>
      </c>
      <c r="J102" s="31" t="s">
        <v>199</v>
      </c>
      <c r="K102" s="29">
        <v>365</v>
      </c>
      <c r="L102" s="29">
        <v>24</v>
      </c>
      <c r="M102" s="29" t="s">
        <v>31</v>
      </c>
      <c r="N102" s="33" t="s">
        <v>200</v>
      </c>
      <c r="O102" s="34" t="s">
        <v>33</v>
      </c>
      <c r="P102" s="9"/>
    </row>
    <row r="103" spans="1:16" ht="24.75" customHeight="1">
      <c r="A103" s="25"/>
      <c r="B103" s="352"/>
      <c r="C103" s="26"/>
      <c r="D103" s="76"/>
      <c r="E103" s="76">
        <v>1</v>
      </c>
      <c r="F103" s="356"/>
      <c r="G103" s="77">
        <v>1003042201</v>
      </c>
      <c r="H103" s="30" t="s">
        <v>202</v>
      </c>
      <c r="I103" s="29">
        <v>1003042</v>
      </c>
      <c r="J103" s="31" t="s">
        <v>203</v>
      </c>
      <c r="K103" s="29">
        <v>365</v>
      </c>
      <c r="L103" s="29">
        <v>24</v>
      </c>
      <c r="M103" s="29" t="s">
        <v>31</v>
      </c>
      <c r="N103" s="33" t="s">
        <v>32</v>
      </c>
      <c r="O103" s="34" t="s">
        <v>33</v>
      </c>
      <c r="P103" s="9"/>
    </row>
    <row r="104" spans="1:16" ht="32.25" customHeight="1">
      <c r="A104" s="25"/>
      <c r="B104" s="352"/>
      <c r="C104" s="26"/>
      <c r="D104" s="28"/>
      <c r="E104" s="78">
        <v>1</v>
      </c>
      <c r="F104" s="356" t="s">
        <v>204</v>
      </c>
      <c r="G104" s="79">
        <v>1008011201</v>
      </c>
      <c r="H104" s="30" t="s">
        <v>205</v>
      </c>
      <c r="I104" s="29">
        <v>1008011</v>
      </c>
      <c r="J104" s="31" t="s">
        <v>206</v>
      </c>
      <c r="K104" s="29">
        <v>365</v>
      </c>
      <c r="L104" s="29">
        <v>24</v>
      </c>
      <c r="M104" s="29" t="s">
        <v>31</v>
      </c>
      <c r="N104" s="33" t="s">
        <v>32</v>
      </c>
      <c r="O104" s="34" t="s">
        <v>33</v>
      </c>
      <c r="P104" s="9"/>
    </row>
    <row r="105" spans="1:16" ht="23.25" customHeight="1">
      <c r="A105" s="25"/>
      <c r="B105" s="352"/>
      <c r="C105" s="26"/>
      <c r="D105" s="17">
        <v>1</v>
      </c>
      <c r="E105" s="17"/>
      <c r="F105" s="356"/>
      <c r="G105" s="19">
        <v>1008021401</v>
      </c>
      <c r="H105" s="80" t="s">
        <v>207</v>
      </c>
      <c r="I105" s="19">
        <v>1008021</v>
      </c>
      <c r="J105" s="20" t="s">
        <v>208</v>
      </c>
      <c r="K105" s="19">
        <v>365</v>
      </c>
      <c r="L105" s="19">
        <v>24</v>
      </c>
      <c r="M105" s="19" t="s">
        <v>31</v>
      </c>
      <c r="N105" s="22" t="s">
        <v>32</v>
      </c>
      <c r="O105" s="22" t="s">
        <v>33</v>
      </c>
      <c r="P105" s="9"/>
    </row>
    <row r="106" spans="1:16" ht="24" customHeight="1">
      <c r="A106" s="25"/>
      <c r="B106" s="352"/>
      <c r="C106" s="26"/>
      <c r="D106" s="28"/>
      <c r="E106" s="76">
        <v>1</v>
      </c>
      <c r="F106" s="356"/>
      <c r="G106" s="81">
        <v>1008021201</v>
      </c>
      <c r="H106" s="30" t="s">
        <v>209</v>
      </c>
      <c r="I106" s="29">
        <v>1008021</v>
      </c>
      <c r="J106" s="31" t="s">
        <v>208</v>
      </c>
      <c r="K106" s="29">
        <v>365</v>
      </c>
      <c r="L106" s="29">
        <v>24</v>
      </c>
      <c r="M106" s="29" t="s">
        <v>31</v>
      </c>
      <c r="N106" s="33" t="s">
        <v>32</v>
      </c>
      <c r="O106" s="34" t="s">
        <v>33</v>
      </c>
      <c r="P106" s="9"/>
    </row>
    <row r="107" spans="1:16" ht="27" customHeight="1">
      <c r="A107" s="25"/>
      <c r="B107" s="352"/>
      <c r="C107" s="26"/>
      <c r="D107" s="28"/>
      <c r="E107" s="76">
        <v>1</v>
      </c>
      <c r="F107" s="356"/>
      <c r="G107" s="81">
        <v>1008021202</v>
      </c>
      <c r="H107" s="30" t="s">
        <v>210</v>
      </c>
      <c r="I107" s="29">
        <v>1008021</v>
      </c>
      <c r="J107" s="31" t="s">
        <v>208</v>
      </c>
      <c r="K107" s="29">
        <v>365</v>
      </c>
      <c r="L107" s="29">
        <v>24</v>
      </c>
      <c r="M107" s="29" t="s">
        <v>31</v>
      </c>
      <c r="N107" s="33" t="s">
        <v>32</v>
      </c>
      <c r="O107" s="34" t="s">
        <v>33</v>
      </c>
      <c r="P107" s="9"/>
    </row>
    <row r="108" spans="1:16" ht="26.25" customHeight="1">
      <c r="A108" s="25"/>
      <c r="B108" s="352"/>
      <c r="C108" s="26"/>
      <c r="D108" s="28"/>
      <c r="E108" s="28">
        <v>1</v>
      </c>
      <c r="F108" s="356" t="s">
        <v>211</v>
      </c>
      <c r="G108" s="29">
        <v>1011044201</v>
      </c>
      <c r="H108" s="30" t="s">
        <v>212</v>
      </c>
      <c r="I108" s="29">
        <v>1011044</v>
      </c>
      <c r="J108" s="31" t="s">
        <v>213</v>
      </c>
      <c r="K108" s="29">
        <v>365</v>
      </c>
      <c r="L108" s="29">
        <v>24</v>
      </c>
      <c r="M108" s="29" t="s">
        <v>31</v>
      </c>
      <c r="N108" s="33" t="s">
        <v>32</v>
      </c>
      <c r="O108" s="34" t="s">
        <v>33</v>
      </c>
      <c r="P108" s="9"/>
    </row>
    <row r="109" spans="1:16" ht="23.25" customHeight="1">
      <c r="A109" s="25"/>
      <c r="B109" s="352"/>
      <c r="C109" s="26"/>
      <c r="D109" s="17">
        <v>1</v>
      </c>
      <c r="E109" s="17"/>
      <c r="F109" s="356"/>
      <c r="G109" s="19">
        <v>1011034401</v>
      </c>
      <c r="H109" s="50" t="s">
        <v>214</v>
      </c>
      <c r="I109" s="19">
        <v>1011034</v>
      </c>
      <c r="J109" s="20" t="s">
        <v>215</v>
      </c>
      <c r="K109" s="19">
        <v>365</v>
      </c>
      <c r="L109" s="19">
        <v>24</v>
      </c>
      <c r="M109" s="19" t="s">
        <v>31</v>
      </c>
      <c r="N109" s="22" t="s">
        <v>32</v>
      </c>
      <c r="O109" s="23" t="s">
        <v>33</v>
      </c>
      <c r="P109" s="9"/>
    </row>
    <row r="110" spans="1:16" ht="24.75" customHeight="1">
      <c r="A110" s="82"/>
      <c r="B110" s="352"/>
      <c r="C110" s="83"/>
      <c r="D110" s="28"/>
      <c r="E110" s="28">
        <v>1</v>
      </c>
      <c r="F110" s="356"/>
      <c r="G110" s="29">
        <v>1011034201</v>
      </c>
      <c r="H110" s="30" t="s">
        <v>216</v>
      </c>
      <c r="I110" s="29">
        <v>1011034</v>
      </c>
      <c r="J110" s="31" t="s">
        <v>215</v>
      </c>
      <c r="K110" s="29">
        <v>365</v>
      </c>
      <c r="L110" s="29">
        <v>24</v>
      </c>
      <c r="M110" s="29" t="s">
        <v>31</v>
      </c>
      <c r="N110" s="33" t="s">
        <v>32</v>
      </c>
      <c r="O110" s="34" t="s">
        <v>33</v>
      </c>
      <c r="P110" s="9"/>
    </row>
    <row r="111" spans="1:16" ht="17.25" customHeight="1">
      <c r="A111" s="84"/>
      <c r="B111" s="85"/>
      <c r="C111" s="86" t="s">
        <v>217</v>
      </c>
      <c r="D111" s="87">
        <f>SUM(D7:D110)</f>
        <v>21</v>
      </c>
      <c r="E111" s="88">
        <f>SUM(E7:E110)</f>
        <v>83</v>
      </c>
      <c r="F111" s="89"/>
      <c r="G111" s="90"/>
      <c r="H111" s="91"/>
      <c r="I111" s="91"/>
      <c r="J111" s="91"/>
      <c r="K111" s="91"/>
      <c r="L111" s="91"/>
      <c r="M111" s="91"/>
      <c r="N111" s="91"/>
      <c r="O111" s="91"/>
      <c r="P111" s="9"/>
    </row>
    <row r="112" spans="1:16" ht="21" customHeight="1">
      <c r="A112" s="92"/>
      <c r="B112" s="85"/>
      <c r="C112" s="93"/>
      <c r="D112" s="94">
        <f>SUM(D111:E111)</f>
        <v>104</v>
      </c>
      <c r="E112" s="94"/>
      <c r="F112" s="95"/>
      <c r="G112" s="90"/>
      <c r="H112" s="91"/>
      <c r="I112" s="91"/>
      <c r="J112" s="91"/>
      <c r="K112" s="91"/>
      <c r="L112" s="91"/>
      <c r="M112" s="91"/>
      <c r="N112" s="91"/>
      <c r="O112" s="91"/>
      <c r="P112" s="9"/>
    </row>
    <row r="113" spans="1:15" ht="182.25" customHeight="1">
      <c r="A113" s="357" t="s">
        <v>218</v>
      </c>
      <c r="B113" s="357"/>
      <c r="C113" s="357"/>
      <c r="D113" s="357"/>
      <c r="E113" s="357"/>
      <c r="F113" s="357"/>
      <c r="G113" s="357"/>
      <c r="H113" s="357"/>
      <c r="I113" s="357"/>
      <c r="J113" s="357"/>
      <c r="K113" s="357"/>
      <c r="L113" s="357"/>
      <c r="M113" s="357"/>
      <c r="N113" s="357"/>
      <c r="O113" s="357"/>
    </row>
  </sheetData>
  <sheetProtection selectLockedCells="1" selectUnlockedCells="1"/>
  <mergeCells count="40">
    <mergeCell ref="F108:F110"/>
    <mergeCell ref="A113:O113"/>
    <mergeCell ref="F89:F91"/>
    <mergeCell ref="F92:F93"/>
    <mergeCell ref="F94:F95"/>
    <mergeCell ref="F96:F100"/>
    <mergeCell ref="F101:F103"/>
    <mergeCell ref="F104:F107"/>
    <mergeCell ref="F64:F67"/>
    <mergeCell ref="F68:F70"/>
    <mergeCell ref="F71:F74"/>
    <mergeCell ref="F75:F81"/>
    <mergeCell ref="F82:F85"/>
    <mergeCell ref="F86:F88"/>
    <mergeCell ref="D5:D6"/>
    <mergeCell ref="E5:E6"/>
    <mergeCell ref="B7:B110"/>
    <mergeCell ref="F7:F42"/>
    <mergeCell ref="F43:F45"/>
    <mergeCell ref="F46:F49"/>
    <mergeCell ref="F50:F52"/>
    <mergeCell ref="F53:F56"/>
    <mergeCell ref="F57:F58"/>
    <mergeCell ref="F59:F63"/>
    <mergeCell ref="J3:J6"/>
    <mergeCell ref="K3:K6"/>
    <mergeCell ref="L3:L6"/>
    <mergeCell ref="M3:M6"/>
    <mergeCell ref="N3:O3"/>
    <mergeCell ref="P3:P6"/>
    <mergeCell ref="A1:O1"/>
    <mergeCell ref="N2:O2"/>
    <mergeCell ref="A3:A6"/>
    <mergeCell ref="B3:B6"/>
    <mergeCell ref="C3:C6"/>
    <mergeCell ref="D3:E3"/>
    <mergeCell ref="F3:F6"/>
    <mergeCell ref="G3:G6"/>
    <mergeCell ref="H3:H6"/>
    <mergeCell ref="I3:I6"/>
  </mergeCells>
  <pageMargins left="0.4597222222222222" right="0.4" top="0.22013888888888888" bottom="0.17986111111111111" header="0.51180555555555551" footer="0.51180555555555551"/>
  <pageSetup paperSize="9" scale="64" firstPageNumber="0" orientation="landscape" horizontalDpi="300" verticalDpi="300"/>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M37"/>
  <sheetViews>
    <sheetView zoomScale="70" zoomScaleNormal="70" workbookViewId="0">
      <selection activeCell="Z12" sqref="Z12"/>
    </sheetView>
  </sheetViews>
  <sheetFormatPr defaultRowHeight="11.25"/>
  <cols>
    <col min="1" max="1" width="5.42578125" style="252" customWidth="1"/>
    <col min="2" max="2" width="10.85546875" style="252" customWidth="1"/>
    <col min="3" max="3" width="23.42578125" style="252" customWidth="1"/>
    <col min="4" max="4" width="10.28515625" style="252" customWidth="1"/>
    <col min="5" max="5" width="13" style="252" customWidth="1"/>
    <col min="6" max="6" width="12.140625" style="252" customWidth="1"/>
    <col min="7" max="7" width="14.85546875" style="252" customWidth="1"/>
    <col min="8" max="8" width="12.7109375" style="252" customWidth="1"/>
    <col min="9" max="9" width="11.42578125" style="252" customWidth="1"/>
    <col min="10" max="10" width="13.42578125" style="252" customWidth="1"/>
    <col min="11" max="11" width="16.28515625" style="252" customWidth="1"/>
    <col min="12" max="13" width="9.140625" style="240" customWidth="1"/>
    <col min="14" max="16384" width="9.140625" style="252"/>
  </cols>
  <sheetData>
    <row r="1" spans="1:13" ht="20.100000000000001" customHeight="1">
      <c r="A1" s="396" t="s">
        <v>1062</v>
      </c>
      <c r="B1" s="396"/>
      <c r="C1" s="396"/>
      <c r="D1" s="396"/>
      <c r="E1" s="396"/>
      <c r="F1" s="396"/>
      <c r="G1" s="396"/>
      <c r="H1" s="396"/>
      <c r="I1" s="396"/>
      <c r="J1" s="396"/>
      <c r="K1" s="396"/>
      <c r="L1" s="396"/>
      <c r="M1" s="396"/>
    </row>
    <row r="2" spans="1:13" ht="15" customHeight="1">
      <c r="A2" s="360">
        <v>1</v>
      </c>
      <c r="B2" s="360">
        <v>2</v>
      </c>
      <c r="C2" s="360">
        <v>3</v>
      </c>
      <c r="D2" s="360" t="s">
        <v>1063</v>
      </c>
      <c r="E2" s="360"/>
      <c r="F2" s="360"/>
      <c r="G2" s="360"/>
      <c r="H2" s="360"/>
      <c r="I2" s="360"/>
      <c r="J2" s="360"/>
      <c r="K2" s="360"/>
      <c r="L2" s="360"/>
      <c r="M2" s="360"/>
    </row>
    <row r="3" spans="1:13" ht="14.25" customHeight="1">
      <c r="A3" s="360"/>
      <c r="B3" s="360"/>
      <c r="C3" s="360"/>
      <c r="D3" s="359">
        <v>4</v>
      </c>
      <c r="E3" s="359"/>
      <c r="F3" s="359"/>
      <c r="G3" s="359"/>
      <c r="H3" s="359">
        <v>5</v>
      </c>
      <c r="I3" s="359"/>
      <c r="J3" s="360">
        <v>6</v>
      </c>
      <c r="K3" s="360"/>
      <c r="L3" s="359">
        <v>7</v>
      </c>
      <c r="M3" s="359"/>
    </row>
    <row r="4" spans="1:13" ht="36.75" customHeight="1">
      <c r="A4" s="397" t="s">
        <v>234</v>
      </c>
      <c r="B4" s="397" t="s">
        <v>715</v>
      </c>
      <c r="C4" s="397" t="s">
        <v>1064</v>
      </c>
      <c r="D4" s="360" t="s">
        <v>1033</v>
      </c>
      <c r="E4" s="360"/>
      <c r="F4" s="360"/>
      <c r="G4" s="360"/>
      <c r="H4" s="360" t="s">
        <v>1034</v>
      </c>
      <c r="I4" s="360"/>
      <c r="J4" s="360" t="s">
        <v>1065</v>
      </c>
      <c r="K4" s="360"/>
      <c r="L4" s="360" t="s">
        <v>1036</v>
      </c>
      <c r="M4" s="360"/>
    </row>
    <row r="5" spans="1:13" ht="57" customHeight="1">
      <c r="A5" s="397"/>
      <c r="B5" s="397"/>
      <c r="C5" s="397"/>
      <c r="D5" s="360" t="s">
        <v>268</v>
      </c>
      <c r="E5" s="360"/>
      <c r="F5" s="360" t="s">
        <v>1066</v>
      </c>
      <c r="G5" s="360"/>
      <c r="H5" s="360"/>
      <c r="I5" s="360"/>
      <c r="J5" s="360"/>
      <c r="K5" s="360"/>
      <c r="L5" s="360"/>
      <c r="M5" s="360"/>
    </row>
    <row r="6" spans="1:13" ht="14.25">
      <c r="A6" s="397"/>
      <c r="B6" s="397"/>
      <c r="C6" s="397"/>
      <c r="D6" s="98" t="s">
        <v>15</v>
      </c>
      <c r="E6" s="98" t="s">
        <v>16</v>
      </c>
      <c r="F6" s="98" t="s">
        <v>1067</v>
      </c>
      <c r="G6" s="98" t="s">
        <v>1038</v>
      </c>
      <c r="H6" s="98" t="s">
        <v>270</v>
      </c>
      <c r="I6" s="98" t="s">
        <v>271</v>
      </c>
      <c r="J6" s="98" t="s">
        <v>274</v>
      </c>
      <c r="K6" s="98" t="s">
        <v>275</v>
      </c>
      <c r="L6" s="98" t="s">
        <v>276</v>
      </c>
      <c r="M6" s="98" t="s">
        <v>277</v>
      </c>
    </row>
    <row r="7" spans="1:13" ht="34.5" customHeight="1">
      <c r="A7" s="397"/>
      <c r="B7" s="397"/>
      <c r="C7" s="397"/>
      <c r="D7" s="101" t="s">
        <v>278</v>
      </c>
      <c r="E7" s="101" t="s">
        <v>1040</v>
      </c>
      <c r="F7" s="101" t="s">
        <v>278</v>
      </c>
      <c r="G7" s="101" t="s">
        <v>1040</v>
      </c>
      <c r="H7" s="101" t="s">
        <v>278</v>
      </c>
      <c r="I7" s="101" t="s">
        <v>1040</v>
      </c>
      <c r="J7" s="101" t="s">
        <v>278</v>
      </c>
      <c r="K7" s="101" t="s">
        <v>1040</v>
      </c>
      <c r="L7" s="101" t="s">
        <v>278</v>
      </c>
      <c r="M7" s="101" t="s">
        <v>1040</v>
      </c>
    </row>
    <row r="8" spans="1:13" ht="128.65" customHeight="1">
      <c r="A8" s="280">
        <v>1</v>
      </c>
      <c r="B8" s="275" t="s">
        <v>1068</v>
      </c>
      <c r="C8" s="274" t="s">
        <v>1069</v>
      </c>
      <c r="D8" s="281">
        <v>9849</v>
      </c>
      <c r="E8" s="281">
        <v>5</v>
      </c>
      <c r="F8" s="281">
        <v>3681</v>
      </c>
      <c r="G8" s="281">
        <v>5</v>
      </c>
      <c r="H8" s="281">
        <v>2706</v>
      </c>
      <c r="I8" s="281">
        <v>86</v>
      </c>
      <c r="J8" s="281">
        <v>0</v>
      </c>
      <c r="K8" s="281">
        <v>0</v>
      </c>
      <c r="L8" s="281">
        <v>37</v>
      </c>
      <c r="M8" s="281">
        <v>0</v>
      </c>
    </row>
    <row r="9" spans="1:13" ht="74.650000000000006" customHeight="1">
      <c r="A9" s="398">
        <v>2</v>
      </c>
      <c r="B9" s="399" t="s">
        <v>1068</v>
      </c>
      <c r="C9" s="274" t="s">
        <v>1070</v>
      </c>
      <c r="D9" s="281">
        <v>2956</v>
      </c>
      <c r="E9" s="281">
        <v>13638</v>
      </c>
      <c r="F9" s="281">
        <v>2908</v>
      </c>
      <c r="G9" s="281">
        <v>8745</v>
      </c>
      <c r="H9" s="281">
        <v>641</v>
      </c>
      <c r="I9" s="281">
        <v>21059</v>
      </c>
      <c r="J9" s="281">
        <v>0</v>
      </c>
      <c r="K9" s="281">
        <v>34</v>
      </c>
      <c r="L9" s="281">
        <v>151</v>
      </c>
      <c r="M9" s="281">
        <v>2251</v>
      </c>
    </row>
    <row r="10" spans="1:13" ht="103.9" customHeight="1">
      <c r="A10" s="398"/>
      <c r="B10" s="399"/>
      <c r="C10" s="274" t="s">
        <v>1071</v>
      </c>
      <c r="D10" s="281">
        <v>681</v>
      </c>
      <c r="E10" s="281">
        <v>3299</v>
      </c>
      <c r="F10" s="281">
        <v>0</v>
      </c>
      <c r="G10" s="281">
        <v>0</v>
      </c>
      <c r="H10" s="281">
        <v>82</v>
      </c>
      <c r="I10" s="281">
        <v>922</v>
      </c>
      <c r="J10" s="281">
        <v>0</v>
      </c>
      <c r="K10" s="281">
        <v>1</v>
      </c>
      <c r="L10" s="281">
        <v>330</v>
      </c>
      <c r="M10" s="281">
        <v>1595</v>
      </c>
    </row>
    <row r="11" spans="1:13" ht="132" customHeight="1">
      <c r="A11" s="398"/>
      <c r="B11" s="399"/>
      <c r="C11" s="274" t="s">
        <v>1072</v>
      </c>
      <c r="D11" s="281">
        <v>18</v>
      </c>
      <c r="E11" s="281">
        <v>2049</v>
      </c>
      <c r="F11" s="281">
        <v>0</v>
      </c>
      <c r="G11" s="281">
        <v>0</v>
      </c>
      <c r="H11" s="281">
        <v>0</v>
      </c>
      <c r="I11" s="281">
        <v>230</v>
      </c>
      <c r="J11" s="281">
        <v>0</v>
      </c>
      <c r="K11" s="281">
        <v>0</v>
      </c>
      <c r="L11" s="281">
        <v>0</v>
      </c>
      <c r="M11" s="281">
        <v>268</v>
      </c>
    </row>
    <row r="12" spans="1:13" ht="92.65" customHeight="1">
      <c r="A12" s="280">
        <v>3</v>
      </c>
      <c r="B12" s="275" t="s">
        <v>1068</v>
      </c>
      <c r="C12" s="274" t="s">
        <v>1073</v>
      </c>
      <c r="D12" s="282">
        <v>2903</v>
      </c>
      <c r="E12" s="282">
        <v>17145</v>
      </c>
      <c r="F12" s="282">
        <v>0</v>
      </c>
      <c r="G12" s="282">
        <v>0</v>
      </c>
      <c r="H12" s="282">
        <v>524</v>
      </c>
      <c r="I12" s="282">
        <v>2081</v>
      </c>
      <c r="J12" s="282">
        <v>0</v>
      </c>
      <c r="K12" s="282">
        <v>2</v>
      </c>
      <c r="L12" s="282">
        <v>8</v>
      </c>
      <c r="M12" s="282">
        <v>2676</v>
      </c>
    </row>
    <row r="13" spans="1:13" ht="74.650000000000006" customHeight="1">
      <c r="A13" s="280">
        <v>4</v>
      </c>
      <c r="B13" s="275" t="s">
        <v>1068</v>
      </c>
      <c r="C13" s="274" t="s">
        <v>1074</v>
      </c>
      <c r="D13" s="282">
        <v>0</v>
      </c>
      <c r="E13" s="282">
        <v>0</v>
      </c>
      <c r="F13" s="282">
        <v>0</v>
      </c>
      <c r="G13" s="282">
        <v>0</v>
      </c>
      <c r="H13" s="281">
        <v>681</v>
      </c>
      <c r="I13" s="281">
        <v>4088</v>
      </c>
      <c r="J13" s="282">
        <v>0</v>
      </c>
      <c r="K13" s="282">
        <v>0</v>
      </c>
      <c r="L13" s="281">
        <v>68</v>
      </c>
      <c r="M13" s="281">
        <v>1430</v>
      </c>
    </row>
    <row r="14" spans="1:13" ht="67.900000000000006" customHeight="1">
      <c r="A14" s="280">
        <v>5</v>
      </c>
      <c r="B14" s="275" t="s">
        <v>1068</v>
      </c>
      <c r="C14" s="274" t="s">
        <v>1075</v>
      </c>
      <c r="D14" s="281">
        <v>100</v>
      </c>
      <c r="E14" s="281">
        <v>1021</v>
      </c>
      <c r="F14" s="281">
        <v>6</v>
      </c>
      <c r="G14" s="281">
        <v>7</v>
      </c>
      <c r="H14" s="281">
        <v>12871</v>
      </c>
      <c r="I14" s="281">
        <v>19471</v>
      </c>
      <c r="J14" s="281">
        <v>0</v>
      </c>
      <c r="K14" s="281">
        <v>0</v>
      </c>
      <c r="L14" s="281">
        <v>0</v>
      </c>
      <c r="M14" s="281">
        <v>501</v>
      </c>
    </row>
    <row r="15" spans="1:13" ht="71.25" customHeight="1">
      <c r="A15" s="398">
        <v>6</v>
      </c>
      <c r="B15" s="398" t="s">
        <v>1068</v>
      </c>
      <c r="C15" s="274" t="s">
        <v>1076</v>
      </c>
      <c r="D15" s="282">
        <v>26</v>
      </c>
      <c r="E15" s="282">
        <v>6216</v>
      </c>
      <c r="F15" s="282">
        <v>0</v>
      </c>
      <c r="G15" s="282">
        <v>438</v>
      </c>
      <c r="H15" s="282">
        <v>4</v>
      </c>
      <c r="I15" s="282">
        <v>2674</v>
      </c>
      <c r="J15" s="282">
        <v>0</v>
      </c>
      <c r="K15" s="282">
        <v>1</v>
      </c>
      <c r="L15" s="282">
        <v>0</v>
      </c>
      <c r="M15" s="282">
        <v>937</v>
      </c>
    </row>
    <row r="16" spans="1:13" ht="66.599999999999994" customHeight="1">
      <c r="A16" s="398"/>
      <c r="B16" s="398"/>
      <c r="C16" s="274" t="s">
        <v>1077</v>
      </c>
      <c r="D16" s="282">
        <v>72</v>
      </c>
      <c r="E16" s="282">
        <v>3051</v>
      </c>
      <c r="F16" s="282">
        <v>0</v>
      </c>
      <c r="G16" s="282">
        <v>6</v>
      </c>
      <c r="H16" s="282">
        <v>1669</v>
      </c>
      <c r="I16" s="282">
        <v>2745</v>
      </c>
      <c r="J16" s="282">
        <v>0</v>
      </c>
      <c r="K16" s="282">
        <v>0</v>
      </c>
      <c r="L16" s="282">
        <v>20</v>
      </c>
      <c r="M16" s="282">
        <v>152</v>
      </c>
    </row>
    <row r="17" spans="1:13" ht="72" customHeight="1">
      <c r="A17" s="398"/>
      <c r="B17" s="398"/>
      <c r="C17" s="274" t="s">
        <v>1078</v>
      </c>
      <c r="D17" s="282">
        <v>7</v>
      </c>
      <c r="E17" s="282">
        <v>3274</v>
      </c>
      <c r="F17" s="282">
        <v>0</v>
      </c>
      <c r="G17" s="282">
        <v>56</v>
      </c>
      <c r="H17" s="282">
        <v>1</v>
      </c>
      <c r="I17" s="282">
        <v>95</v>
      </c>
      <c r="J17" s="282">
        <v>0</v>
      </c>
      <c r="K17" s="282">
        <v>0</v>
      </c>
      <c r="L17" s="282">
        <v>1</v>
      </c>
      <c r="M17" s="282">
        <v>1045</v>
      </c>
    </row>
    <row r="18" spans="1:13" ht="88.7" customHeight="1">
      <c r="A18" s="280">
        <v>7</v>
      </c>
      <c r="B18" s="275" t="s">
        <v>1068</v>
      </c>
      <c r="C18" s="274" t="s">
        <v>1079</v>
      </c>
      <c r="D18" s="281">
        <v>0</v>
      </c>
      <c r="E18" s="281">
        <v>7327</v>
      </c>
      <c r="F18" s="281">
        <v>0</v>
      </c>
      <c r="G18" s="281">
        <v>90</v>
      </c>
      <c r="H18" s="281">
        <v>0</v>
      </c>
      <c r="I18" s="281">
        <v>3076</v>
      </c>
      <c r="J18" s="281">
        <v>0</v>
      </c>
      <c r="K18" s="281">
        <v>8</v>
      </c>
      <c r="L18" s="281">
        <v>0</v>
      </c>
      <c r="M18" s="281">
        <v>1130</v>
      </c>
    </row>
    <row r="19" spans="1:13" ht="62.65" customHeight="1">
      <c r="A19" s="280">
        <v>8</v>
      </c>
      <c r="B19" s="275" t="s">
        <v>1068</v>
      </c>
      <c r="C19" s="274" t="s">
        <v>1080</v>
      </c>
      <c r="D19" s="281">
        <v>0</v>
      </c>
      <c r="E19" s="281">
        <v>5884</v>
      </c>
      <c r="F19" s="281">
        <v>0</v>
      </c>
      <c r="G19" s="281">
        <v>924</v>
      </c>
      <c r="H19" s="281">
        <v>0</v>
      </c>
      <c r="I19" s="281">
        <v>0</v>
      </c>
      <c r="J19" s="281">
        <v>0</v>
      </c>
      <c r="K19" s="281">
        <v>10</v>
      </c>
      <c r="L19" s="281">
        <v>0</v>
      </c>
      <c r="M19" s="281">
        <v>2542</v>
      </c>
    </row>
    <row r="20" spans="1:13" ht="109.35" customHeight="1">
      <c r="A20" s="398">
        <v>9</v>
      </c>
      <c r="B20" s="275" t="s">
        <v>1068</v>
      </c>
      <c r="C20" s="274" t="s">
        <v>1081</v>
      </c>
      <c r="D20" s="282">
        <v>60</v>
      </c>
      <c r="E20" s="282">
        <v>1871</v>
      </c>
      <c r="F20" s="282">
        <v>0</v>
      </c>
      <c r="G20" s="282">
        <v>0</v>
      </c>
      <c r="H20" s="282">
        <v>1389</v>
      </c>
      <c r="I20" s="282">
        <v>8241</v>
      </c>
      <c r="J20" s="282">
        <v>0</v>
      </c>
      <c r="K20" s="282">
        <v>0</v>
      </c>
      <c r="L20" s="282">
        <v>3</v>
      </c>
      <c r="M20" s="282">
        <v>1386</v>
      </c>
    </row>
    <row r="21" spans="1:13" ht="96.6" customHeight="1">
      <c r="A21" s="398"/>
      <c r="B21" s="275" t="s">
        <v>1082</v>
      </c>
      <c r="C21" s="274" t="s">
        <v>1083</v>
      </c>
      <c r="D21" s="282">
        <v>0</v>
      </c>
      <c r="E21" s="282">
        <v>1453</v>
      </c>
      <c r="F21" s="282">
        <v>0</v>
      </c>
      <c r="G21" s="282">
        <v>0</v>
      </c>
      <c r="H21" s="282">
        <v>0</v>
      </c>
      <c r="I21" s="282">
        <v>2375</v>
      </c>
      <c r="J21" s="282">
        <v>0</v>
      </c>
      <c r="K21" s="282">
        <v>0</v>
      </c>
      <c r="L21" s="282">
        <v>0</v>
      </c>
      <c r="M21" s="282">
        <v>508</v>
      </c>
    </row>
    <row r="22" spans="1:13" ht="61.35" customHeight="1">
      <c r="A22" s="280">
        <v>10</v>
      </c>
      <c r="B22" s="274" t="s">
        <v>954</v>
      </c>
      <c r="C22" s="274" t="s">
        <v>1084</v>
      </c>
      <c r="D22" s="281">
        <v>1074</v>
      </c>
      <c r="E22" s="281">
        <v>1914</v>
      </c>
      <c r="F22" s="281">
        <v>775</v>
      </c>
      <c r="G22" s="281">
        <v>682</v>
      </c>
      <c r="H22" s="281">
        <v>1</v>
      </c>
      <c r="I22" s="281">
        <v>1</v>
      </c>
      <c r="J22" s="281">
        <v>0</v>
      </c>
      <c r="K22" s="281">
        <v>1</v>
      </c>
      <c r="L22" s="281">
        <v>0</v>
      </c>
      <c r="M22" s="281">
        <v>0</v>
      </c>
    </row>
    <row r="23" spans="1:13" ht="61.35" customHeight="1">
      <c r="A23" s="280">
        <v>11</v>
      </c>
      <c r="B23" s="274" t="s">
        <v>1085</v>
      </c>
      <c r="C23" s="274" t="s">
        <v>1086</v>
      </c>
      <c r="D23" s="283">
        <v>934</v>
      </c>
      <c r="E23" s="283">
        <v>3742</v>
      </c>
      <c r="F23" s="283">
        <v>930</v>
      </c>
      <c r="G23" s="283">
        <v>2780</v>
      </c>
      <c r="H23" s="283">
        <v>240</v>
      </c>
      <c r="I23" s="283">
        <v>5755</v>
      </c>
      <c r="J23" s="283">
        <v>0</v>
      </c>
      <c r="K23" s="283">
        <v>9</v>
      </c>
      <c r="L23" s="283">
        <v>16</v>
      </c>
      <c r="M23" s="283">
        <v>712</v>
      </c>
    </row>
    <row r="24" spans="1:13" ht="73.900000000000006" customHeight="1">
      <c r="A24" s="284">
        <v>12</v>
      </c>
      <c r="B24" s="285" t="s">
        <v>1087</v>
      </c>
      <c r="C24" s="286" t="s">
        <v>1088</v>
      </c>
      <c r="D24" s="282">
        <v>0</v>
      </c>
      <c r="E24" s="282">
        <v>445</v>
      </c>
      <c r="F24" s="282">
        <v>0</v>
      </c>
      <c r="G24" s="282">
        <v>3</v>
      </c>
      <c r="H24" s="282">
        <v>0</v>
      </c>
      <c r="I24" s="282">
        <v>0</v>
      </c>
      <c r="J24" s="282">
        <v>0</v>
      </c>
      <c r="K24" s="282">
        <v>0</v>
      </c>
      <c r="L24" s="282">
        <v>0</v>
      </c>
      <c r="M24" s="282">
        <v>84</v>
      </c>
    </row>
    <row r="25" spans="1:13" ht="66.599999999999994" customHeight="1">
      <c r="A25" s="280">
        <v>13</v>
      </c>
      <c r="B25" s="275" t="s">
        <v>976</v>
      </c>
      <c r="C25" s="274" t="s">
        <v>1089</v>
      </c>
      <c r="D25" s="287">
        <v>1112</v>
      </c>
      <c r="E25" s="287">
        <v>2185</v>
      </c>
      <c r="F25" s="287">
        <v>9</v>
      </c>
      <c r="G25" s="287">
        <v>1</v>
      </c>
      <c r="H25" s="287">
        <v>248</v>
      </c>
      <c r="I25" s="287">
        <v>271</v>
      </c>
      <c r="J25" s="287">
        <v>0</v>
      </c>
      <c r="K25" s="287">
        <v>0</v>
      </c>
      <c r="L25" s="287">
        <v>183</v>
      </c>
      <c r="M25" s="287">
        <v>73</v>
      </c>
    </row>
    <row r="26" spans="1:13" ht="68.650000000000006" customHeight="1">
      <c r="A26" s="280">
        <v>14</v>
      </c>
      <c r="B26" s="275" t="s">
        <v>1090</v>
      </c>
      <c r="C26" s="274" t="s">
        <v>1091</v>
      </c>
      <c r="D26" s="288">
        <v>115</v>
      </c>
      <c r="E26" s="288">
        <v>1874</v>
      </c>
      <c r="F26" s="288">
        <v>50</v>
      </c>
      <c r="G26" s="288">
        <v>456</v>
      </c>
      <c r="H26" s="288">
        <v>115</v>
      </c>
      <c r="I26" s="288">
        <v>1877</v>
      </c>
      <c r="J26" s="288">
        <v>0</v>
      </c>
      <c r="K26" s="288">
        <v>9</v>
      </c>
      <c r="L26" s="288">
        <v>34</v>
      </c>
      <c r="M26" s="288">
        <v>746</v>
      </c>
    </row>
    <row r="27" spans="1:13" ht="90.6" customHeight="1">
      <c r="A27" s="284">
        <v>15</v>
      </c>
      <c r="B27" s="285" t="s">
        <v>996</v>
      </c>
      <c r="C27" s="286" t="s">
        <v>1092</v>
      </c>
      <c r="D27" s="281">
        <v>275</v>
      </c>
      <c r="E27" s="281">
        <v>3101</v>
      </c>
      <c r="F27" s="281">
        <v>0</v>
      </c>
      <c r="G27" s="281">
        <v>0</v>
      </c>
      <c r="H27" s="281">
        <v>55</v>
      </c>
      <c r="I27" s="281">
        <v>1534</v>
      </c>
      <c r="J27" s="281">
        <v>0</v>
      </c>
      <c r="K27" s="281">
        <v>0</v>
      </c>
      <c r="L27" s="281">
        <v>60</v>
      </c>
      <c r="M27" s="281">
        <v>1777</v>
      </c>
    </row>
    <row r="28" spans="1:13" ht="76.7" customHeight="1">
      <c r="A28" s="280">
        <v>16</v>
      </c>
      <c r="B28" s="275" t="s">
        <v>1093</v>
      </c>
      <c r="C28" s="274" t="s">
        <v>1094</v>
      </c>
      <c r="D28" s="281">
        <v>17</v>
      </c>
      <c r="E28" s="281">
        <v>230</v>
      </c>
      <c r="F28" s="281">
        <v>0</v>
      </c>
      <c r="G28" s="281">
        <v>0</v>
      </c>
      <c r="H28" s="281">
        <v>1354</v>
      </c>
      <c r="I28" s="281">
        <v>443</v>
      </c>
      <c r="J28" s="281">
        <v>0</v>
      </c>
      <c r="K28" s="281">
        <v>1</v>
      </c>
      <c r="L28" s="281">
        <v>22</v>
      </c>
      <c r="M28" s="281">
        <v>294</v>
      </c>
    </row>
    <row r="29" spans="1:13" ht="65.25" customHeight="1">
      <c r="A29" s="280">
        <v>17</v>
      </c>
      <c r="B29" s="275" t="s">
        <v>1095</v>
      </c>
      <c r="C29" s="274" t="s">
        <v>1096</v>
      </c>
      <c r="D29" s="282">
        <v>102</v>
      </c>
      <c r="E29" s="282">
        <v>1286</v>
      </c>
      <c r="F29" s="282">
        <v>100</v>
      </c>
      <c r="G29" s="282">
        <v>1079</v>
      </c>
      <c r="H29" s="282">
        <v>23</v>
      </c>
      <c r="I29" s="282">
        <v>453</v>
      </c>
      <c r="J29" s="282">
        <v>0</v>
      </c>
      <c r="K29" s="282">
        <v>5</v>
      </c>
      <c r="L29" s="282">
        <v>23</v>
      </c>
      <c r="M29" s="282">
        <v>938</v>
      </c>
    </row>
    <row r="30" spans="1:13" ht="66.599999999999994" customHeight="1">
      <c r="A30" s="280">
        <v>18</v>
      </c>
      <c r="B30" s="275" t="s">
        <v>1021</v>
      </c>
      <c r="C30" s="274" t="s">
        <v>1097</v>
      </c>
      <c r="D30" s="282">
        <v>0</v>
      </c>
      <c r="E30" s="282">
        <v>14</v>
      </c>
      <c r="F30" s="282">
        <v>0</v>
      </c>
      <c r="G30" s="282">
        <v>6</v>
      </c>
      <c r="H30" s="282">
        <v>10</v>
      </c>
      <c r="I30" s="282">
        <v>668</v>
      </c>
      <c r="J30" s="282">
        <v>0</v>
      </c>
      <c r="K30" s="282">
        <v>1</v>
      </c>
      <c r="L30" s="282">
        <v>15</v>
      </c>
      <c r="M30" s="282">
        <v>165</v>
      </c>
    </row>
    <row r="31" spans="1:13" ht="67.900000000000006" customHeight="1">
      <c r="A31" s="280">
        <v>19</v>
      </c>
      <c r="B31" s="275" t="s">
        <v>929</v>
      </c>
      <c r="C31" s="274" t="s">
        <v>1098</v>
      </c>
      <c r="D31" s="282">
        <v>0</v>
      </c>
      <c r="E31" s="282">
        <v>1021</v>
      </c>
      <c r="F31" s="282">
        <v>0</v>
      </c>
      <c r="G31" s="282">
        <v>0</v>
      </c>
      <c r="H31" s="282">
        <v>0</v>
      </c>
      <c r="I31" s="282">
        <v>204</v>
      </c>
      <c r="J31" s="282">
        <v>0</v>
      </c>
      <c r="K31" s="282">
        <v>0</v>
      </c>
      <c r="L31" s="282">
        <v>0</v>
      </c>
      <c r="M31" s="282">
        <v>80</v>
      </c>
    </row>
    <row r="32" spans="1:13" ht="85.5">
      <c r="A32" s="280">
        <v>20</v>
      </c>
      <c r="B32" s="275" t="s">
        <v>946</v>
      </c>
      <c r="C32" s="274" t="s">
        <v>1099</v>
      </c>
      <c r="D32" s="282">
        <v>0</v>
      </c>
      <c r="E32" s="282">
        <v>743</v>
      </c>
      <c r="F32" s="282">
        <v>0</v>
      </c>
      <c r="G32" s="282">
        <v>0</v>
      </c>
      <c r="H32" s="282">
        <v>0</v>
      </c>
      <c r="I32" s="283">
        <v>240</v>
      </c>
      <c r="J32" s="282">
        <v>0</v>
      </c>
      <c r="K32" s="282">
        <v>0</v>
      </c>
      <c r="L32" s="282">
        <v>0</v>
      </c>
      <c r="M32" s="282">
        <v>143</v>
      </c>
    </row>
    <row r="33" spans="1:13" ht="71.25" customHeight="1">
      <c r="A33" s="284">
        <v>21</v>
      </c>
      <c r="B33" s="285" t="s">
        <v>1009</v>
      </c>
      <c r="C33" s="286" t="s">
        <v>1100</v>
      </c>
      <c r="D33" s="281">
        <v>0</v>
      </c>
      <c r="E33" s="281">
        <v>857</v>
      </c>
      <c r="F33" s="281">
        <v>0</v>
      </c>
      <c r="G33" s="281">
        <v>0</v>
      </c>
      <c r="H33" s="281">
        <v>0</v>
      </c>
      <c r="I33" s="281">
        <v>428</v>
      </c>
      <c r="J33" s="281">
        <v>0</v>
      </c>
      <c r="K33" s="281">
        <v>0</v>
      </c>
      <c r="L33" s="281">
        <v>0</v>
      </c>
      <c r="M33" s="281">
        <v>132</v>
      </c>
    </row>
    <row r="34" spans="1:13" ht="78.599999999999994" customHeight="1">
      <c r="A34" s="280">
        <v>22</v>
      </c>
      <c r="B34" s="275" t="s">
        <v>996</v>
      </c>
      <c r="C34" s="274" t="s">
        <v>1101</v>
      </c>
      <c r="D34" s="282">
        <v>0</v>
      </c>
      <c r="E34" s="282">
        <v>1304</v>
      </c>
      <c r="F34" s="282">
        <v>0</v>
      </c>
      <c r="G34" s="282">
        <v>0</v>
      </c>
      <c r="H34" s="282">
        <v>0</v>
      </c>
      <c r="I34" s="282">
        <v>309</v>
      </c>
      <c r="J34" s="282">
        <v>0</v>
      </c>
      <c r="K34" s="282">
        <v>0</v>
      </c>
      <c r="L34" s="282">
        <v>0</v>
      </c>
      <c r="M34" s="282">
        <v>195</v>
      </c>
    </row>
    <row r="35" spans="1:13" ht="66" customHeight="1">
      <c r="A35" s="280">
        <v>23</v>
      </c>
      <c r="B35" s="275" t="s">
        <v>961</v>
      </c>
      <c r="C35" s="274" t="s">
        <v>1102</v>
      </c>
      <c r="D35" s="282">
        <v>0</v>
      </c>
      <c r="E35" s="282">
        <v>1239</v>
      </c>
      <c r="F35" s="282">
        <v>0</v>
      </c>
      <c r="G35" s="282">
        <v>0</v>
      </c>
      <c r="H35" s="282">
        <v>0</v>
      </c>
      <c r="I35" s="282">
        <v>593</v>
      </c>
      <c r="J35" s="282">
        <v>0</v>
      </c>
      <c r="K35" s="282">
        <v>0</v>
      </c>
      <c r="L35" s="282">
        <v>0</v>
      </c>
      <c r="M35" s="282">
        <v>85</v>
      </c>
    </row>
    <row r="36" spans="1:13" ht="68.650000000000006" customHeight="1">
      <c r="A36" s="280">
        <v>24</v>
      </c>
      <c r="B36" s="275" t="s">
        <v>1021</v>
      </c>
      <c r="C36" s="289" t="s">
        <v>1103</v>
      </c>
      <c r="D36" s="282">
        <v>0</v>
      </c>
      <c r="E36" s="282">
        <v>811</v>
      </c>
      <c r="F36" s="282">
        <v>0</v>
      </c>
      <c r="G36" s="282">
        <v>0</v>
      </c>
      <c r="H36" s="282">
        <v>0</v>
      </c>
      <c r="I36" s="282">
        <v>228</v>
      </c>
      <c r="J36" s="282">
        <v>0</v>
      </c>
      <c r="K36" s="282">
        <v>0</v>
      </c>
      <c r="L36" s="282">
        <v>0</v>
      </c>
      <c r="M36" s="282">
        <v>141</v>
      </c>
    </row>
    <row r="37" spans="1:13" ht="43.35" customHeight="1">
      <c r="A37" s="290"/>
      <c r="B37" s="291"/>
      <c r="C37" s="292" t="s">
        <v>217</v>
      </c>
      <c r="D37" s="293">
        <f t="shared" ref="D37:M37" si="0">D8+D9+D10+D11+D12+D13+D14+D15+D16+D17+D18+D19+D20+D21+D22+D23+D24+D25+D26+D27+D28+D29+D30+D31+D32+D33+D34+D35+D36</f>
        <v>20301</v>
      </c>
      <c r="E37" s="293">
        <f t="shared" si="0"/>
        <v>86999</v>
      </c>
      <c r="F37" s="293">
        <f t="shared" si="0"/>
        <v>8459</v>
      </c>
      <c r="G37" s="293">
        <f t="shared" si="0"/>
        <v>15278</v>
      </c>
      <c r="H37" s="293">
        <f t="shared" si="0"/>
        <v>22614</v>
      </c>
      <c r="I37" s="293">
        <f t="shared" si="0"/>
        <v>80147</v>
      </c>
      <c r="J37" s="293">
        <f t="shared" si="0"/>
        <v>0</v>
      </c>
      <c r="K37" s="293">
        <f t="shared" si="0"/>
        <v>82</v>
      </c>
      <c r="L37" s="293">
        <f t="shared" si="0"/>
        <v>971</v>
      </c>
      <c r="M37" s="293">
        <f t="shared" si="0"/>
        <v>21986</v>
      </c>
    </row>
  </sheetData>
  <sheetProtection selectLockedCells="1" selectUnlockedCells="1"/>
  <mergeCells count="23">
    <mergeCell ref="A20:A21"/>
    <mergeCell ref="L4:M5"/>
    <mergeCell ref="D5:E5"/>
    <mergeCell ref="F5:G5"/>
    <mergeCell ref="A9:A11"/>
    <mergeCell ref="B9:B11"/>
    <mergeCell ref="A15:A17"/>
    <mergeCell ref="B15:B17"/>
    <mergeCell ref="A4:A7"/>
    <mergeCell ref="B4:B7"/>
    <mergeCell ref="C4:C7"/>
    <mergeCell ref="D4:G4"/>
    <mergeCell ref="H4:I5"/>
    <mergeCell ref="J4:K5"/>
    <mergeCell ref="A1:M1"/>
    <mergeCell ref="A2:A3"/>
    <mergeCell ref="B2:B3"/>
    <mergeCell ref="C2:C3"/>
    <mergeCell ref="D2:M2"/>
    <mergeCell ref="D3:G3"/>
    <mergeCell ref="H3:I3"/>
    <mergeCell ref="J3:K3"/>
    <mergeCell ref="L3:M3"/>
  </mergeCells>
  <pageMargins left="0.20972222222222223" right="0.17986111111111111" top="0.35" bottom="0.27986111111111112" header="0.51180555555555551" footer="0.51180555555555551"/>
  <pageSetup paperSize="9" firstPageNumber="0"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H6"/>
  <sheetViews>
    <sheetView zoomScale="70" zoomScaleNormal="70" workbookViewId="0">
      <selection activeCell="H12" sqref="H12"/>
    </sheetView>
  </sheetViews>
  <sheetFormatPr defaultRowHeight="12.75"/>
  <cols>
    <col min="1" max="1" width="9.140625" style="96" customWidth="1"/>
    <col min="2" max="2" width="21.140625" style="96" customWidth="1"/>
    <col min="3" max="3" width="18" style="96" customWidth="1"/>
    <col min="4" max="4" width="21.42578125" style="96" customWidth="1"/>
    <col min="5" max="5" width="21" style="96" customWidth="1"/>
    <col min="6" max="6" width="20.5703125" style="96" customWidth="1"/>
    <col min="7" max="7" width="18.140625" style="96" customWidth="1"/>
    <col min="8" max="8" width="17.7109375" style="96" customWidth="1"/>
    <col min="9" max="16384" width="9.140625" style="96"/>
  </cols>
  <sheetData>
    <row r="1" spans="1:8" ht="24.75" customHeight="1">
      <c r="A1" s="400" t="s">
        <v>1104</v>
      </c>
      <c r="B1" s="400"/>
      <c r="C1" s="400"/>
      <c r="D1" s="400"/>
      <c r="E1" s="400"/>
      <c r="F1" s="400"/>
      <c r="G1" s="400"/>
      <c r="H1" s="400"/>
    </row>
    <row r="2" spans="1:8" ht="15" customHeight="1">
      <c r="A2" s="98">
        <v>1</v>
      </c>
      <c r="B2" s="360">
        <v>2</v>
      </c>
      <c r="C2" s="360"/>
      <c r="D2" s="360">
        <v>3</v>
      </c>
      <c r="E2" s="360"/>
      <c r="F2" s="99">
        <v>4</v>
      </c>
      <c r="G2" s="99">
        <v>5</v>
      </c>
      <c r="H2" s="99">
        <v>6</v>
      </c>
    </row>
    <row r="3" spans="1:8" ht="45" customHeight="1">
      <c r="A3" s="360" t="s">
        <v>234</v>
      </c>
      <c r="B3" s="360" t="s">
        <v>1105</v>
      </c>
      <c r="C3" s="360"/>
      <c r="D3" s="397" t="s">
        <v>1106</v>
      </c>
      <c r="E3" s="397"/>
      <c r="F3" s="360" t="s">
        <v>1107</v>
      </c>
      <c r="G3" s="360" t="s">
        <v>1108</v>
      </c>
      <c r="H3" s="360" t="s">
        <v>1109</v>
      </c>
    </row>
    <row r="4" spans="1:8" ht="23.25" customHeight="1">
      <c r="A4" s="360"/>
      <c r="B4" s="98" t="s">
        <v>238</v>
      </c>
      <c r="C4" s="98" t="s">
        <v>239</v>
      </c>
      <c r="D4" s="98" t="s">
        <v>517</v>
      </c>
      <c r="E4" s="98" t="s">
        <v>518</v>
      </c>
      <c r="F4" s="360"/>
      <c r="G4" s="360"/>
      <c r="H4" s="360"/>
    </row>
    <row r="5" spans="1:8" ht="60" customHeight="1">
      <c r="A5" s="360"/>
      <c r="B5" s="98" t="s">
        <v>521</v>
      </c>
      <c r="C5" s="98" t="s">
        <v>522</v>
      </c>
      <c r="D5" s="98" t="s">
        <v>1110</v>
      </c>
      <c r="E5" s="98" t="s">
        <v>1111</v>
      </c>
      <c r="F5" s="360"/>
      <c r="G5" s="360"/>
      <c r="H5" s="360"/>
    </row>
    <row r="6" spans="1:8" ht="99.75" customHeight="1">
      <c r="A6" s="107" t="s">
        <v>583</v>
      </c>
      <c r="B6" s="107" t="s">
        <v>1112</v>
      </c>
      <c r="C6" s="107" t="s">
        <v>1113</v>
      </c>
      <c r="D6" s="9">
        <v>342</v>
      </c>
      <c r="E6" s="9">
        <v>146</v>
      </c>
      <c r="F6" s="9">
        <v>11.47</v>
      </c>
      <c r="G6" s="9">
        <v>270</v>
      </c>
      <c r="H6" s="9">
        <v>76</v>
      </c>
    </row>
  </sheetData>
  <sheetProtection selectLockedCells="1" selectUnlockedCells="1"/>
  <mergeCells count="9">
    <mergeCell ref="A1:H1"/>
    <mergeCell ref="B2:C2"/>
    <mergeCell ref="D2:E2"/>
    <mergeCell ref="A3:A5"/>
    <mergeCell ref="B3:C3"/>
    <mergeCell ref="D3:E3"/>
    <mergeCell ref="F3:F5"/>
    <mergeCell ref="G3:G5"/>
    <mergeCell ref="H3:H5"/>
  </mergeCells>
  <pageMargins left="0.2" right="0.15" top="0.98402777777777772" bottom="0.98402777777777772" header="0.51180555555555551" footer="0.51180555555555551"/>
  <pageSetup paperSize="9" firstPageNumber="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H13"/>
  <sheetViews>
    <sheetView zoomScale="70" zoomScaleNormal="70" workbookViewId="0">
      <selection activeCell="U39" sqref="U39"/>
    </sheetView>
  </sheetViews>
  <sheetFormatPr defaultRowHeight="12.75"/>
  <cols>
    <col min="1" max="1" width="9.140625" style="96" customWidth="1"/>
    <col min="2" max="2" width="21.140625" style="96" customWidth="1"/>
    <col min="3" max="3" width="18" style="96" customWidth="1"/>
    <col min="4" max="4" width="21.42578125" style="96" customWidth="1"/>
    <col min="5" max="5" width="21" style="96" customWidth="1"/>
    <col min="6" max="6" width="20.5703125" style="96" customWidth="1"/>
    <col min="7" max="7" width="18.140625" style="96" customWidth="1"/>
    <col min="8" max="8" width="17.7109375" style="96" customWidth="1"/>
    <col min="9" max="16384" width="9.140625" style="96"/>
  </cols>
  <sheetData>
    <row r="1" spans="1:8" ht="24.75" customHeight="1">
      <c r="A1" s="401" t="s">
        <v>1114</v>
      </c>
      <c r="B1" s="401"/>
      <c r="C1" s="401"/>
      <c r="D1" s="401"/>
      <c r="E1" s="401"/>
      <c r="F1" s="401"/>
      <c r="G1" s="401"/>
      <c r="H1" s="401"/>
    </row>
    <row r="2" spans="1:8" ht="15" customHeight="1">
      <c r="A2" s="98" t="s">
        <v>583</v>
      </c>
      <c r="B2" s="294" t="s">
        <v>220</v>
      </c>
      <c r="C2" s="295"/>
      <c r="D2" s="294" t="s">
        <v>221</v>
      </c>
      <c r="E2" s="295"/>
      <c r="F2" s="99">
        <v>4</v>
      </c>
      <c r="G2" s="99">
        <v>5</v>
      </c>
      <c r="H2" s="99">
        <v>6</v>
      </c>
    </row>
    <row r="3" spans="1:8" ht="95.25" customHeight="1">
      <c r="A3" s="101" t="s">
        <v>234</v>
      </c>
      <c r="B3" s="360" t="s">
        <v>1105</v>
      </c>
      <c r="C3" s="360"/>
      <c r="D3" s="360" t="s">
        <v>1115</v>
      </c>
      <c r="E3" s="360"/>
      <c r="F3" s="101" t="s">
        <v>1116</v>
      </c>
      <c r="G3" s="101" t="s">
        <v>1117</v>
      </c>
      <c r="H3" s="101" t="s">
        <v>1118</v>
      </c>
    </row>
    <row r="4" spans="1:8" ht="23.25" customHeight="1">
      <c r="A4" s="296"/>
      <c r="B4" s="98" t="s">
        <v>238</v>
      </c>
      <c r="C4" s="98" t="s">
        <v>239</v>
      </c>
      <c r="D4" s="98" t="s">
        <v>517</v>
      </c>
      <c r="E4" s="98" t="s">
        <v>518</v>
      </c>
      <c r="F4" s="296"/>
      <c r="G4" s="296"/>
      <c r="H4" s="296"/>
    </row>
    <row r="5" spans="1:8" ht="60" customHeight="1">
      <c r="A5" s="296"/>
      <c r="B5" s="101" t="s">
        <v>521</v>
      </c>
      <c r="C5" s="101" t="s">
        <v>522</v>
      </c>
      <c r="D5" s="101" t="s">
        <v>1110</v>
      </c>
      <c r="E5" s="101" t="s">
        <v>1119</v>
      </c>
      <c r="F5" s="296"/>
      <c r="G5" s="296"/>
      <c r="H5" s="297"/>
    </row>
    <row r="6" spans="1:8" s="1" customFormat="1" ht="42.75">
      <c r="A6" s="107" t="s">
        <v>583</v>
      </c>
      <c r="B6" s="107" t="s">
        <v>1120</v>
      </c>
      <c r="C6" s="107" t="s">
        <v>563</v>
      </c>
      <c r="D6" s="107" t="s">
        <v>1121</v>
      </c>
      <c r="E6" s="107" t="s">
        <v>221</v>
      </c>
      <c r="F6" s="107" t="s">
        <v>1122</v>
      </c>
      <c r="G6" s="107" t="s">
        <v>574</v>
      </c>
      <c r="H6" s="107" t="s">
        <v>220</v>
      </c>
    </row>
    <row r="13" spans="1:8">
      <c r="B13" s="298"/>
    </row>
  </sheetData>
  <sheetProtection selectLockedCells="1" selectUnlockedCells="1"/>
  <mergeCells count="3">
    <mergeCell ref="A1:H1"/>
    <mergeCell ref="B3:C3"/>
    <mergeCell ref="D3:E3"/>
  </mergeCells>
  <pageMargins left="0.2" right="0.15" top="0.98402777777777772" bottom="0.98402777777777772" header="0.51180555555555551" footer="0.51180555555555551"/>
  <pageSetup paperSize="9" firstPageNumber="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F18"/>
  <sheetViews>
    <sheetView zoomScale="70" zoomScaleNormal="70" workbookViewId="0">
      <selection activeCell="P42" sqref="P42"/>
    </sheetView>
  </sheetViews>
  <sheetFormatPr defaultRowHeight="12.75"/>
  <cols>
    <col min="1" max="1" width="18.140625" style="299" customWidth="1"/>
    <col min="2" max="3" width="15.7109375" style="299" customWidth="1"/>
    <col min="4" max="4" width="23.7109375" style="299" customWidth="1"/>
    <col min="5" max="6" width="25.7109375" style="299" customWidth="1"/>
    <col min="7" max="16384" width="9.140625" style="299"/>
  </cols>
  <sheetData>
    <row r="1" spans="1:6" ht="16.5" customHeight="1">
      <c r="A1" s="402" t="s">
        <v>1123</v>
      </c>
      <c r="B1" s="402"/>
      <c r="C1" s="402"/>
      <c r="D1" s="402"/>
      <c r="E1" s="402"/>
      <c r="F1" s="402"/>
    </row>
    <row r="2" spans="1:6" ht="14.25" customHeight="1">
      <c r="A2" s="98">
        <v>1</v>
      </c>
      <c r="B2" s="360">
        <v>2</v>
      </c>
      <c r="C2" s="360"/>
      <c r="D2" s="98">
        <v>3</v>
      </c>
      <c r="E2" s="360">
        <v>4</v>
      </c>
      <c r="F2" s="360"/>
    </row>
    <row r="3" spans="1:6" ht="88.5" customHeight="1">
      <c r="A3" s="403" t="s">
        <v>1124</v>
      </c>
      <c r="B3" s="404" t="s">
        <v>1125</v>
      </c>
      <c r="C3" s="404"/>
      <c r="D3" s="405" t="s">
        <v>1126</v>
      </c>
      <c r="E3" s="403" t="s">
        <v>1127</v>
      </c>
      <c r="F3" s="403"/>
    </row>
    <row r="4" spans="1:6" ht="14.25">
      <c r="A4" s="403"/>
      <c r="B4" s="98" t="s">
        <v>238</v>
      </c>
      <c r="C4" s="98" t="s">
        <v>239</v>
      </c>
      <c r="D4" s="405"/>
      <c r="E4" s="98" t="s">
        <v>15</v>
      </c>
      <c r="F4" s="98" t="s">
        <v>16</v>
      </c>
    </row>
    <row r="5" spans="1:6" ht="128.25">
      <c r="A5" s="403"/>
      <c r="B5" s="101" t="s">
        <v>1128</v>
      </c>
      <c r="C5" s="101" t="s">
        <v>24</v>
      </c>
      <c r="D5" s="405"/>
      <c r="E5" s="101" t="s">
        <v>1129</v>
      </c>
      <c r="F5" s="101" t="s">
        <v>1130</v>
      </c>
    </row>
    <row r="6" spans="1:6" ht="13.5" customHeight="1">
      <c r="A6" s="406" t="s">
        <v>27</v>
      </c>
      <c r="B6" s="406" t="s">
        <v>1131</v>
      </c>
      <c r="C6" s="407" t="s">
        <v>1132</v>
      </c>
      <c r="D6" s="350">
        <v>14</v>
      </c>
      <c r="E6" s="350">
        <v>61</v>
      </c>
      <c r="F6" s="350">
        <v>0</v>
      </c>
    </row>
    <row r="7" spans="1:6">
      <c r="A7" s="406"/>
      <c r="B7" s="406"/>
      <c r="C7" s="407"/>
      <c r="D7" s="350"/>
      <c r="E7" s="350"/>
      <c r="F7" s="350"/>
    </row>
    <row r="8" spans="1:6">
      <c r="A8" s="406"/>
      <c r="B8" s="406"/>
      <c r="C8" s="407"/>
      <c r="D8" s="350"/>
      <c r="E8" s="350"/>
      <c r="F8" s="350"/>
    </row>
    <row r="9" spans="1:6">
      <c r="A9" s="406"/>
      <c r="B9" s="406"/>
      <c r="C9" s="407"/>
      <c r="D9" s="350"/>
      <c r="E9" s="350"/>
      <c r="F9" s="350"/>
    </row>
    <row r="10" spans="1:6">
      <c r="A10" s="406"/>
      <c r="B10" s="406"/>
      <c r="C10" s="407"/>
      <c r="D10" s="350"/>
      <c r="E10" s="350"/>
      <c r="F10" s="350"/>
    </row>
    <row r="11" spans="1:6">
      <c r="A11" s="406"/>
      <c r="B11" s="406"/>
      <c r="C11" s="407"/>
      <c r="D11" s="350"/>
      <c r="E11" s="350"/>
      <c r="F11" s="350"/>
    </row>
    <row r="12" spans="1:6">
      <c r="A12" s="406"/>
      <c r="B12" s="406"/>
      <c r="C12" s="407"/>
      <c r="D12" s="350"/>
      <c r="E12" s="350"/>
      <c r="F12" s="350"/>
    </row>
    <row r="13" spans="1:6">
      <c r="A13" s="406"/>
      <c r="B13" s="406"/>
      <c r="C13" s="407"/>
      <c r="D13" s="350"/>
      <c r="E13" s="350"/>
      <c r="F13" s="350"/>
    </row>
    <row r="15" spans="1:6">
      <c r="A15" s="408" t="s">
        <v>1133</v>
      </c>
      <c r="B15" s="408"/>
      <c r="C15" s="408"/>
      <c r="D15" s="408"/>
      <c r="E15" s="408"/>
      <c r="F15" s="408"/>
    </row>
    <row r="16" spans="1:6">
      <c r="A16" s="408"/>
      <c r="B16" s="408"/>
      <c r="C16" s="408"/>
      <c r="D16" s="408"/>
      <c r="E16" s="408"/>
      <c r="F16" s="408"/>
    </row>
    <row r="17" spans="1:6">
      <c r="A17" s="408"/>
      <c r="B17" s="408"/>
      <c r="C17" s="408"/>
      <c r="D17" s="408"/>
      <c r="E17" s="408"/>
      <c r="F17" s="408"/>
    </row>
    <row r="18" spans="1:6">
      <c r="A18" s="408"/>
      <c r="B18" s="408"/>
      <c r="C18" s="408"/>
      <c r="D18" s="408"/>
      <c r="E18" s="408"/>
      <c r="F18" s="408"/>
    </row>
  </sheetData>
  <sheetProtection selectLockedCells="1" selectUnlockedCells="1"/>
  <mergeCells count="14">
    <mergeCell ref="A15:F18"/>
    <mergeCell ref="A6:A13"/>
    <mergeCell ref="B6:B13"/>
    <mergeCell ref="C6:C13"/>
    <mergeCell ref="D6:D13"/>
    <mergeCell ref="E6:E13"/>
    <mergeCell ref="F6:F13"/>
    <mergeCell ref="A1:F1"/>
    <mergeCell ref="B2:C2"/>
    <mergeCell ref="E2:F2"/>
    <mergeCell ref="A3:A5"/>
    <mergeCell ref="B3:C3"/>
    <mergeCell ref="D3:D5"/>
    <mergeCell ref="E3:F3"/>
  </mergeCells>
  <pageMargins left="0.15972222222222221" right="0.17986111111111111" top="0.75" bottom="0.75" header="0.51180555555555551" footer="0.51180555555555551"/>
  <pageSetup paperSize="9" firstPageNumber="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P20"/>
  <sheetViews>
    <sheetView zoomScale="70" zoomScaleNormal="70" workbookViewId="0">
      <selection activeCell="S72" sqref="S72"/>
    </sheetView>
  </sheetViews>
  <sheetFormatPr defaultRowHeight="12.75"/>
  <cols>
    <col min="1" max="1" width="18.28515625" style="299" customWidth="1"/>
    <col min="2" max="16" width="15.7109375" style="299" customWidth="1"/>
    <col min="17" max="16384" width="9.140625" style="299"/>
  </cols>
  <sheetData>
    <row r="1" spans="1:16" s="300" customFormat="1" ht="15.75" customHeight="1">
      <c r="A1" s="409" t="s">
        <v>1134</v>
      </c>
      <c r="B1" s="409"/>
      <c r="C1" s="409"/>
      <c r="D1" s="409"/>
      <c r="E1" s="409"/>
      <c r="F1" s="409"/>
      <c r="G1" s="409"/>
      <c r="H1" s="409"/>
      <c r="I1" s="409"/>
      <c r="J1" s="409"/>
      <c r="K1" s="409"/>
      <c r="L1" s="409"/>
      <c r="M1" s="409"/>
      <c r="N1" s="409"/>
      <c r="O1" s="409"/>
      <c r="P1" s="409"/>
    </row>
    <row r="2" spans="1:16" s="300" customFormat="1" ht="57" customHeight="1">
      <c r="A2" s="410" t="s">
        <v>1135</v>
      </c>
      <c r="B2" s="410" t="s">
        <v>1136</v>
      </c>
      <c r="C2" s="410"/>
      <c r="D2" s="410"/>
      <c r="E2" s="410" t="s">
        <v>1137</v>
      </c>
      <c r="F2" s="410"/>
      <c r="G2" s="410"/>
      <c r="H2" s="410" t="s">
        <v>1138</v>
      </c>
      <c r="I2" s="410"/>
      <c r="J2" s="410"/>
      <c r="K2" s="410" t="s">
        <v>1139</v>
      </c>
      <c r="L2" s="410"/>
      <c r="M2" s="410"/>
      <c r="N2" s="410" t="s">
        <v>1140</v>
      </c>
      <c r="O2" s="410"/>
      <c r="P2" s="410"/>
    </row>
    <row r="3" spans="1:16" s="300" customFormat="1" ht="21" customHeight="1">
      <c r="A3" s="410"/>
      <c r="B3" s="99" t="s">
        <v>1141</v>
      </c>
      <c r="C3" s="99" t="s">
        <v>1142</v>
      </c>
      <c r="D3" s="99" t="s">
        <v>1143</v>
      </c>
      <c r="E3" s="99" t="s">
        <v>1141</v>
      </c>
      <c r="F3" s="99" t="s">
        <v>1142</v>
      </c>
      <c r="G3" s="99" t="s">
        <v>1143</v>
      </c>
      <c r="H3" s="99" t="s">
        <v>1141</v>
      </c>
      <c r="I3" s="99" t="s">
        <v>1142</v>
      </c>
      <c r="J3" s="99" t="s">
        <v>1143</v>
      </c>
      <c r="K3" s="99" t="s">
        <v>1141</v>
      </c>
      <c r="L3" s="99" t="s">
        <v>1142</v>
      </c>
      <c r="M3" s="99" t="s">
        <v>1143</v>
      </c>
      <c r="N3" s="99" t="s">
        <v>1141</v>
      </c>
      <c r="O3" s="99" t="s">
        <v>1142</v>
      </c>
      <c r="P3" s="99" t="s">
        <v>1143</v>
      </c>
    </row>
    <row r="4" spans="1:16" s="300" customFormat="1" ht="15" customHeight="1">
      <c r="A4" s="29" t="s">
        <v>1144</v>
      </c>
      <c r="B4" s="9">
        <v>13708</v>
      </c>
      <c r="C4" s="9">
        <v>13947</v>
      </c>
      <c r="D4" s="301">
        <v>27655</v>
      </c>
      <c r="E4" s="9">
        <v>626</v>
      </c>
      <c r="F4" s="155">
        <v>2717</v>
      </c>
      <c r="G4" s="302">
        <v>3343</v>
      </c>
      <c r="H4" s="303">
        <v>6.9444444444444404E-5</v>
      </c>
      <c r="I4" s="304">
        <v>5.78703703703704E-5</v>
      </c>
      <c r="J4" s="305">
        <f>SUM(H4:I4)</f>
        <v>1.273148148148148E-4</v>
      </c>
      <c r="K4" s="303">
        <v>2.1759259259259301E-3</v>
      </c>
      <c r="L4" s="304">
        <v>1.80555555555556E-3</v>
      </c>
      <c r="M4" s="305">
        <f t="shared" ref="M4:M15" si="0">SUM(K4:L4)</f>
        <v>3.9814814814814904E-3</v>
      </c>
      <c r="N4" s="303">
        <v>2.2453703703703698E-3</v>
      </c>
      <c r="O4" s="304">
        <v>1.86342592592593E-3</v>
      </c>
      <c r="P4" s="305">
        <f t="shared" ref="P4:P15" si="1">SUM(N4:O4)</f>
        <v>4.1087962962962996E-3</v>
      </c>
    </row>
    <row r="5" spans="1:16" s="300" customFormat="1" ht="15" customHeight="1">
      <c r="A5" s="29" t="s">
        <v>1145</v>
      </c>
      <c r="B5" s="9">
        <v>12232</v>
      </c>
      <c r="C5" s="9">
        <v>11608</v>
      </c>
      <c r="D5" s="301">
        <v>23840</v>
      </c>
      <c r="E5" s="9">
        <v>614</v>
      </c>
      <c r="F5" s="155">
        <v>2267</v>
      </c>
      <c r="G5" s="302">
        <v>2881</v>
      </c>
      <c r="H5" s="303">
        <v>6.9444444444444404E-5</v>
      </c>
      <c r="I5" s="304">
        <v>5.78703703703704E-5</v>
      </c>
      <c r="J5" s="305">
        <f t="shared" ref="J5:J15" si="2">SUM(H5,I5)</f>
        <v>1.273148148148148E-4</v>
      </c>
      <c r="K5" s="303">
        <v>2.1527777777777799E-3</v>
      </c>
      <c r="L5" s="304">
        <v>1.7361111111111099E-3</v>
      </c>
      <c r="M5" s="305">
        <f t="shared" si="0"/>
        <v>3.8888888888888896E-3</v>
      </c>
      <c r="N5" s="303">
        <v>2.2222222222222201E-3</v>
      </c>
      <c r="O5" s="304">
        <v>1.79398148148148E-3</v>
      </c>
      <c r="P5" s="305">
        <f t="shared" si="1"/>
        <v>4.0162037037036998E-3</v>
      </c>
    </row>
    <row r="6" spans="1:16" ht="15" customHeight="1">
      <c r="A6" s="29" t="s">
        <v>1146</v>
      </c>
      <c r="B6" s="157">
        <v>16242</v>
      </c>
      <c r="C6" s="157">
        <v>14062</v>
      </c>
      <c r="D6" s="306">
        <v>30304</v>
      </c>
      <c r="E6" s="157">
        <v>1630</v>
      </c>
      <c r="F6" s="157">
        <v>3469</v>
      </c>
      <c r="G6" s="306">
        <v>5099</v>
      </c>
      <c r="H6" s="303">
        <v>6.9444444444444404E-5</v>
      </c>
      <c r="I6" s="304">
        <v>5.78703703703704E-5</v>
      </c>
      <c r="J6" s="305">
        <f t="shared" si="2"/>
        <v>1.273148148148148E-4</v>
      </c>
      <c r="K6" s="307">
        <v>2.21064814814815E-3</v>
      </c>
      <c r="L6" s="307">
        <v>1.85185185185185E-3</v>
      </c>
      <c r="M6" s="305">
        <f t="shared" si="0"/>
        <v>4.0625000000000001E-3</v>
      </c>
      <c r="N6" s="307">
        <v>2.2800925925925901E-3</v>
      </c>
      <c r="O6" s="307">
        <v>1.90972222222222E-3</v>
      </c>
      <c r="P6" s="305">
        <f t="shared" si="1"/>
        <v>4.1898148148148103E-3</v>
      </c>
    </row>
    <row r="7" spans="1:16" ht="15" customHeight="1">
      <c r="A7" s="29" t="s">
        <v>1147</v>
      </c>
      <c r="B7" s="157">
        <v>16331</v>
      </c>
      <c r="C7" s="157">
        <v>14157</v>
      </c>
      <c r="D7" s="306">
        <v>30488</v>
      </c>
      <c r="E7" s="157">
        <v>1378</v>
      </c>
      <c r="F7" s="157">
        <v>3778</v>
      </c>
      <c r="G7" s="306">
        <v>5156</v>
      </c>
      <c r="H7" s="303">
        <v>6.9444444444444404E-5</v>
      </c>
      <c r="I7" s="304">
        <v>5.78703703703704E-5</v>
      </c>
      <c r="J7" s="305">
        <f t="shared" si="2"/>
        <v>1.273148148148148E-4</v>
      </c>
      <c r="K7" s="307">
        <v>2.1180555555555601E-3</v>
      </c>
      <c r="L7" s="307">
        <v>1.85185185185185E-3</v>
      </c>
      <c r="M7" s="305">
        <f t="shared" si="0"/>
        <v>3.9699074074074098E-3</v>
      </c>
      <c r="N7" s="307">
        <v>2.1875000000000002E-3</v>
      </c>
      <c r="O7" s="307">
        <v>1.90972222222222E-3</v>
      </c>
      <c r="P7" s="305">
        <f t="shared" si="1"/>
        <v>4.09722222222222E-3</v>
      </c>
    </row>
    <row r="8" spans="1:16" ht="15" customHeight="1">
      <c r="A8" s="29" t="s">
        <v>1148</v>
      </c>
      <c r="B8" s="157">
        <v>14861</v>
      </c>
      <c r="C8" s="157">
        <v>12682</v>
      </c>
      <c r="D8" s="306">
        <v>27543</v>
      </c>
      <c r="E8" s="157">
        <v>833</v>
      </c>
      <c r="F8" s="157">
        <v>3420</v>
      </c>
      <c r="G8" s="306">
        <v>4253</v>
      </c>
      <c r="H8" s="307">
        <v>8.1018518518518503E-5</v>
      </c>
      <c r="I8" s="304">
        <v>5.78703703703704E-5</v>
      </c>
      <c r="J8" s="305">
        <f t="shared" si="2"/>
        <v>1.3888888888888892E-4</v>
      </c>
      <c r="K8" s="307">
        <v>1.99074074074074E-3</v>
      </c>
      <c r="L8" s="307">
        <v>1.72453703703704E-3</v>
      </c>
      <c r="M8" s="305">
        <f t="shared" si="0"/>
        <v>3.71527777777778E-3</v>
      </c>
      <c r="N8" s="307">
        <v>2.0717592592592602E-3</v>
      </c>
      <c r="O8" s="307">
        <v>1.7824074074074101E-3</v>
      </c>
      <c r="P8" s="305">
        <f t="shared" si="1"/>
        <v>3.8541666666666702E-3</v>
      </c>
    </row>
    <row r="9" spans="1:16" ht="15" customHeight="1">
      <c r="A9" s="29" t="s">
        <v>1149</v>
      </c>
      <c r="B9" s="157">
        <v>14466</v>
      </c>
      <c r="C9" s="157">
        <v>12511</v>
      </c>
      <c r="D9" s="306">
        <v>26977</v>
      </c>
      <c r="E9" s="157">
        <v>671</v>
      </c>
      <c r="F9" s="157">
        <v>3298</v>
      </c>
      <c r="G9" s="306">
        <v>3969</v>
      </c>
      <c r="H9" s="307">
        <v>8.1018518518518503E-5</v>
      </c>
      <c r="I9" s="304">
        <v>5.78703703703704E-5</v>
      </c>
      <c r="J9" s="305">
        <f t="shared" si="2"/>
        <v>1.3888888888888892E-4</v>
      </c>
      <c r="K9" s="307">
        <v>1.8749999999999999E-3</v>
      </c>
      <c r="L9" s="307">
        <v>1.5972222222222199E-3</v>
      </c>
      <c r="M9" s="305">
        <f t="shared" si="0"/>
        <v>3.4722222222222199E-3</v>
      </c>
      <c r="N9" s="307">
        <v>1.9560185185185201E-3</v>
      </c>
      <c r="O9" s="307">
        <v>1.65509259259259E-3</v>
      </c>
      <c r="P9" s="305">
        <f t="shared" si="1"/>
        <v>3.6111111111111101E-3</v>
      </c>
    </row>
    <row r="10" spans="1:16" ht="15" customHeight="1">
      <c r="A10" s="29" t="s">
        <v>1150</v>
      </c>
      <c r="B10" s="157">
        <v>14167</v>
      </c>
      <c r="C10" s="157">
        <v>11645</v>
      </c>
      <c r="D10" s="306">
        <v>25812</v>
      </c>
      <c r="E10" s="157">
        <v>733</v>
      </c>
      <c r="F10" s="157">
        <v>3444</v>
      </c>
      <c r="G10" s="306">
        <v>4177</v>
      </c>
      <c r="H10" s="307">
        <v>8.1018518518518503E-5</v>
      </c>
      <c r="I10" s="304">
        <v>5.78703703703704E-5</v>
      </c>
      <c r="J10" s="305">
        <f t="shared" si="2"/>
        <v>1.3888888888888892E-4</v>
      </c>
      <c r="K10" s="307">
        <v>1.8171296296296299E-3</v>
      </c>
      <c r="L10" s="307">
        <v>1.55092592592593E-3</v>
      </c>
      <c r="M10" s="305">
        <f t="shared" si="0"/>
        <v>3.3680555555555599E-3</v>
      </c>
      <c r="N10" s="307">
        <v>1.8981481481481501E-3</v>
      </c>
      <c r="O10" s="307">
        <v>1.6087962962963E-3</v>
      </c>
      <c r="P10" s="305">
        <f t="shared" si="1"/>
        <v>3.5069444444444501E-3</v>
      </c>
    </row>
    <row r="11" spans="1:16" ht="15" customHeight="1">
      <c r="A11" s="29" t="s">
        <v>1151</v>
      </c>
      <c r="B11" s="157">
        <v>13160</v>
      </c>
      <c r="C11" s="157">
        <v>11112</v>
      </c>
      <c r="D11" s="306">
        <v>24272</v>
      </c>
      <c r="E11" s="157">
        <v>760</v>
      </c>
      <c r="F11" s="157">
        <v>3108</v>
      </c>
      <c r="G11" s="306">
        <v>3868</v>
      </c>
      <c r="H11" s="307">
        <v>8.1018518518518503E-5</v>
      </c>
      <c r="I11" s="304">
        <v>5.78703703703704E-5</v>
      </c>
      <c r="J11" s="305">
        <f t="shared" si="2"/>
        <v>1.3888888888888892E-4</v>
      </c>
      <c r="K11" s="307">
        <v>1.86342592592593E-3</v>
      </c>
      <c r="L11" s="307">
        <v>1.57407407407407E-3</v>
      </c>
      <c r="M11" s="305">
        <f t="shared" si="0"/>
        <v>3.4375E-3</v>
      </c>
      <c r="N11" s="307">
        <v>1.9444444444444401E-3</v>
      </c>
      <c r="O11" s="307">
        <v>1.63194444444444E-3</v>
      </c>
      <c r="P11" s="305">
        <f t="shared" si="1"/>
        <v>3.5763888888888798E-3</v>
      </c>
    </row>
    <row r="12" spans="1:16" ht="15" customHeight="1">
      <c r="A12" s="29" t="s">
        <v>1152</v>
      </c>
      <c r="B12" s="157">
        <v>14018</v>
      </c>
      <c r="C12" s="157">
        <v>11289</v>
      </c>
      <c r="D12" s="306">
        <v>25307</v>
      </c>
      <c r="E12" s="157">
        <v>507</v>
      </c>
      <c r="F12" s="157">
        <v>2996</v>
      </c>
      <c r="G12" s="306">
        <v>3503</v>
      </c>
      <c r="H12" s="307">
        <v>8.1018518518518503E-5</v>
      </c>
      <c r="I12" s="307">
        <v>6.9444444444444404E-5</v>
      </c>
      <c r="J12" s="305">
        <f t="shared" si="2"/>
        <v>1.5046296296296292E-4</v>
      </c>
      <c r="K12" s="307">
        <v>1.7824074074074101E-3</v>
      </c>
      <c r="L12" s="307">
        <v>1.4814814814814801E-3</v>
      </c>
      <c r="M12" s="305">
        <f t="shared" si="0"/>
        <v>3.26388888888889E-3</v>
      </c>
      <c r="N12" s="307">
        <v>1.86342592592593E-3</v>
      </c>
      <c r="O12" s="307">
        <v>1.55092592592593E-3</v>
      </c>
      <c r="P12" s="305">
        <f t="shared" si="1"/>
        <v>3.4143518518518602E-3</v>
      </c>
    </row>
    <row r="13" spans="1:16" ht="15" customHeight="1">
      <c r="A13" s="29" t="s">
        <v>1153</v>
      </c>
      <c r="B13" s="157">
        <v>15704</v>
      </c>
      <c r="C13" s="157">
        <v>11684</v>
      </c>
      <c r="D13" s="306">
        <v>27388</v>
      </c>
      <c r="E13" s="157">
        <v>788</v>
      </c>
      <c r="F13" s="157">
        <v>3243</v>
      </c>
      <c r="G13" s="306">
        <v>4031</v>
      </c>
      <c r="H13" s="307">
        <v>8.1018518518518503E-5</v>
      </c>
      <c r="I13" s="307">
        <v>6.9444444444444404E-5</v>
      </c>
      <c r="J13" s="305">
        <f t="shared" si="2"/>
        <v>1.5046296296296292E-4</v>
      </c>
      <c r="K13" s="307">
        <v>1.85185185185185E-3</v>
      </c>
      <c r="L13" s="307">
        <v>1.57407407407407E-3</v>
      </c>
      <c r="M13" s="305">
        <f t="shared" si="0"/>
        <v>3.4259259259259199E-3</v>
      </c>
      <c r="N13" s="307">
        <v>1.93287037037037E-3</v>
      </c>
      <c r="O13" s="307">
        <v>1.6435185185185201E-3</v>
      </c>
      <c r="P13" s="305">
        <f t="shared" si="1"/>
        <v>3.5763888888888902E-3</v>
      </c>
    </row>
    <row r="14" spans="1:16" ht="15" customHeight="1">
      <c r="A14" s="29" t="s">
        <v>1154</v>
      </c>
      <c r="B14" s="157">
        <v>17151</v>
      </c>
      <c r="C14" s="157">
        <v>12955</v>
      </c>
      <c r="D14" s="306">
        <v>30106</v>
      </c>
      <c r="E14" s="157">
        <v>1206</v>
      </c>
      <c r="F14" s="157">
        <v>3316</v>
      </c>
      <c r="G14" s="306">
        <v>4522</v>
      </c>
      <c r="H14" s="307">
        <v>6.9444444444444404E-5</v>
      </c>
      <c r="I14" s="307">
        <v>5.78703703703704E-5</v>
      </c>
      <c r="J14" s="305">
        <f t="shared" si="2"/>
        <v>1.273148148148148E-4</v>
      </c>
      <c r="K14" s="307">
        <v>2.0717592592592602E-3</v>
      </c>
      <c r="L14" s="307">
        <v>1.80555555555556E-3</v>
      </c>
      <c r="M14" s="305">
        <f t="shared" si="0"/>
        <v>3.8773148148148204E-3</v>
      </c>
      <c r="N14" s="307">
        <v>2.1412037037036999E-3</v>
      </c>
      <c r="O14" s="307">
        <v>1.86342592592593E-3</v>
      </c>
      <c r="P14" s="305">
        <f t="shared" si="1"/>
        <v>4.0046296296296297E-3</v>
      </c>
    </row>
    <row r="15" spans="1:16" ht="15" customHeight="1">
      <c r="A15" s="29" t="s">
        <v>1155</v>
      </c>
      <c r="B15" s="157">
        <v>18147</v>
      </c>
      <c r="C15" s="157">
        <v>13748</v>
      </c>
      <c r="D15" s="306">
        <v>31895</v>
      </c>
      <c r="E15" s="157">
        <v>2034</v>
      </c>
      <c r="F15" s="157">
        <v>4288</v>
      </c>
      <c r="G15" s="306">
        <v>6322</v>
      </c>
      <c r="H15" s="307">
        <v>6.9444444444444404E-5</v>
      </c>
      <c r="I15" s="307">
        <v>5.78703703703704E-5</v>
      </c>
      <c r="J15" s="305">
        <f t="shared" si="2"/>
        <v>1.273148148148148E-4</v>
      </c>
      <c r="K15" s="307">
        <v>2.0717592592592602E-3</v>
      </c>
      <c r="L15" s="307">
        <v>1.8171296296296299E-3</v>
      </c>
      <c r="M15" s="305">
        <f t="shared" si="0"/>
        <v>3.8888888888888901E-3</v>
      </c>
      <c r="N15" s="307">
        <v>2.1412037037036999E-3</v>
      </c>
      <c r="O15" s="307">
        <v>1.8749999999999999E-3</v>
      </c>
      <c r="P15" s="305">
        <f t="shared" si="1"/>
        <v>4.0162037037036998E-3</v>
      </c>
    </row>
    <row r="16" spans="1:16" ht="20.100000000000001" customHeight="1">
      <c r="A16" s="99" t="s">
        <v>1156</v>
      </c>
      <c r="B16" s="306">
        <f t="shared" ref="B16:G16" si="3">SUM(B4:B15)</f>
        <v>180187</v>
      </c>
      <c r="C16" s="306">
        <f t="shared" si="3"/>
        <v>151400</v>
      </c>
      <c r="D16" s="306">
        <f t="shared" si="3"/>
        <v>331587</v>
      </c>
      <c r="E16" s="306">
        <f t="shared" si="3"/>
        <v>11780</v>
      </c>
      <c r="F16" s="306">
        <f t="shared" si="3"/>
        <v>39344</v>
      </c>
      <c r="G16" s="306">
        <f t="shared" si="3"/>
        <v>51124</v>
      </c>
      <c r="H16" s="411"/>
      <c r="I16" s="411"/>
      <c r="J16" s="411"/>
      <c r="K16" s="411"/>
      <c r="L16" s="411"/>
      <c r="M16" s="411"/>
      <c r="N16" s="411"/>
      <c r="O16" s="411"/>
      <c r="P16" s="411"/>
    </row>
    <row r="17" spans="1:16" ht="20.100000000000001" customHeight="1">
      <c r="A17" s="99" t="s">
        <v>1157</v>
      </c>
      <c r="B17" s="411"/>
      <c r="C17" s="411"/>
      <c r="D17" s="411"/>
      <c r="E17" s="411"/>
      <c r="F17" s="411"/>
      <c r="G17" s="411"/>
      <c r="H17" s="308">
        <v>6.9444444444444404E-5</v>
      </c>
      <c r="I17" s="308">
        <v>5.78703703703704E-5</v>
      </c>
      <c r="J17" s="308">
        <v>1.2731481481481499E-4</v>
      </c>
      <c r="K17" s="308">
        <v>2.0023148148148101E-3</v>
      </c>
      <c r="L17" s="308">
        <f>AVERAGE(L4:L15)</f>
        <v>1.6975308641975306E-3</v>
      </c>
      <c r="M17" s="308">
        <v>3.7037037037036999E-3</v>
      </c>
      <c r="N17" s="308">
        <f>AVERAGE(N4:N15)</f>
        <v>2.0736882716049379E-3</v>
      </c>
      <c r="O17" s="308">
        <f>AVERAGE(O4:O15)</f>
        <v>1.7573302469135813E-3</v>
      </c>
      <c r="P17" s="308">
        <f>AVERAGE(P4:P15)</f>
        <v>3.8310185185185188E-3</v>
      </c>
    </row>
    <row r="19" spans="1:16">
      <c r="A19" s="408" t="s">
        <v>1158</v>
      </c>
      <c r="B19" s="408"/>
      <c r="C19" s="408"/>
      <c r="D19" s="408"/>
      <c r="E19" s="408"/>
      <c r="F19" s="408"/>
      <c r="G19" s="408"/>
      <c r="H19" s="408"/>
      <c r="I19" s="408"/>
      <c r="J19" s="408"/>
      <c r="K19" s="408"/>
      <c r="L19" s="408"/>
      <c r="M19" s="408"/>
      <c r="N19" s="408"/>
      <c r="O19" s="408"/>
      <c r="P19" s="408"/>
    </row>
    <row r="20" spans="1:16">
      <c r="A20" s="408"/>
      <c r="B20" s="408"/>
      <c r="C20" s="408"/>
      <c r="D20" s="408"/>
      <c r="E20" s="408"/>
      <c r="F20" s="408"/>
      <c r="G20" s="408"/>
      <c r="H20" s="408"/>
      <c r="I20" s="408"/>
      <c r="J20" s="408"/>
      <c r="K20" s="408"/>
      <c r="L20" s="408"/>
      <c r="M20" s="408"/>
      <c r="N20" s="408"/>
      <c r="O20" s="408"/>
      <c r="P20" s="408"/>
    </row>
  </sheetData>
  <sheetProtection selectLockedCells="1" selectUnlockedCells="1"/>
  <mergeCells count="10">
    <mergeCell ref="H16:P16"/>
    <mergeCell ref="B17:G17"/>
    <mergeCell ref="A19:P20"/>
    <mergeCell ref="A1:P1"/>
    <mergeCell ref="A2:A3"/>
    <mergeCell ref="B2:D2"/>
    <mergeCell ref="E2:G2"/>
    <mergeCell ref="H2:J2"/>
    <mergeCell ref="K2:M2"/>
    <mergeCell ref="N2:P2"/>
  </mergeCells>
  <pageMargins left="0.15972222222222221" right="0.17986111111111111" top="0.75" bottom="0.75" header="0.51180555555555551" footer="0.51180555555555551"/>
  <pageSetup paperSize="9"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K110"/>
  <sheetViews>
    <sheetView zoomScale="70" zoomScaleNormal="70" workbookViewId="0">
      <pane xSplit="5" ySplit="5" topLeftCell="F6" activePane="bottomRight" state="frozen"/>
      <selection pane="topRight" activeCell="F1" sqref="F1"/>
      <selection pane="bottomLeft" activeCell="A6" sqref="A6"/>
      <selection pane="bottomRight" activeCell="Q80" sqref="Q80"/>
    </sheetView>
  </sheetViews>
  <sheetFormatPr defaultRowHeight="12.75"/>
  <cols>
    <col min="1" max="1" width="4.85546875" style="96" customWidth="1"/>
    <col min="2" max="2" width="31.7109375" style="96" customWidth="1"/>
    <col min="3" max="3" width="24.85546875" style="96" customWidth="1"/>
    <col min="4" max="4" width="15.42578125" style="96" customWidth="1"/>
    <col min="5" max="5" width="17.85546875" style="96" customWidth="1"/>
    <col min="6" max="6" width="13.28515625" style="96" customWidth="1"/>
    <col min="7" max="7" width="15.5703125" style="97" customWidth="1"/>
    <col min="8" max="8" width="14.5703125" style="96" customWidth="1"/>
    <col min="9" max="9" width="14.7109375" style="96" customWidth="1"/>
    <col min="10" max="10" width="12.5703125" style="96" customWidth="1"/>
    <col min="11" max="11" width="17.140625" style="96" customWidth="1"/>
    <col min="12" max="16384" width="9.140625" style="96"/>
  </cols>
  <sheetData>
    <row r="1" spans="1:11" ht="29.85" customHeight="1">
      <c r="A1" s="400" t="s">
        <v>1159</v>
      </c>
      <c r="B1" s="400"/>
      <c r="C1" s="400"/>
      <c r="D1" s="400"/>
      <c r="E1" s="400"/>
      <c r="F1" s="400"/>
      <c r="G1" s="400"/>
      <c r="H1" s="400"/>
      <c r="I1" s="400"/>
      <c r="J1" s="400"/>
      <c r="K1" s="400"/>
    </row>
    <row r="2" spans="1:11" ht="15" customHeight="1">
      <c r="A2" s="98">
        <v>1</v>
      </c>
      <c r="B2" s="360">
        <v>2</v>
      </c>
      <c r="C2" s="360"/>
      <c r="D2" s="360"/>
      <c r="E2" s="360"/>
      <c r="F2" s="98">
        <v>3</v>
      </c>
      <c r="G2" s="360">
        <v>4</v>
      </c>
      <c r="H2" s="360"/>
      <c r="I2" s="360">
        <v>5</v>
      </c>
      <c r="J2" s="360"/>
      <c r="K2" s="98">
        <v>6</v>
      </c>
    </row>
    <row r="3" spans="1:11" ht="90.75" customHeight="1">
      <c r="A3" s="98" t="s">
        <v>1160</v>
      </c>
      <c r="B3" s="360" t="s">
        <v>510</v>
      </c>
      <c r="C3" s="360"/>
      <c r="D3" s="360"/>
      <c r="E3" s="360"/>
      <c r="F3" s="360" t="s">
        <v>1161</v>
      </c>
      <c r="G3" s="412" t="s">
        <v>1162</v>
      </c>
      <c r="H3" s="360" t="s">
        <v>1163</v>
      </c>
      <c r="I3" s="360" t="s">
        <v>1164</v>
      </c>
      <c r="J3" s="360" t="s">
        <v>1165</v>
      </c>
      <c r="K3" s="360" t="s">
        <v>1166</v>
      </c>
    </row>
    <row r="4" spans="1:11" ht="15" customHeight="1">
      <c r="A4" s="98"/>
      <c r="B4" s="98" t="s">
        <v>238</v>
      </c>
      <c r="C4" s="98" t="s">
        <v>239</v>
      </c>
      <c r="D4" s="98" t="s">
        <v>240</v>
      </c>
      <c r="E4" s="98" t="s">
        <v>1167</v>
      </c>
      <c r="F4" s="360"/>
      <c r="G4" s="412"/>
      <c r="H4" s="360"/>
      <c r="I4" s="360"/>
      <c r="J4" s="360"/>
      <c r="K4" s="360"/>
    </row>
    <row r="5" spans="1:11" ht="87.75">
      <c r="A5" s="98"/>
      <c r="B5" s="98" t="s">
        <v>521</v>
      </c>
      <c r="C5" s="98" t="s">
        <v>522</v>
      </c>
      <c r="D5" s="98" t="s">
        <v>1168</v>
      </c>
      <c r="E5" s="98" t="s">
        <v>1169</v>
      </c>
      <c r="F5" s="360"/>
      <c r="G5" s="309" t="s">
        <v>15</v>
      </c>
      <c r="H5" s="98" t="s">
        <v>16</v>
      </c>
      <c r="I5" s="98" t="s">
        <v>270</v>
      </c>
      <c r="J5" s="98" t="s">
        <v>271</v>
      </c>
      <c r="K5" s="360"/>
    </row>
    <row r="6" spans="1:11" ht="12.75" customHeight="1">
      <c r="A6" s="413" t="s">
        <v>1170</v>
      </c>
      <c r="B6" s="413" t="s">
        <v>1171</v>
      </c>
      <c r="C6" s="350" t="s">
        <v>1172</v>
      </c>
      <c r="D6" s="413" t="s">
        <v>1173</v>
      </c>
      <c r="E6" s="413" t="s">
        <v>1174</v>
      </c>
      <c r="F6" s="101" t="s">
        <v>1175</v>
      </c>
      <c r="G6" s="310">
        <v>0</v>
      </c>
      <c r="H6" s="310">
        <v>0</v>
      </c>
      <c r="I6" s="310">
        <v>0</v>
      </c>
      <c r="J6" s="310">
        <v>0</v>
      </c>
      <c r="K6" s="310">
        <v>0</v>
      </c>
    </row>
    <row r="7" spans="1:11" ht="12.75" customHeight="1">
      <c r="A7" s="413"/>
      <c r="B7" s="413"/>
      <c r="C7" s="413"/>
      <c r="D7" s="413"/>
      <c r="E7" s="413"/>
      <c r="F7" s="101" t="s">
        <v>1176</v>
      </c>
      <c r="G7" s="311"/>
      <c r="H7" s="310">
        <v>41</v>
      </c>
      <c r="I7" s="311"/>
      <c r="J7" s="310">
        <v>23</v>
      </c>
      <c r="K7" s="310">
        <v>764</v>
      </c>
    </row>
    <row r="8" spans="1:11" ht="12.75" customHeight="1">
      <c r="A8" s="413"/>
      <c r="B8" s="413"/>
      <c r="C8" s="413"/>
      <c r="D8" s="413"/>
      <c r="E8" s="413"/>
      <c r="F8" s="98" t="s">
        <v>1177</v>
      </c>
      <c r="G8" s="311"/>
      <c r="H8" s="310">
        <v>0</v>
      </c>
      <c r="I8" s="311"/>
      <c r="J8" s="310">
        <v>0</v>
      </c>
      <c r="K8" s="310">
        <v>0</v>
      </c>
    </row>
    <row r="9" spans="1:11" ht="21.75" customHeight="1">
      <c r="A9" s="414" t="s">
        <v>712</v>
      </c>
      <c r="B9" s="414"/>
      <c r="C9" s="414"/>
      <c r="D9" s="414"/>
      <c r="E9" s="414"/>
      <c r="F9" s="414"/>
      <c r="G9" s="312">
        <v>0</v>
      </c>
      <c r="H9" s="312">
        <v>41</v>
      </c>
      <c r="I9" s="312">
        <v>0</v>
      </c>
      <c r="J9" s="312">
        <v>23</v>
      </c>
      <c r="K9" s="312">
        <v>764</v>
      </c>
    </row>
    <row r="10" spans="1:11" ht="12.75" customHeight="1">
      <c r="A10" s="413" t="s">
        <v>1178</v>
      </c>
      <c r="B10" s="413" t="s">
        <v>1179</v>
      </c>
      <c r="C10" s="413" t="s">
        <v>1180</v>
      </c>
      <c r="D10" s="413" t="s">
        <v>1181</v>
      </c>
      <c r="E10" s="413" t="s">
        <v>1182</v>
      </c>
      <c r="F10" s="101" t="s">
        <v>1175</v>
      </c>
      <c r="G10" s="310">
        <v>16</v>
      </c>
      <c r="H10" s="310">
        <v>5</v>
      </c>
      <c r="I10" s="310">
        <v>17</v>
      </c>
      <c r="J10" s="310">
        <v>15</v>
      </c>
      <c r="K10" s="310">
        <v>16</v>
      </c>
    </row>
    <row r="11" spans="1:11" ht="12.75" customHeight="1">
      <c r="A11" s="413"/>
      <c r="B11" s="413"/>
      <c r="C11" s="413"/>
      <c r="D11" s="413"/>
      <c r="E11" s="413"/>
      <c r="F11" s="101" t="s">
        <v>1176</v>
      </c>
      <c r="G11" s="311"/>
      <c r="H11" s="310">
        <v>0</v>
      </c>
      <c r="I11" s="311"/>
      <c r="J11" s="310">
        <v>0</v>
      </c>
      <c r="K11" s="310">
        <v>0</v>
      </c>
    </row>
    <row r="12" spans="1:11" ht="12.75" customHeight="1">
      <c r="A12" s="413"/>
      <c r="B12" s="413"/>
      <c r="C12" s="413"/>
      <c r="D12" s="413"/>
      <c r="E12" s="413"/>
      <c r="F12" s="98" t="s">
        <v>1177</v>
      </c>
      <c r="G12" s="311"/>
      <c r="H12" s="310">
        <v>0</v>
      </c>
      <c r="I12" s="311"/>
      <c r="J12" s="310">
        <v>0</v>
      </c>
      <c r="K12" s="310">
        <v>0</v>
      </c>
    </row>
    <row r="13" spans="1:11" ht="19.5" customHeight="1">
      <c r="A13" s="414" t="s">
        <v>712</v>
      </c>
      <c r="B13" s="414"/>
      <c r="C13" s="414"/>
      <c r="D13" s="414"/>
      <c r="E13" s="414"/>
      <c r="F13" s="414"/>
      <c r="G13" s="312">
        <v>16</v>
      </c>
      <c r="H13" s="312">
        <v>5</v>
      </c>
      <c r="I13" s="312">
        <v>17</v>
      </c>
      <c r="J13" s="312">
        <v>15</v>
      </c>
      <c r="K13" s="312">
        <v>16</v>
      </c>
    </row>
    <row r="14" spans="1:11" ht="12.75" customHeight="1">
      <c r="A14" s="413" t="s">
        <v>325</v>
      </c>
      <c r="B14" s="413" t="s">
        <v>1183</v>
      </c>
      <c r="C14" s="413" t="s">
        <v>1184</v>
      </c>
      <c r="D14" s="413" t="s">
        <v>1185</v>
      </c>
      <c r="E14" s="413" t="s">
        <v>1186</v>
      </c>
      <c r="F14" s="101" t="s">
        <v>1175</v>
      </c>
      <c r="G14" s="310">
        <v>14</v>
      </c>
      <c r="H14" s="310">
        <v>14</v>
      </c>
      <c r="I14" s="310">
        <v>11</v>
      </c>
      <c r="J14" s="310">
        <v>7</v>
      </c>
      <c r="K14" s="310">
        <v>49</v>
      </c>
    </row>
    <row r="15" spans="1:11" ht="12.75" customHeight="1">
      <c r="A15" s="413"/>
      <c r="B15" s="413"/>
      <c r="C15" s="413"/>
      <c r="D15" s="413"/>
      <c r="E15" s="413"/>
      <c r="F15" s="101" t="s">
        <v>1176</v>
      </c>
      <c r="G15" s="311"/>
      <c r="H15" s="310">
        <v>0</v>
      </c>
      <c r="I15" s="311"/>
      <c r="J15" s="310">
        <v>0</v>
      </c>
      <c r="K15" s="310">
        <v>0</v>
      </c>
    </row>
    <row r="16" spans="1:11" ht="12.75" customHeight="1">
      <c r="A16" s="413"/>
      <c r="B16" s="413"/>
      <c r="C16" s="413"/>
      <c r="D16" s="413"/>
      <c r="E16" s="413"/>
      <c r="F16" s="98" t="s">
        <v>1177</v>
      </c>
      <c r="G16" s="311"/>
      <c r="H16" s="310">
        <v>0</v>
      </c>
      <c r="I16" s="311"/>
      <c r="J16" s="310">
        <v>0</v>
      </c>
      <c r="K16" s="310">
        <v>0</v>
      </c>
    </row>
    <row r="17" spans="1:11" ht="15" customHeight="1">
      <c r="A17" s="414" t="s">
        <v>712</v>
      </c>
      <c r="B17" s="414"/>
      <c r="C17" s="414"/>
      <c r="D17" s="414"/>
      <c r="E17" s="414"/>
      <c r="F17" s="414"/>
      <c r="G17" s="312">
        <v>14</v>
      </c>
      <c r="H17" s="312">
        <v>14</v>
      </c>
      <c r="I17" s="312">
        <v>11</v>
      </c>
      <c r="J17" s="312">
        <v>7</v>
      </c>
      <c r="K17" s="312">
        <v>49</v>
      </c>
    </row>
    <row r="18" spans="1:11" ht="12.75" customHeight="1">
      <c r="A18" s="413" t="s">
        <v>1187</v>
      </c>
      <c r="B18" s="413" t="s">
        <v>1188</v>
      </c>
      <c r="C18" s="413" t="s">
        <v>1189</v>
      </c>
      <c r="D18" s="413" t="s">
        <v>596</v>
      </c>
      <c r="E18" s="413" t="s">
        <v>1190</v>
      </c>
      <c r="F18" s="101" t="s">
        <v>1175</v>
      </c>
      <c r="G18" s="310">
        <v>9</v>
      </c>
      <c r="H18" s="310">
        <v>5</v>
      </c>
      <c r="I18" s="310">
        <v>15</v>
      </c>
      <c r="J18" s="310">
        <v>11</v>
      </c>
      <c r="K18" s="310">
        <v>14</v>
      </c>
    </row>
    <row r="19" spans="1:11" ht="14.25">
      <c r="A19" s="413"/>
      <c r="B19" s="413"/>
      <c r="C19" s="413"/>
      <c r="D19" s="413"/>
      <c r="E19" s="413"/>
      <c r="F19" s="101" t="s">
        <v>1176</v>
      </c>
      <c r="G19" s="311"/>
      <c r="H19" s="310">
        <v>0</v>
      </c>
      <c r="I19" s="311"/>
      <c r="J19" s="310">
        <v>0</v>
      </c>
      <c r="K19" s="310">
        <v>0</v>
      </c>
    </row>
    <row r="20" spans="1:11" ht="14.25">
      <c r="A20" s="413"/>
      <c r="B20" s="413"/>
      <c r="C20" s="413"/>
      <c r="D20" s="413"/>
      <c r="E20" s="413"/>
      <c r="F20" s="98" t="s">
        <v>1177</v>
      </c>
      <c r="G20" s="311"/>
      <c r="H20" s="310">
        <v>0</v>
      </c>
      <c r="I20" s="311"/>
      <c r="J20" s="310">
        <v>0</v>
      </c>
      <c r="K20" s="310">
        <v>0</v>
      </c>
    </row>
    <row r="21" spans="1:11" ht="15" customHeight="1">
      <c r="A21" s="414" t="s">
        <v>712</v>
      </c>
      <c r="B21" s="414"/>
      <c r="C21" s="414"/>
      <c r="D21" s="414"/>
      <c r="E21" s="414"/>
      <c r="F21" s="414"/>
      <c r="G21" s="312">
        <v>9</v>
      </c>
      <c r="H21" s="312">
        <v>5</v>
      </c>
      <c r="I21" s="312">
        <v>15</v>
      </c>
      <c r="J21" s="312">
        <v>11</v>
      </c>
      <c r="K21" s="312">
        <v>14</v>
      </c>
    </row>
    <row r="22" spans="1:11" ht="12.75" customHeight="1">
      <c r="A22" s="413" t="s">
        <v>1191</v>
      </c>
      <c r="B22" s="413" t="s">
        <v>1019</v>
      </c>
      <c r="C22" s="413" t="s">
        <v>1192</v>
      </c>
      <c r="D22" s="413" t="s">
        <v>700</v>
      </c>
      <c r="E22" s="413" t="s">
        <v>1193</v>
      </c>
      <c r="F22" s="101" t="s">
        <v>1175</v>
      </c>
      <c r="G22" s="310">
        <v>9</v>
      </c>
      <c r="H22" s="310">
        <v>6</v>
      </c>
      <c r="I22" s="310">
        <v>16</v>
      </c>
      <c r="J22" s="310">
        <v>13</v>
      </c>
      <c r="K22" s="310">
        <v>18</v>
      </c>
    </row>
    <row r="23" spans="1:11" ht="14.25">
      <c r="A23" s="413"/>
      <c r="B23" s="413"/>
      <c r="C23" s="413"/>
      <c r="D23" s="413"/>
      <c r="E23" s="413"/>
      <c r="F23" s="101" t="s">
        <v>1176</v>
      </c>
      <c r="G23" s="311"/>
      <c r="H23" s="310">
        <v>5</v>
      </c>
      <c r="I23" s="311"/>
      <c r="J23" s="310">
        <v>1</v>
      </c>
      <c r="K23" s="310">
        <v>30</v>
      </c>
    </row>
    <row r="24" spans="1:11" ht="14.25">
      <c r="A24" s="413"/>
      <c r="B24" s="413"/>
      <c r="C24" s="413"/>
      <c r="D24" s="413"/>
      <c r="E24" s="413"/>
      <c r="F24" s="98" t="s">
        <v>1177</v>
      </c>
      <c r="G24" s="311"/>
      <c r="H24" s="310">
        <v>0</v>
      </c>
      <c r="I24" s="311"/>
      <c r="J24" s="310">
        <v>0</v>
      </c>
      <c r="K24" s="310">
        <v>0</v>
      </c>
    </row>
    <row r="25" spans="1:11" ht="15" customHeight="1">
      <c r="A25" s="414" t="s">
        <v>712</v>
      </c>
      <c r="B25" s="414"/>
      <c r="C25" s="414"/>
      <c r="D25" s="414"/>
      <c r="E25" s="414"/>
      <c r="F25" s="414"/>
      <c r="G25" s="312">
        <v>9</v>
      </c>
      <c r="H25" s="312">
        <v>11</v>
      </c>
      <c r="I25" s="312">
        <v>16</v>
      </c>
      <c r="J25" s="312">
        <v>14</v>
      </c>
      <c r="K25" s="312">
        <v>48</v>
      </c>
    </row>
    <row r="26" spans="1:11" ht="12.75" customHeight="1">
      <c r="A26" s="413" t="s">
        <v>1194</v>
      </c>
      <c r="B26" s="350" t="s">
        <v>1195</v>
      </c>
      <c r="C26" s="413" t="s">
        <v>1196</v>
      </c>
      <c r="D26" s="413" t="s">
        <v>1197</v>
      </c>
      <c r="E26" s="413" t="s">
        <v>1198</v>
      </c>
      <c r="F26" s="101" t="s">
        <v>1175</v>
      </c>
      <c r="G26" s="310">
        <v>0</v>
      </c>
      <c r="H26" s="310">
        <v>0</v>
      </c>
      <c r="I26" s="310">
        <v>0</v>
      </c>
      <c r="J26" s="310">
        <v>0</v>
      </c>
      <c r="K26" s="310">
        <v>0</v>
      </c>
    </row>
    <row r="27" spans="1:11" ht="14.25">
      <c r="A27" s="413"/>
      <c r="B27" s="413"/>
      <c r="C27" s="413"/>
      <c r="D27" s="413"/>
      <c r="E27" s="413"/>
      <c r="F27" s="101" t="s">
        <v>1176</v>
      </c>
      <c r="G27" s="311"/>
      <c r="H27" s="310">
        <v>0</v>
      </c>
      <c r="I27" s="311"/>
      <c r="J27" s="310">
        <v>0</v>
      </c>
      <c r="K27" s="310">
        <v>33</v>
      </c>
    </row>
    <row r="28" spans="1:11" ht="14.25">
      <c r="A28" s="413"/>
      <c r="B28" s="413"/>
      <c r="C28" s="413"/>
      <c r="D28" s="413"/>
      <c r="E28" s="413"/>
      <c r="F28" s="98" t="s">
        <v>1177</v>
      </c>
      <c r="G28" s="311"/>
      <c r="H28" s="310">
        <v>0</v>
      </c>
      <c r="I28" s="311"/>
      <c r="J28" s="310">
        <v>0</v>
      </c>
      <c r="K28" s="310">
        <v>0</v>
      </c>
    </row>
    <row r="29" spans="1:11" ht="15" customHeight="1">
      <c r="A29" s="414" t="s">
        <v>712</v>
      </c>
      <c r="B29" s="414"/>
      <c r="C29" s="414"/>
      <c r="D29" s="414"/>
      <c r="E29" s="414"/>
      <c r="F29" s="414"/>
      <c r="G29" s="312">
        <v>0</v>
      </c>
      <c r="H29" s="312">
        <v>0</v>
      </c>
      <c r="I29" s="312">
        <v>0</v>
      </c>
      <c r="J29" s="312">
        <v>0</v>
      </c>
      <c r="K29" s="312">
        <v>33</v>
      </c>
    </row>
    <row r="30" spans="1:11" ht="12.75" customHeight="1">
      <c r="A30" s="413" t="s">
        <v>1199</v>
      </c>
      <c r="B30" s="413" t="s">
        <v>1200</v>
      </c>
      <c r="C30" s="413" t="s">
        <v>1201</v>
      </c>
      <c r="D30" s="413" t="s">
        <v>692</v>
      </c>
      <c r="E30" s="413" t="s">
        <v>1202</v>
      </c>
      <c r="F30" s="101" t="s">
        <v>1175</v>
      </c>
      <c r="G30" s="310">
        <v>14</v>
      </c>
      <c r="H30" s="310">
        <v>14</v>
      </c>
      <c r="I30" s="310">
        <v>21</v>
      </c>
      <c r="J30" s="310">
        <v>21</v>
      </c>
      <c r="K30" s="310">
        <v>12</v>
      </c>
    </row>
    <row r="31" spans="1:11" ht="14.25">
      <c r="A31" s="413"/>
      <c r="B31" s="413"/>
      <c r="C31" s="413"/>
      <c r="D31" s="413"/>
      <c r="E31" s="413"/>
      <c r="F31" s="101" t="s">
        <v>1176</v>
      </c>
      <c r="G31" s="311"/>
      <c r="H31" s="310">
        <v>9</v>
      </c>
      <c r="I31" s="311"/>
      <c r="J31" s="310">
        <v>5</v>
      </c>
      <c r="K31" s="310">
        <v>87</v>
      </c>
    </row>
    <row r="32" spans="1:11" ht="14.25">
      <c r="A32" s="413"/>
      <c r="B32" s="413"/>
      <c r="C32" s="413"/>
      <c r="D32" s="413"/>
      <c r="E32" s="413"/>
      <c r="F32" s="98" t="s">
        <v>1177</v>
      </c>
      <c r="G32" s="311"/>
      <c r="H32" s="310">
        <v>0</v>
      </c>
      <c r="I32" s="311"/>
      <c r="J32" s="310">
        <v>0</v>
      </c>
      <c r="K32" s="310">
        <v>0</v>
      </c>
    </row>
    <row r="33" spans="1:11" ht="15" customHeight="1">
      <c r="A33" s="414" t="s">
        <v>712</v>
      </c>
      <c r="B33" s="414"/>
      <c r="C33" s="414"/>
      <c r="D33" s="414"/>
      <c r="E33" s="414"/>
      <c r="F33" s="414"/>
      <c r="G33" s="312">
        <v>14</v>
      </c>
      <c r="H33" s="313">
        <v>23</v>
      </c>
      <c r="I33" s="312">
        <v>21</v>
      </c>
      <c r="J33" s="312">
        <v>26</v>
      </c>
      <c r="K33" s="312">
        <v>99</v>
      </c>
    </row>
    <row r="34" spans="1:11" ht="12.75" customHeight="1">
      <c r="A34" s="413" t="s">
        <v>1203</v>
      </c>
      <c r="B34" s="413" t="s">
        <v>1204</v>
      </c>
      <c r="C34" s="413" t="s">
        <v>1205</v>
      </c>
      <c r="D34" s="413" t="s">
        <v>1206</v>
      </c>
      <c r="E34" s="413" t="s">
        <v>1207</v>
      </c>
      <c r="F34" s="101" t="s">
        <v>1175</v>
      </c>
      <c r="G34" s="310">
        <v>0</v>
      </c>
      <c r="H34" s="310">
        <v>0</v>
      </c>
      <c r="I34" s="310">
        <v>0</v>
      </c>
      <c r="J34" s="310">
        <v>0</v>
      </c>
      <c r="K34" s="310">
        <v>0</v>
      </c>
    </row>
    <row r="35" spans="1:11" ht="14.25">
      <c r="A35" s="413"/>
      <c r="B35" s="413"/>
      <c r="C35" s="413"/>
      <c r="D35" s="413"/>
      <c r="E35" s="413"/>
      <c r="F35" s="101" t="s">
        <v>1176</v>
      </c>
      <c r="G35" s="311"/>
      <c r="H35" s="310">
        <v>4</v>
      </c>
      <c r="I35" s="311"/>
      <c r="J35" s="310">
        <v>1</v>
      </c>
      <c r="K35" s="310">
        <v>29</v>
      </c>
    </row>
    <row r="36" spans="1:11" ht="14.25">
      <c r="A36" s="413"/>
      <c r="B36" s="413"/>
      <c r="C36" s="413"/>
      <c r="D36" s="413"/>
      <c r="E36" s="413"/>
      <c r="F36" s="98" t="s">
        <v>1177</v>
      </c>
      <c r="G36" s="311"/>
      <c r="H36" s="310">
        <v>0</v>
      </c>
      <c r="I36" s="311"/>
      <c r="J36" s="310">
        <v>0</v>
      </c>
      <c r="K36" s="310">
        <v>0</v>
      </c>
    </row>
    <row r="37" spans="1:11" ht="15" customHeight="1">
      <c r="A37" s="414" t="s">
        <v>712</v>
      </c>
      <c r="B37" s="414"/>
      <c r="C37" s="414"/>
      <c r="D37" s="414"/>
      <c r="E37" s="414"/>
      <c r="F37" s="414"/>
      <c r="G37" s="312">
        <v>0</v>
      </c>
      <c r="H37" s="312">
        <v>4</v>
      </c>
      <c r="I37" s="312">
        <v>0</v>
      </c>
      <c r="J37" s="312">
        <v>1</v>
      </c>
      <c r="K37" s="312">
        <v>29</v>
      </c>
    </row>
    <row r="38" spans="1:11" ht="12.75" customHeight="1">
      <c r="A38" s="413" t="s">
        <v>1208</v>
      </c>
      <c r="B38" s="413" t="s">
        <v>1120</v>
      </c>
      <c r="C38" s="413" t="s">
        <v>1209</v>
      </c>
      <c r="D38" s="413" t="s">
        <v>561</v>
      </c>
      <c r="E38" s="413" t="s">
        <v>1210</v>
      </c>
      <c r="F38" s="101" t="s">
        <v>1175</v>
      </c>
      <c r="G38" s="9">
        <v>5</v>
      </c>
      <c r="H38" s="9">
        <v>4</v>
      </c>
      <c r="I38" s="9">
        <v>23</v>
      </c>
      <c r="J38" s="9">
        <v>20</v>
      </c>
      <c r="K38" s="9">
        <v>10</v>
      </c>
    </row>
    <row r="39" spans="1:11" ht="14.25">
      <c r="A39" s="413"/>
      <c r="B39" s="413"/>
      <c r="C39" s="413"/>
      <c r="D39" s="413"/>
      <c r="E39" s="413"/>
      <c r="F39" s="101" t="s">
        <v>1176</v>
      </c>
      <c r="G39" s="311"/>
      <c r="H39" s="310">
        <v>0</v>
      </c>
      <c r="I39" s="311"/>
      <c r="J39" s="310">
        <v>0</v>
      </c>
      <c r="K39" s="310">
        <v>0</v>
      </c>
    </row>
    <row r="40" spans="1:11" ht="14.25">
      <c r="A40" s="413"/>
      <c r="B40" s="413"/>
      <c r="C40" s="413"/>
      <c r="D40" s="413"/>
      <c r="E40" s="413"/>
      <c r="F40" s="98" t="s">
        <v>1177</v>
      </c>
      <c r="G40" s="311"/>
      <c r="H40" s="310">
        <v>0</v>
      </c>
      <c r="I40" s="311"/>
      <c r="J40" s="310">
        <v>0</v>
      </c>
      <c r="K40" s="310">
        <v>0</v>
      </c>
    </row>
    <row r="41" spans="1:11" ht="15" customHeight="1">
      <c r="A41" s="414" t="s">
        <v>712</v>
      </c>
      <c r="B41" s="414"/>
      <c r="C41" s="414"/>
      <c r="D41" s="414"/>
      <c r="E41" s="414"/>
      <c r="F41" s="414"/>
      <c r="G41" s="314">
        <v>5</v>
      </c>
      <c r="H41" s="314">
        <v>4</v>
      </c>
      <c r="I41" s="314">
        <v>23</v>
      </c>
      <c r="J41" s="314">
        <v>20</v>
      </c>
      <c r="K41" s="314">
        <v>10</v>
      </c>
    </row>
    <row r="42" spans="1:11" ht="12.75" customHeight="1">
      <c r="A42" s="413" t="s">
        <v>1211</v>
      </c>
      <c r="B42" s="413" t="s">
        <v>1212</v>
      </c>
      <c r="C42" s="413" t="s">
        <v>1213</v>
      </c>
      <c r="D42" s="413" t="s">
        <v>1214</v>
      </c>
      <c r="E42" s="413" t="s">
        <v>1210</v>
      </c>
      <c r="F42" s="101" t="s">
        <v>1175</v>
      </c>
      <c r="G42" s="310">
        <v>18</v>
      </c>
      <c r="H42" s="310">
        <v>14</v>
      </c>
      <c r="I42" s="310">
        <v>34</v>
      </c>
      <c r="J42" s="310">
        <v>21</v>
      </c>
      <c r="K42" s="310">
        <v>13</v>
      </c>
    </row>
    <row r="43" spans="1:11" ht="14.25">
      <c r="A43" s="413"/>
      <c r="B43" s="413"/>
      <c r="C43" s="413"/>
      <c r="D43" s="413"/>
      <c r="E43" s="413"/>
      <c r="F43" s="101" t="s">
        <v>1176</v>
      </c>
      <c r="G43" s="311"/>
      <c r="H43" s="310">
        <v>0</v>
      </c>
      <c r="I43" s="311"/>
      <c r="J43" s="310">
        <v>0</v>
      </c>
      <c r="K43" s="310">
        <v>0</v>
      </c>
    </row>
    <row r="44" spans="1:11" ht="14.25">
      <c r="A44" s="413"/>
      <c r="B44" s="413"/>
      <c r="C44" s="413"/>
      <c r="D44" s="413"/>
      <c r="E44" s="413"/>
      <c r="F44" s="98" t="s">
        <v>1177</v>
      </c>
      <c r="G44" s="311"/>
      <c r="H44" s="310">
        <v>0</v>
      </c>
      <c r="I44" s="311"/>
      <c r="J44" s="310">
        <v>0</v>
      </c>
      <c r="K44" s="310">
        <v>0</v>
      </c>
    </row>
    <row r="45" spans="1:11" ht="15" customHeight="1">
      <c r="A45" s="414" t="s">
        <v>712</v>
      </c>
      <c r="B45" s="414"/>
      <c r="C45" s="414"/>
      <c r="D45" s="414"/>
      <c r="E45" s="414"/>
      <c r="F45" s="414"/>
      <c r="G45" s="312">
        <v>18</v>
      </c>
      <c r="H45" s="312">
        <v>14</v>
      </c>
      <c r="I45" s="312">
        <v>34</v>
      </c>
      <c r="J45" s="312">
        <v>21</v>
      </c>
      <c r="K45" s="312">
        <v>13</v>
      </c>
    </row>
    <row r="46" spans="1:11" ht="12.75" customHeight="1">
      <c r="A46" s="413" t="s">
        <v>1215</v>
      </c>
      <c r="B46" s="413" t="s">
        <v>1216</v>
      </c>
      <c r="C46" s="413" t="s">
        <v>1217</v>
      </c>
      <c r="D46" s="413" t="s">
        <v>1218</v>
      </c>
      <c r="E46" s="413" t="s">
        <v>1219</v>
      </c>
      <c r="F46" s="101" t="s">
        <v>1175</v>
      </c>
      <c r="G46" s="310">
        <v>18</v>
      </c>
      <c r="H46" s="310">
        <v>5</v>
      </c>
      <c r="I46" s="310">
        <v>21</v>
      </c>
      <c r="J46" s="310">
        <v>6</v>
      </c>
      <c r="K46" s="310">
        <v>16</v>
      </c>
    </row>
    <row r="47" spans="1:11" ht="14.25">
      <c r="A47" s="413"/>
      <c r="B47" s="413"/>
      <c r="C47" s="413"/>
      <c r="D47" s="413"/>
      <c r="E47" s="413"/>
      <c r="F47" s="101" t="s">
        <v>1176</v>
      </c>
      <c r="G47" s="311"/>
      <c r="H47" s="310">
        <v>0</v>
      </c>
      <c r="I47" s="311"/>
      <c r="J47" s="310">
        <v>0</v>
      </c>
      <c r="K47" s="310">
        <v>0</v>
      </c>
    </row>
    <row r="48" spans="1:11" ht="14.25">
      <c r="A48" s="413"/>
      <c r="B48" s="413"/>
      <c r="C48" s="413"/>
      <c r="D48" s="413"/>
      <c r="E48" s="413"/>
      <c r="F48" s="98" t="s">
        <v>1177</v>
      </c>
      <c r="G48" s="311"/>
      <c r="H48" s="310">
        <v>0</v>
      </c>
      <c r="I48" s="311"/>
      <c r="J48" s="310">
        <v>0</v>
      </c>
      <c r="K48" s="310">
        <v>0</v>
      </c>
    </row>
    <row r="49" spans="1:11" ht="15" customHeight="1">
      <c r="A49" s="414" t="s">
        <v>712</v>
      </c>
      <c r="B49" s="414"/>
      <c r="C49" s="414"/>
      <c r="D49" s="414"/>
      <c r="E49" s="414"/>
      <c r="F49" s="414"/>
      <c r="G49" s="312">
        <v>18</v>
      </c>
      <c r="H49" s="312">
        <v>5</v>
      </c>
      <c r="I49" s="312">
        <v>21</v>
      </c>
      <c r="J49" s="312">
        <v>6</v>
      </c>
      <c r="K49" s="312">
        <v>16</v>
      </c>
    </row>
    <row r="50" spans="1:11" ht="12.75" customHeight="1">
      <c r="A50" s="413" t="s">
        <v>1220</v>
      </c>
      <c r="B50" s="413" t="s">
        <v>733</v>
      </c>
      <c r="C50" s="350" t="s">
        <v>1221</v>
      </c>
      <c r="D50" s="413" t="s">
        <v>577</v>
      </c>
      <c r="E50" s="413" t="s">
        <v>1222</v>
      </c>
      <c r="F50" s="101" t="s">
        <v>1175</v>
      </c>
      <c r="G50" s="310">
        <v>39</v>
      </c>
      <c r="H50" s="310">
        <v>23</v>
      </c>
      <c r="I50" s="310">
        <v>23</v>
      </c>
      <c r="J50" s="310">
        <v>12</v>
      </c>
      <c r="K50" s="310">
        <v>21</v>
      </c>
    </row>
    <row r="51" spans="1:11" ht="14.25">
      <c r="A51" s="413"/>
      <c r="B51" s="413"/>
      <c r="C51" s="350"/>
      <c r="D51" s="350"/>
      <c r="E51" s="350"/>
      <c r="F51" s="101" t="s">
        <v>1176</v>
      </c>
      <c r="G51" s="311"/>
      <c r="H51" s="310">
        <v>0</v>
      </c>
      <c r="I51" s="311"/>
      <c r="J51" s="310">
        <v>0</v>
      </c>
      <c r="K51" s="310">
        <v>0</v>
      </c>
    </row>
    <row r="52" spans="1:11" ht="14.25">
      <c r="A52" s="413"/>
      <c r="B52" s="413"/>
      <c r="C52" s="350"/>
      <c r="D52" s="350"/>
      <c r="E52" s="350"/>
      <c r="F52" s="98" t="s">
        <v>1177</v>
      </c>
      <c r="G52" s="311"/>
      <c r="H52" s="310">
        <v>0</v>
      </c>
      <c r="I52" s="311"/>
      <c r="J52" s="310">
        <v>0</v>
      </c>
      <c r="K52" s="310">
        <v>0</v>
      </c>
    </row>
    <row r="53" spans="1:11" ht="15" customHeight="1">
      <c r="A53" s="414" t="s">
        <v>712</v>
      </c>
      <c r="B53" s="414"/>
      <c r="C53" s="414"/>
      <c r="D53" s="414"/>
      <c r="E53" s="414"/>
      <c r="F53" s="414"/>
      <c r="G53" s="312">
        <v>39</v>
      </c>
      <c r="H53" s="312">
        <v>23</v>
      </c>
      <c r="I53" s="312">
        <v>23</v>
      </c>
      <c r="J53" s="312">
        <v>12</v>
      </c>
      <c r="K53" s="312">
        <v>21</v>
      </c>
    </row>
    <row r="54" spans="1:11" ht="12.75" customHeight="1">
      <c r="A54" s="413" t="s">
        <v>1223</v>
      </c>
      <c r="B54" s="413" t="s">
        <v>1224</v>
      </c>
      <c r="C54" s="350" t="s">
        <v>1225</v>
      </c>
      <c r="D54" s="413" t="s">
        <v>533</v>
      </c>
      <c r="E54" s="413" t="s">
        <v>1226</v>
      </c>
      <c r="F54" s="101" t="s">
        <v>1175</v>
      </c>
      <c r="G54" s="310">
        <v>59</v>
      </c>
      <c r="H54" s="310">
        <v>44</v>
      </c>
      <c r="I54" s="310">
        <v>31</v>
      </c>
      <c r="J54" s="310">
        <v>28</v>
      </c>
      <c r="K54" s="310">
        <v>12</v>
      </c>
    </row>
    <row r="55" spans="1:11" ht="14.25">
      <c r="A55" s="413"/>
      <c r="B55" s="413"/>
      <c r="C55" s="413"/>
      <c r="D55" s="413"/>
      <c r="E55" s="413"/>
      <c r="F55" s="101" t="s">
        <v>1176</v>
      </c>
      <c r="G55" s="311"/>
      <c r="H55" s="310">
        <v>0</v>
      </c>
      <c r="I55" s="311"/>
      <c r="J55" s="310">
        <v>0</v>
      </c>
      <c r="K55" s="310">
        <v>0</v>
      </c>
    </row>
    <row r="56" spans="1:11" ht="14.25">
      <c r="A56" s="413"/>
      <c r="B56" s="413"/>
      <c r="C56" s="413"/>
      <c r="D56" s="413"/>
      <c r="E56" s="413"/>
      <c r="F56" s="98" t="s">
        <v>1177</v>
      </c>
      <c r="G56" s="311"/>
      <c r="H56" s="310">
        <v>0</v>
      </c>
      <c r="I56" s="311"/>
      <c r="J56" s="310">
        <v>0</v>
      </c>
      <c r="K56" s="310">
        <v>0</v>
      </c>
    </row>
    <row r="57" spans="1:11" ht="15" customHeight="1">
      <c r="A57" s="414" t="s">
        <v>712</v>
      </c>
      <c r="B57" s="414"/>
      <c r="C57" s="414"/>
      <c r="D57" s="414"/>
      <c r="E57" s="414"/>
      <c r="F57" s="414"/>
      <c r="G57" s="312">
        <v>59</v>
      </c>
      <c r="H57" s="312">
        <v>44</v>
      </c>
      <c r="I57" s="312">
        <v>31</v>
      </c>
      <c r="J57" s="312">
        <v>28</v>
      </c>
      <c r="K57" s="312">
        <v>12</v>
      </c>
    </row>
    <row r="58" spans="1:11" ht="12.75" customHeight="1">
      <c r="A58" s="413" t="s">
        <v>1227</v>
      </c>
      <c r="B58" s="413" t="s">
        <v>1228</v>
      </c>
      <c r="C58" s="413" t="s">
        <v>1229</v>
      </c>
      <c r="D58" s="413" t="s">
        <v>569</v>
      </c>
      <c r="E58" s="413" t="s">
        <v>1226</v>
      </c>
      <c r="F58" s="101" t="s">
        <v>1175</v>
      </c>
      <c r="G58" s="310">
        <v>25</v>
      </c>
      <c r="H58" s="310">
        <v>10</v>
      </c>
      <c r="I58" s="310">
        <v>23</v>
      </c>
      <c r="J58" s="310">
        <v>9</v>
      </c>
      <c r="K58" s="310">
        <v>22</v>
      </c>
    </row>
    <row r="59" spans="1:11" ht="14.25">
      <c r="A59" s="413"/>
      <c r="B59" s="413"/>
      <c r="C59" s="413"/>
      <c r="D59" s="413"/>
      <c r="E59" s="413"/>
      <c r="F59" s="101" t="s">
        <v>1176</v>
      </c>
      <c r="G59" s="311"/>
      <c r="H59" s="310">
        <v>0</v>
      </c>
      <c r="I59" s="311"/>
      <c r="J59" s="310">
        <v>0</v>
      </c>
      <c r="K59" s="310">
        <v>0</v>
      </c>
    </row>
    <row r="60" spans="1:11" ht="14.25">
      <c r="A60" s="413"/>
      <c r="B60" s="413"/>
      <c r="C60" s="413"/>
      <c r="D60" s="413"/>
      <c r="E60" s="413"/>
      <c r="F60" s="98" t="s">
        <v>1177</v>
      </c>
      <c r="G60" s="311"/>
      <c r="H60" s="310">
        <v>0</v>
      </c>
      <c r="I60" s="311"/>
      <c r="J60" s="310">
        <v>0</v>
      </c>
      <c r="K60" s="310">
        <v>0</v>
      </c>
    </row>
    <row r="61" spans="1:11" ht="15" customHeight="1">
      <c r="A61" s="414" t="s">
        <v>712</v>
      </c>
      <c r="B61" s="414"/>
      <c r="C61" s="414"/>
      <c r="D61" s="414"/>
      <c r="E61" s="414"/>
      <c r="F61" s="414"/>
      <c r="G61" s="312">
        <v>25</v>
      </c>
      <c r="H61" s="312">
        <v>10</v>
      </c>
      <c r="I61" s="312">
        <v>23</v>
      </c>
      <c r="J61" s="312">
        <v>9</v>
      </c>
      <c r="K61" s="312">
        <v>22</v>
      </c>
    </row>
    <row r="62" spans="1:11" ht="12.75" customHeight="1">
      <c r="A62" s="413" t="s">
        <v>1230</v>
      </c>
      <c r="B62" s="390" t="s">
        <v>1231</v>
      </c>
      <c r="C62" s="390" t="s">
        <v>1232</v>
      </c>
      <c r="D62" s="390" t="s">
        <v>1233</v>
      </c>
      <c r="E62" s="390" t="s">
        <v>1234</v>
      </c>
      <c r="F62" s="101" t="s">
        <v>1175</v>
      </c>
      <c r="G62" s="310">
        <v>3</v>
      </c>
      <c r="H62" s="310">
        <v>3</v>
      </c>
      <c r="I62" s="310">
        <v>40</v>
      </c>
      <c r="J62" s="310">
        <v>32</v>
      </c>
      <c r="K62" s="310">
        <v>16</v>
      </c>
    </row>
    <row r="63" spans="1:11" ht="14.25">
      <c r="A63" s="413"/>
      <c r="B63" s="390"/>
      <c r="C63" s="390"/>
      <c r="D63" s="390"/>
      <c r="E63" s="390"/>
      <c r="F63" s="101" t="s">
        <v>1176</v>
      </c>
      <c r="G63" s="311"/>
      <c r="H63" s="310">
        <v>0</v>
      </c>
      <c r="I63" s="311"/>
      <c r="J63" s="310">
        <v>0</v>
      </c>
      <c r="K63" s="310">
        <v>0</v>
      </c>
    </row>
    <row r="64" spans="1:11" ht="14.25">
      <c r="A64" s="413"/>
      <c r="B64" s="390"/>
      <c r="C64" s="390"/>
      <c r="D64" s="390"/>
      <c r="E64" s="390"/>
      <c r="F64" s="98" t="s">
        <v>1177</v>
      </c>
      <c r="G64" s="311"/>
      <c r="H64" s="310">
        <v>0</v>
      </c>
      <c r="I64" s="311"/>
      <c r="J64" s="310">
        <v>0</v>
      </c>
      <c r="K64" s="310">
        <v>0</v>
      </c>
    </row>
    <row r="65" spans="1:11" ht="15" customHeight="1">
      <c r="A65" s="414" t="s">
        <v>712</v>
      </c>
      <c r="B65" s="414"/>
      <c r="C65" s="414"/>
      <c r="D65" s="414"/>
      <c r="E65" s="414"/>
      <c r="F65" s="414"/>
      <c r="G65" s="312">
        <v>3</v>
      </c>
      <c r="H65" s="312">
        <v>3</v>
      </c>
      <c r="I65" s="312">
        <v>40</v>
      </c>
      <c r="J65" s="312">
        <v>32</v>
      </c>
      <c r="K65" s="312">
        <v>16</v>
      </c>
    </row>
    <row r="66" spans="1:11" ht="12.75" customHeight="1">
      <c r="A66" s="413" t="s">
        <v>1235</v>
      </c>
      <c r="B66" s="413" t="s">
        <v>947</v>
      </c>
      <c r="C66" s="413" t="s">
        <v>1236</v>
      </c>
      <c r="D66" s="413" t="s">
        <v>606</v>
      </c>
      <c r="E66" s="413" t="s">
        <v>1237</v>
      </c>
      <c r="F66" s="101" t="s">
        <v>1175</v>
      </c>
      <c r="G66" s="310">
        <v>17</v>
      </c>
      <c r="H66" s="310">
        <v>16</v>
      </c>
      <c r="I66" s="310">
        <v>16</v>
      </c>
      <c r="J66" s="310">
        <v>16</v>
      </c>
      <c r="K66" s="310">
        <v>7</v>
      </c>
    </row>
    <row r="67" spans="1:11" ht="14.25">
      <c r="A67" s="413"/>
      <c r="B67" s="413"/>
      <c r="C67" s="413"/>
      <c r="D67" s="413"/>
      <c r="E67" s="413"/>
      <c r="F67" s="101" t="s">
        <v>1176</v>
      </c>
      <c r="G67" s="311"/>
      <c r="H67" s="310">
        <v>0</v>
      </c>
      <c r="I67" s="311"/>
      <c r="J67" s="310">
        <v>0</v>
      </c>
      <c r="K67" s="310">
        <v>0</v>
      </c>
    </row>
    <row r="68" spans="1:11" ht="14.25">
      <c r="A68" s="413"/>
      <c r="B68" s="413"/>
      <c r="C68" s="413"/>
      <c r="D68" s="413"/>
      <c r="E68" s="413"/>
      <c r="F68" s="98" t="s">
        <v>1177</v>
      </c>
      <c r="G68" s="311"/>
      <c r="H68" s="310">
        <v>0</v>
      </c>
      <c r="I68" s="311"/>
      <c r="J68" s="310">
        <v>0</v>
      </c>
      <c r="K68" s="310">
        <v>0</v>
      </c>
    </row>
    <row r="69" spans="1:11" ht="15" customHeight="1">
      <c r="A69" s="414" t="s">
        <v>712</v>
      </c>
      <c r="B69" s="414"/>
      <c r="C69" s="414"/>
      <c r="D69" s="414"/>
      <c r="E69" s="414"/>
      <c r="F69" s="414"/>
      <c r="G69" s="312">
        <v>17</v>
      </c>
      <c r="H69" s="312">
        <v>16</v>
      </c>
      <c r="I69" s="312">
        <v>16</v>
      </c>
      <c r="J69" s="312">
        <v>16</v>
      </c>
      <c r="K69" s="312">
        <v>7</v>
      </c>
    </row>
    <row r="70" spans="1:11" ht="12.75" customHeight="1">
      <c r="A70" s="413" t="s">
        <v>1238</v>
      </c>
      <c r="B70" s="413" t="s">
        <v>962</v>
      </c>
      <c r="C70" s="413" t="s">
        <v>1239</v>
      </c>
      <c r="D70" s="413" t="s">
        <v>616</v>
      </c>
      <c r="E70" s="413" t="s">
        <v>1240</v>
      </c>
      <c r="F70" s="101" t="s">
        <v>1175</v>
      </c>
      <c r="G70" s="310">
        <v>15</v>
      </c>
      <c r="H70" s="310">
        <v>10</v>
      </c>
      <c r="I70" s="310">
        <v>24</v>
      </c>
      <c r="J70" s="310">
        <v>15</v>
      </c>
      <c r="K70" s="310">
        <v>1</v>
      </c>
    </row>
    <row r="71" spans="1:11" ht="14.25">
      <c r="A71" s="413"/>
      <c r="B71" s="413"/>
      <c r="C71" s="413"/>
      <c r="D71" s="413"/>
      <c r="E71" s="413"/>
      <c r="F71" s="101" t="s">
        <v>1176</v>
      </c>
      <c r="G71" s="311"/>
      <c r="H71" s="310">
        <v>0</v>
      </c>
      <c r="I71" s="311"/>
      <c r="J71" s="310">
        <v>0</v>
      </c>
      <c r="K71" s="310">
        <v>0</v>
      </c>
    </row>
    <row r="72" spans="1:11" ht="14.25">
      <c r="A72" s="413"/>
      <c r="B72" s="413"/>
      <c r="C72" s="413"/>
      <c r="D72" s="413"/>
      <c r="E72" s="413"/>
      <c r="F72" s="98" t="s">
        <v>1177</v>
      </c>
      <c r="G72" s="311"/>
      <c r="H72" s="310">
        <v>0</v>
      </c>
      <c r="I72" s="311"/>
      <c r="J72" s="310">
        <v>0</v>
      </c>
      <c r="K72" s="310">
        <v>0</v>
      </c>
    </row>
    <row r="73" spans="1:11" ht="15" customHeight="1">
      <c r="A73" s="414" t="s">
        <v>712</v>
      </c>
      <c r="B73" s="414"/>
      <c r="C73" s="414"/>
      <c r="D73" s="414"/>
      <c r="E73" s="414"/>
      <c r="F73" s="414"/>
      <c r="G73" s="312">
        <v>15</v>
      </c>
      <c r="H73" s="312">
        <v>10</v>
      </c>
      <c r="I73" s="312">
        <v>24</v>
      </c>
      <c r="J73" s="312">
        <v>15</v>
      </c>
      <c r="K73" s="312">
        <v>1</v>
      </c>
    </row>
    <row r="74" spans="1:11" ht="12.75" customHeight="1">
      <c r="A74" s="413" t="s">
        <v>1241</v>
      </c>
      <c r="B74" s="413" t="s">
        <v>1242</v>
      </c>
      <c r="C74" s="413" t="s">
        <v>1243</v>
      </c>
      <c r="D74" s="413" t="s">
        <v>626</v>
      </c>
      <c r="E74" s="413" t="s">
        <v>1244</v>
      </c>
      <c r="F74" s="101" t="s">
        <v>1175</v>
      </c>
      <c r="G74" s="310">
        <v>7</v>
      </c>
      <c r="H74" s="310">
        <v>7</v>
      </c>
      <c r="I74" s="310">
        <v>11</v>
      </c>
      <c r="J74" s="310">
        <v>8</v>
      </c>
      <c r="K74" s="310">
        <v>7</v>
      </c>
    </row>
    <row r="75" spans="1:11" ht="14.25">
      <c r="A75" s="413"/>
      <c r="B75" s="413"/>
      <c r="C75" s="413"/>
      <c r="D75" s="413"/>
      <c r="E75" s="413"/>
      <c r="F75" s="101" t="s">
        <v>1176</v>
      </c>
      <c r="G75" s="311"/>
      <c r="H75" s="310">
        <v>0</v>
      </c>
      <c r="I75" s="311"/>
      <c r="J75" s="310">
        <v>1</v>
      </c>
      <c r="K75" s="310">
        <v>40</v>
      </c>
    </row>
    <row r="76" spans="1:11" ht="14.25">
      <c r="A76" s="413"/>
      <c r="B76" s="413"/>
      <c r="C76" s="413"/>
      <c r="D76" s="413"/>
      <c r="E76" s="413"/>
      <c r="F76" s="98" t="s">
        <v>1177</v>
      </c>
      <c r="G76" s="311"/>
      <c r="H76" s="310">
        <v>0</v>
      </c>
      <c r="I76" s="311"/>
      <c r="J76" s="310">
        <v>0</v>
      </c>
      <c r="K76" s="310">
        <v>0</v>
      </c>
    </row>
    <row r="77" spans="1:11" ht="15" customHeight="1">
      <c r="A77" s="414" t="s">
        <v>712</v>
      </c>
      <c r="B77" s="414"/>
      <c r="C77" s="414"/>
      <c r="D77" s="414"/>
      <c r="E77" s="414"/>
      <c r="F77" s="414"/>
      <c r="G77" s="312">
        <v>7</v>
      </c>
      <c r="H77" s="312">
        <v>7</v>
      </c>
      <c r="I77" s="312">
        <v>11</v>
      </c>
      <c r="J77" s="312">
        <v>9</v>
      </c>
      <c r="K77" s="312">
        <v>47</v>
      </c>
    </row>
    <row r="78" spans="1:11" ht="12.75" customHeight="1">
      <c r="A78" s="413" t="s">
        <v>1245</v>
      </c>
      <c r="B78" s="413" t="s">
        <v>1246</v>
      </c>
      <c r="C78" s="413" t="s">
        <v>1247</v>
      </c>
      <c r="D78" s="413" t="s">
        <v>1248</v>
      </c>
      <c r="E78" s="413" t="s">
        <v>1249</v>
      </c>
      <c r="F78" s="101" t="s">
        <v>1175</v>
      </c>
      <c r="G78" s="310">
        <v>18</v>
      </c>
      <c r="H78" s="310">
        <v>16</v>
      </c>
      <c r="I78" s="310">
        <v>35</v>
      </c>
      <c r="J78" s="310">
        <v>35</v>
      </c>
      <c r="K78" s="310">
        <v>24</v>
      </c>
    </row>
    <row r="79" spans="1:11" ht="14.25">
      <c r="A79" s="413"/>
      <c r="B79" s="413"/>
      <c r="C79" s="413"/>
      <c r="D79" s="413"/>
      <c r="E79" s="413"/>
      <c r="F79" s="101" t="s">
        <v>1176</v>
      </c>
      <c r="G79" s="311"/>
      <c r="H79" s="310">
        <v>0</v>
      </c>
      <c r="I79" s="311"/>
      <c r="J79" s="310">
        <v>0</v>
      </c>
      <c r="K79" s="310">
        <v>0</v>
      </c>
    </row>
    <row r="80" spans="1:11" ht="14.25">
      <c r="A80" s="413"/>
      <c r="B80" s="413"/>
      <c r="C80" s="413"/>
      <c r="D80" s="413"/>
      <c r="E80" s="413"/>
      <c r="F80" s="98" t="s">
        <v>1177</v>
      </c>
      <c r="G80" s="311"/>
      <c r="H80" s="310">
        <v>0</v>
      </c>
      <c r="I80" s="311"/>
      <c r="J80" s="310">
        <v>0</v>
      </c>
      <c r="K80" s="310">
        <v>0</v>
      </c>
    </row>
    <row r="81" spans="1:11" ht="15" customHeight="1">
      <c r="A81" s="414" t="s">
        <v>712</v>
      </c>
      <c r="B81" s="414"/>
      <c r="C81" s="414"/>
      <c r="D81" s="414"/>
      <c r="E81" s="414"/>
      <c r="F81" s="414"/>
      <c r="G81" s="312">
        <v>18</v>
      </c>
      <c r="H81" s="312">
        <v>16</v>
      </c>
      <c r="I81" s="312">
        <v>35</v>
      </c>
      <c r="J81" s="312">
        <v>35</v>
      </c>
      <c r="K81" s="312">
        <v>24</v>
      </c>
    </row>
    <row r="82" spans="1:11" ht="12.75" customHeight="1">
      <c r="A82" s="413" t="s">
        <v>1250</v>
      </c>
      <c r="B82" s="413" t="s">
        <v>1251</v>
      </c>
      <c r="C82" s="413" t="s">
        <v>1252</v>
      </c>
      <c r="D82" s="413" t="s">
        <v>655</v>
      </c>
      <c r="E82" s="413" t="s">
        <v>1253</v>
      </c>
      <c r="F82" s="101" t="s">
        <v>1175</v>
      </c>
      <c r="G82" s="310">
        <v>18</v>
      </c>
      <c r="H82" s="310">
        <v>12</v>
      </c>
      <c r="I82" s="310">
        <v>11</v>
      </c>
      <c r="J82" s="310">
        <v>1</v>
      </c>
      <c r="K82" s="310">
        <v>7</v>
      </c>
    </row>
    <row r="83" spans="1:11" ht="14.25">
      <c r="A83" s="413"/>
      <c r="B83" s="413"/>
      <c r="C83" s="413"/>
      <c r="D83" s="413"/>
      <c r="E83" s="413"/>
      <c r="F83" s="101" t="s">
        <v>1176</v>
      </c>
      <c r="G83" s="311"/>
      <c r="H83" s="310">
        <v>8</v>
      </c>
      <c r="I83" s="311"/>
      <c r="J83" s="310">
        <v>0</v>
      </c>
      <c r="K83" s="310">
        <v>31</v>
      </c>
    </row>
    <row r="84" spans="1:11" ht="14.25">
      <c r="A84" s="413"/>
      <c r="B84" s="413"/>
      <c r="C84" s="413"/>
      <c r="D84" s="413"/>
      <c r="E84" s="413"/>
      <c r="F84" s="98" t="s">
        <v>1177</v>
      </c>
      <c r="G84" s="311"/>
      <c r="H84" s="310">
        <v>0</v>
      </c>
      <c r="I84" s="311"/>
      <c r="J84" s="310">
        <v>0</v>
      </c>
      <c r="K84" s="310">
        <v>0</v>
      </c>
    </row>
    <row r="85" spans="1:11" ht="15" customHeight="1">
      <c r="A85" s="414" t="s">
        <v>712</v>
      </c>
      <c r="B85" s="414"/>
      <c r="C85" s="414"/>
      <c r="D85" s="414"/>
      <c r="E85" s="414"/>
      <c r="F85" s="414"/>
      <c r="G85" s="312">
        <v>18</v>
      </c>
      <c r="H85" s="312">
        <v>20</v>
      </c>
      <c r="I85" s="312">
        <v>11</v>
      </c>
      <c r="J85" s="312">
        <v>1</v>
      </c>
      <c r="K85" s="312">
        <v>38</v>
      </c>
    </row>
    <row r="86" spans="1:11" ht="12.75" customHeight="1">
      <c r="A86" s="413" t="s">
        <v>1254</v>
      </c>
      <c r="B86" s="413" t="s">
        <v>988</v>
      </c>
      <c r="C86" s="413" t="s">
        <v>1255</v>
      </c>
      <c r="D86" s="413" t="s">
        <v>663</v>
      </c>
      <c r="E86" s="413" t="s">
        <v>1256</v>
      </c>
      <c r="F86" s="101" t="s">
        <v>1175</v>
      </c>
      <c r="G86" s="310">
        <v>24</v>
      </c>
      <c r="H86" s="310">
        <v>23</v>
      </c>
      <c r="I86" s="310">
        <v>24</v>
      </c>
      <c r="J86" s="310">
        <v>12</v>
      </c>
      <c r="K86" s="310">
        <v>67</v>
      </c>
    </row>
    <row r="87" spans="1:11" ht="14.25">
      <c r="A87" s="413"/>
      <c r="B87" s="413"/>
      <c r="C87" s="413"/>
      <c r="D87" s="413"/>
      <c r="E87" s="413"/>
      <c r="F87" s="101" t="s">
        <v>1176</v>
      </c>
      <c r="G87" s="311"/>
      <c r="H87" s="310">
        <v>7</v>
      </c>
      <c r="I87" s="311"/>
      <c r="J87" s="310">
        <v>1</v>
      </c>
      <c r="K87" s="310">
        <v>88</v>
      </c>
    </row>
    <row r="88" spans="1:11" ht="14.25">
      <c r="A88" s="413"/>
      <c r="B88" s="413"/>
      <c r="C88" s="413"/>
      <c r="D88" s="413"/>
      <c r="E88" s="413"/>
      <c r="F88" s="98" t="s">
        <v>1177</v>
      </c>
      <c r="G88" s="311"/>
      <c r="H88" s="310">
        <v>0</v>
      </c>
      <c r="I88" s="311"/>
      <c r="J88" s="310">
        <v>0</v>
      </c>
      <c r="K88" s="310">
        <v>0</v>
      </c>
    </row>
    <row r="89" spans="1:11" ht="15" customHeight="1">
      <c r="A89" s="414" t="s">
        <v>712</v>
      </c>
      <c r="B89" s="414"/>
      <c r="C89" s="414"/>
      <c r="D89" s="414"/>
      <c r="E89" s="414"/>
      <c r="F89" s="414"/>
      <c r="G89" s="312">
        <v>24</v>
      </c>
      <c r="H89" s="312">
        <v>30</v>
      </c>
      <c r="I89" s="312">
        <v>24</v>
      </c>
      <c r="J89" s="312">
        <v>13</v>
      </c>
      <c r="K89" s="312">
        <v>155</v>
      </c>
    </row>
    <row r="90" spans="1:11" ht="12.75" customHeight="1">
      <c r="A90" s="413" t="s">
        <v>1257</v>
      </c>
      <c r="B90" s="413" t="s">
        <v>1258</v>
      </c>
      <c r="C90" s="413" t="s">
        <v>1259</v>
      </c>
      <c r="D90" s="413" t="s">
        <v>681</v>
      </c>
      <c r="E90" s="413" t="s">
        <v>1260</v>
      </c>
      <c r="F90" s="101" t="s">
        <v>1175</v>
      </c>
      <c r="G90" s="310">
        <v>13</v>
      </c>
      <c r="H90" s="310">
        <v>12</v>
      </c>
      <c r="I90" s="310">
        <v>15</v>
      </c>
      <c r="J90" s="310">
        <v>14</v>
      </c>
      <c r="K90" s="310">
        <v>23</v>
      </c>
    </row>
    <row r="91" spans="1:11" ht="14.25">
      <c r="A91" s="413"/>
      <c r="B91" s="413"/>
      <c r="C91" s="413"/>
      <c r="D91" s="413"/>
      <c r="E91" s="413"/>
      <c r="F91" s="101" t="s">
        <v>1176</v>
      </c>
      <c r="G91" s="311"/>
      <c r="H91" s="310">
        <v>0</v>
      </c>
      <c r="I91" s="311"/>
      <c r="J91" s="310">
        <v>0</v>
      </c>
      <c r="K91" s="310">
        <v>0</v>
      </c>
    </row>
    <row r="92" spans="1:11" ht="14.25">
      <c r="A92" s="413"/>
      <c r="B92" s="413"/>
      <c r="C92" s="413"/>
      <c r="D92" s="413"/>
      <c r="E92" s="413"/>
      <c r="F92" s="98" t="s">
        <v>1177</v>
      </c>
      <c r="G92" s="311"/>
      <c r="H92" s="310">
        <v>0</v>
      </c>
      <c r="I92" s="311"/>
      <c r="J92" s="310">
        <v>0</v>
      </c>
      <c r="K92" s="310">
        <v>0</v>
      </c>
    </row>
    <row r="93" spans="1:11" ht="15" customHeight="1">
      <c r="A93" s="414" t="s">
        <v>712</v>
      </c>
      <c r="B93" s="414"/>
      <c r="C93" s="414"/>
      <c r="D93" s="414"/>
      <c r="E93" s="414"/>
      <c r="F93" s="414"/>
      <c r="G93" s="312">
        <v>13</v>
      </c>
      <c r="H93" s="312">
        <v>12</v>
      </c>
      <c r="I93" s="312">
        <v>15</v>
      </c>
      <c r="J93" s="312">
        <v>14</v>
      </c>
      <c r="K93" s="312">
        <v>23</v>
      </c>
    </row>
    <row r="94" spans="1:11" ht="12.75" customHeight="1">
      <c r="A94" s="413" t="s">
        <v>1261</v>
      </c>
      <c r="B94" s="413" t="s">
        <v>1262</v>
      </c>
      <c r="C94" s="413" t="s">
        <v>1263</v>
      </c>
      <c r="D94" s="413" t="s">
        <v>1264</v>
      </c>
      <c r="E94" s="413" t="s">
        <v>1265</v>
      </c>
      <c r="F94" s="101" t="s">
        <v>1175</v>
      </c>
      <c r="G94" s="310">
        <v>23</v>
      </c>
      <c r="H94" s="310">
        <v>16</v>
      </c>
      <c r="I94" s="310">
        <v>16</v>
      </c>
      <c r="J94" s="310">
        <v>14</v>
      </c>
      <c r="K94" s="310">
        <v>51</v>
      </c>
    </row>
    <row r="95" spans="1:11" ht="14.25">
      <c r="A95" s="413"/>
      <c r="B95" s="413"/>
      <c r="C95" s="413"/>
      <c r="D95" s="413"/>
      <c r="E95" s="413"/>
      <c r="F95" s="101" t="s">
        <v>1176</v>
      </c>
      <c r="G95" s="311"/>
      <c r="H95" s="310">
        <v>0</v>
      </c>
      <c r="I95" s="311"/>
      <c r="J95" s="310">
        <v>0</v>
      </c>
      <c r="K95" s="310">
        <v>0</v>
      </c>
    </row>
    <row r="96" spans="1:11" ht="14.25">
      <c r="A96" s="413"/>
      <c r="B96" s="413"/>
      <c r="C96" s="413"/>
      <c r="D96" s="413"/>
      <c r="E96" s="413"/>
      <c r="F96" s="98" t="s">
        <v>1177</v>
      </c>
      <c r="G96" s="311"/>
      <c r="H96" s="310">
        <v>0</v>
      </c>
      <c r="I96" s="311"/>
      <c r="J96" s="310">
        <v>0</v>
      </c>
      <c r="K96" s="310">
        <v>0</v>
      </c>
    </row>
    <row r="97" spans="1:11" ht="15" customHeight="1">
      <c r="A97" s="414" t="s">
        <v>712</v>
      </c>
      <c r="B97" s="414"/>
      <c r="C97" s="414"/>
      <c r="D97" s="414"/>
      <c r="E97" s="414"/>
      <c r="F97" s="414"/>
      <c r="G97" s="312">
        <v>23</v>
      </c>
      <c r="H97" s="312">
        <v>16</v>
      </c>
      <c r="I97" s="312">
        <v>16</v>
      </c>
      <c r="J97" s="312">
        <v>14</v>
      </c>
      <c r="K97" s="312">
        <v>51</v>
      </c>
    </row>
    <row r="98" spans="1:11" ht="12.75" customHeight="1">
      <c r="A98" s="413" t="s">
        <v>1266</v>
      </c>
      <c r="B98" s="413" t="s">
        <v>1267</v>
      </c>
      <c r="C98" s="413" t="s">
        <v>1268</v>
      </c>
      <c r="D98" s="413" t="s">
        <v>1269</v>
      </c>
      <c r="E98" s="413" t="s">
        <v>1270</v>
      </c>
      <c r="F98" s="101" t="s">
        <v>1175</v>
      </c>
      <c r="G98" s="310">
        <v>0</v>
      </c>
      <c r="H98" s="310">
        <v>0</v>
      </c>
      <c r="I98" s="310">
        <v>0</v>
      </c>
      <c r="J98" s="310">
        <v>0</v>
      </c>
      <c r="K98" s="310">
        <v>0</v>
      </c>
    </row>
    <row r="99" spans="1:11" ht="14.25">
      <c r="A99" s="413"/>
      <c r="B99" s="413"/>
      <c r="C99" s="413"/>
      <c r="D99" s="413"/>
      <c r="E99" s="413"/>
      <c r="F99" s="101" t="s">
        <v>1176</v>
      </c>
      <c r="G99" s="311"/>
      <c r="H99" s="310">
        <v>0</v>
      </c>
      <c r="I99" s="311"/>
      <c r="J99" s="310">
        <v>0</v>
      </c>
      <c r="K99" s="310">
        <v>0</v>
      </c>
    </row>
    <row r="100" spans="1:11" ht="20.25" customHeight="1">
      <c r="A100" s="413"/>
      <c r="B100" s="413"/>
      <c r="C100" s="413"/>
      <c r="D100" s="413"/>
      <c r="E100" s="413"/>
      <c r="F100" s="98" t="s">
        <v>1177</v>
      </c>
      <c r="G100" s="311"/>
      <c r="H100" s="310">
        <v>6</v>
      </c>
      <c r="I100" s="311"/>
      <c r="J100" s="310">
        <v>0</v>
      </c>
      <c r="K100" s="310">
        <v>3</v>
      </c>
    </row>
    <row r="101" spans="1:11" ht="15" customHeight="1">
      <c r="A101" s="414" t="s">
        <v>712</v>
      </c>
      <c r="B101" s="414"/>
      <c r="C101" s="414"/>
      <c r="D101" s="414"/>
      <c r="E101" s="414"/>
      <c r="F101" s="414"/>
      <c r="G101" s="312">
        <v>0</v>
      </c>
      <c r="H101" s="312">
        <v>6</v>
      </c>
      <c r="I101" s="312">
        <v>0</v>
      </c>
      <c r="J101" s="312">
        <v>0</v>
      </c>
      <c r="K101" s="312">
        <v>3</v>
      </c>
    </row>
    <row r="102" spans="1:11" ht="14.25">
      <c r="A102" s="315"/>
      <c r="B102" s="315"/>
      <c r="C102" s="315"/>
      <c r="D102" s="315"/>
      <c r="E102" s="315"/>
      <c r="F102" s="101" t="s">
        <v>1175</v>
      </c>
      <c r="G102" s="310">
        <f>SUM(G6,G10,G14,G18,G22,G26,G30,G34,G38,G42,G46,G50,G58,G62,G66,G70,G74,G78,G82,G86,G90,G94,G98,G54)</f>
        <v>364</v>
      </c>
      <c r="H102" s="310">
        <f t="shared" ref="H102:H103" si="0">SUM(H98,H94,H90,H86,H82,H78,H74,H70,H66,H62,H58,H54,H50,H46,H42,H38,H34,H30,H26,H22,H18,H14,H10,H6)</f>
        <v>259</v>
      </c>
      <c r="I102" s="310">
        <f>SUM(I98,I94,I90,I86,I82,I78,I74,I70,I66,I62,I58,I54,I50,I46,I42,I38,I34,I30,I26,I22,I18,I14,I10,I6)</f>
        <v>427</v>
      </c>
      <c r="J102" s="310">
        <f t="shared" ref="J102:J103" si="1">SUM(J98,J94,J90,J86,J82,J78,J74,J70,J66,J62,J58,J54,J50,J46,J42,J38,J34,J30,J26,J22,J18,J14,J10,J6)</f>
        <v>310</v>
      </c>
      <c r="K102" s="310">
        <f>SUM(K6,K10,K14,K18,K22,K26,K30,K34,K38,K42,K46,K50,K58,K62,K66,K70,K74,K78,K82,K86,K90,K94,K98,K54)</f>
        <v>406</v>
      </c>
    </row>
    <row r="103" spans="1:11" ht="14.25">
      <c r="A103" s="315"/>
      <c r="B103" s="315"/>
      <c r="C103" s="315"/>
      <c r="D103" s="315"/>
      <c r="E103" s="315"/>
      <c r="F103" s="101" t="s">
        <v>1176</v>
      </c>
      <c r="G103" s="311"/>
      <c r="H103" s="310">
        <f t="shared" si="0"/>
        <v>74</v>
      </c>
      <c r="I103" s="311"/>
      <c r="J103" s="310">
        <f t="shared" si="1"/>
        <v>32</v>
      </c>
      <c r="K103" s="310">
        <f>SUM(K99,K95,K91,K87,K83,K79,K75,K71,K67,K63,K59,K55,K51,K47,K43,K39,K35,K31,K27,K23,K19,K15,K11,K7)</f>
        <v>1102</v>
      </c>
    </row>
    <row r="104" spans="1:11" ht="14.25">
      <c r="A104" s="315"/>
      <c r="B104" s="315"/>
      <c r="C104" s="315"/>
      <c r="D104" s="315"/>
      <c r="E104" s="315"/>
      <c r="F104" s="98" t="s">
        <v>1177</v>
      </c>
      <c r="G104" s="311"/>
      <c r="H104" s="310">
        <v>6</v>
      </c>
      <c r="I104" s="311"/>
      <c r="J104" s="310">
        <v>0</v>
      </c>
      <c r="K104" s="310">
        <v>3</v>
      </c>
    </row>
    <row r="105" spans="1:11" ht="15">
      <c r="A105" s="315"/>
      <c r="B105" s="315"/>
      <c r="C105" s="315"/>
      <c r="D105" s="315"/>
      <c r="E105" s="315"/>
      <c r="F105" s="316" t="s">
        <v>712</v>
      </c>
      <c r="G105" s="317">
        <f>SUM(G101,G97,G93,G89,G85,G81,G77,G73,G69,G65,G61,G57,G53,G49,G45,G41,G37,G33,G29,G25,G21,G17,G13,G9)</f>
        <v>364</v>
      </c>
      <c r="H105" s="317">
        <f>SUM(H101,H97,H93,H89,H85,H81,H77,H73,H69,H65,H61,H57,H53,H49,H45,H41,H37,H33,H29,H25,H21,H17,H13,H9)</f>
        <v>339</v>
      </c>
      <c r="I105" s="317">
        <f>SUM(I101,I97,I93,I89,I85,I81,I77,I73,I69,I65,I61,I57,I53,I49,I45,I41,I37,I33,I29,I25,I21,I17,I13,I9)</f>
        <v>427</v>
      </c>
      <c r="J105" s="317">
        <f>SUM(J101,J97,J93,J89,J85,J81,J77,J73,J69,J65,J61,J57,J53,J49,J45,J41,J37,J33,J29,J25,J21,J17,J13,J9)</f>
        <v>342</v>
      </c>
      <c r="K105" s="317">
        <f>SUM(K101,K97,K93,K89,K85,K81,K77,K73,K69,K65,K61,K53,K57,K49,K45,K41,K37,K33,K29,K25,K21,K17,K13,K9)</f>
        <v>1511</v>
      </c>
    </row>
    <row r="106" spans="1:11">
      <c r="F106" s="318"/>
      <c r="G106" s="318"/>
      <c r="H106" s="318"/>
      <c r="I106" s="318"/>
      <c r="J106" s="318"/>
      <c r="K106" s="318"/>
    </row>
    <row r="107" spans="1:11">
      <c r="F107" s="318"/>
      <c r="G107" s="318"/>
      <c r="H107" s="318"/>
      <c r="I107" s="318"/>
      <c r="J107" s="318"/>
      <c r="K107" s="318"/>
    </row>
    <row r="108" spans="1:11">
      <c r="F108" s="318"/>
      <c r="G108" s="318"/>
      <c r="H108" s="318"/>
      <c r="I108" s="318"/>
      <c r="J108" s="318"/>
      <c r="K108" s="318"/>
    </row>
    <row r="109" spans="1:11">
      <c r="F109" s="318"/>
      <c r="G109" s="318"/>
      <c r="H109" s="318"/>
      <c r="I109" s="318"/>
      <c r="J109" s="318"/>
      <c r="K109" s="318"/>
    </row>
    <row r="110" spans="1:11">
      <c r="F110" s="318"/>
      <c r="G110" s="318"/>
      <c r="H110" s="318"/>
      <c r="I110" s="318"/>
      <c r="J110" s="318"/>
      <c r="K110" s="318"/>
    </row>
  </sheetData>
  <sheetProtection selectLockedCells="1" selectUnlockedCells="1"/>
  <mergeCells count="155">
    <mergeCell ref="A101:F101"/>
    <mergeCell ref="A97:F97"/>
    <mergeCell ref="A98:A100"/>
    <mergeCell ref="B98:B100"/>
    <mergeCell ref="C98:C100"/>
    <mergeCell ref="D98:D100"/>
    <mergeCell ref="E98:E100"/>
    <mergeCell ref="A93:F93"/>
    <mergeCell ref="A94:A96"/>
    <mergeCell ref="B94:B96"/>
    <mergeCell ref="C94:C96"/>
    <mergeCell ref="D94:D96"/>
    <mergeCell ref="E94:E96"/>
    <mergeCell ref="A89:F89"/>
    <mergeCell ref="A90:A92"/>
    <mergeCell ref="B90:B92"/>
    <mergeCell ref="C90:C92"/>
    <mergeCell ref="D90:D92"/>
    <mergeCell ref="E90:E92"/>
    <mergeCell ref="A85:F85"/>
    <mergeCell ref="A86:A88"/>
    <mergeCell ref="B86:B88"/>
    <mergeCell ref="C86:C88"/>
    <mergeCell ref="D86:D88"/>
    <mergeCell ref="E86:E88"/>
    <mergeCell ref="A81:F81"/>
    <mergeCell ref="A82:A84"/>
    <mergeCell ref="B82:B84"/>
    <mergeCell ref="C82:C84"/>
    <mergeCell ref="D82:D84"/>
    <mergeCell ref="E82:E84"/>
    <mergeCell ref="A77:F77"/>
    <mergeCell ref="A78:A80"/>
    <mergeCell ref="B78:B80"/>
    <mergeCell ref="C78:C80"/>
    <mergeCell ref="D78:D80"/>
    <mergeCell ref="E78:E80"/>
    <mergeCell ref="A73:F73"/>
    <mergeCell ref="A74:A76"/>
    <mergeCell ref="B74:B76"/>
    <mergeCell ref="C74:C76"/>
    <mergeCell ref="D74:D76"/>
    <mergeCell ref="E74:E76"/>
    <mergeCell ref="A69:F69"/>
    <mergeCell ref="A70:A72"/>
    <mergeCell ref="B70:B72"/>
    <mergeCell ref="C70:C72"/>
    <mergeCell ref="D70:D72"/>
    <mergeCell ref="E70:E72"/>
    <mergeCell ref="A65:F65"/>
    <mergeCell ref="A66:A68"/>
    <mergeCell ref="B66:B68"/>
    <mergeCell ref="C66:C68"/>
    <mergeCell ref="D66:D68"/>
    <mergeCell ref="E66:E68"/>
    <mergeCell ref="A61:F61"/>
    <mergeCell ref="A62:A64"/>
    <mergeCell ref="B62:B64"/>
    <mergeCell ref="C62:C64"/>
    <mergeCell ref="D62:D64"/>
    <mergeCell ref="E62:E64"/>
    <mergeCell ref="A57:F57"/>
    <mergeCell ref="A58:A60"/>
    <mergeCell ref="B58:B60"/>
    <mergeCell ref="C58:C60"/>
    <mergeCell ref="D58:D60"/>
    <mergeCell ref="E58:E60"/>
    <mergeCell ref="A53:F53"/>
    <mergeCell ref="A54:A56"/>
    <mergeCell ref="B54:B56"/>
    <mergeCell ref="C54:C56"/>
    <mergeCell ref="D54:D56"/>
    <mergeCell ref="E54:E56"/>
    <mergeCell ref="A49:F49"/>
    <mergeCell ref="A50:A52"/>
    <mergeCell ref="B50:B52"/>
    <mergeCell ref="C50:C52"/>
    <mergeCell ref="D50:D52"/>
    <mergeCell ref="E50:E52"/>
    <mergeCell ref="A45:F45"/>
    <mergeCell ref="A46:A48"/>
    <mergeCell ref="B46:B48"/>
    <mergeCell ref="C46:C48"/>
    <mergeCell ref="D46:D48"/>
    <mergeCell ref="E46:E48"/>
    <mergeCell ref="A41:F41"/>
    <mergeCell ref="A42:A44"/>
    <mergeCell ref="B42:B44"/>
    <mergeCell ref="C42:C44"/>
    <mergeCell ref="D42:D44"/>
    <mergeCell ref="E42:E44"/>
    <mergeCell ref="A37:F37"/>
    <mergeCell ref="A38:A40"/>
    <mergeCell ref="B38:B40"/>
    <mergeCell ref="C38:C40"/>
    <mergeCell ref="D38:D40"/>
    <mergeCell ref="E38:E40"/>
    <mergeCell ref="A33:F33"/>
    <mergeCell ref="A34:A36"/>
    <mergeCell ref="B34:B36"/>
    <mergeCell ref="C34:C36"/>
    <mergeCell ref="D34:D36"/>
    <mergeCell ref="E34:E36"/>
    <mergeCell ref="A29:F29"/>
    <mergeCell ref="A30:A32"/>
    <mergeCell ref="B30:B32"/>
    <mergeCell ref="C30:C32"/>
    <mergeCell ref="D30:D32"/>
    <mergeCell ref="E30:E32"/>
    <mergeCell ref="A25:F25"/>
    <mergeCell ref="A26:A28"/>
    <mergeCell ref="B26:B28"/>
    <mergeCell ref="C26:C28"/>
    <mergeCell ref="D26:D28"/>
    <mergeCell ref="E26:E28"/>
    <mergeCell ref="A21:F21"/>
    <mergeCell ref="A22:A24"/>
    <mergeCell ref="B22:B24"/>
    <mergeCell ref="C22:C24"/>
    <mergeCell ref="D22:D24"/>
    <mergeCell ref="E22:E24"/>
    <mergeCell ref="A17:F17"/>
    <mergeCell ref="A18:A20"/>
    <mergeCell ref="B18:B20"/>
    <mergeCell ref="C18:C20"/>
    <mergeCell ref="D18:D20"/>
    <mergeCell ref="E18:E20"/>
    <mergeCell ref="A13:F13"/>
    <mergeCell ref="A14:A16"/>
    <mergeCell ref="B14:B16"/>
    <mergeCell ref="C14:C16"/>
    <mergeCell ref="D14:D16"/>
    <mergeCell ref="E14:E16"/>
    <mergeCell ref="A9:F9"/>
    <mergeCell ref="A10:A12"/>
    <mergeCell ref="B10:B12"/>
    <mergeCell ref="C10:C12"/>
    <mergeCell ref="D10:D12"/>
    <mergeCell ref="E10:E12"/>
    <mergeCell ref="K3:K5"/>
    <mergeCell ref="A6:A8"/>
    <mergeCell ref="B6:B8"/>
    <mergeCell ref="C6:C8"/>
    <mergeCell ref="D6:D8"/>
    <mergeCell ref="E6:E8"/>
    <mergeCell ref="A1:K1"/>
    <mergeCell ref="B2:E2"/>
    <mergeCell ref="G2:H2"/>
    <mergeCell ref="I2:J2"/>
    <mergeCell ref="B3:E3"/>
    <mergeCell ref="F3:F5"/>
    <mergeCell ref="G3:G4"/>
    <mergeCell ref="H3:H4"/>
    <mergeCell ref="I3:I4"/>
    <mergeCell ref="J3:J4"/>
  </mergeCells>
  <pageMargins left="0.72013888888888888" right="0.1701388888888889" top="0.2" bottom="0.2" header="0.51180555555555551" footer="0.51180555555555551"/>
  <pageSetup paperSize="9" scale="79" firstPageNumber="0" orientation="landscape" horizontalDpi="300" verticalDpi="300"/>
  <headerFooter alignWithMargins="0"/>
  <colBreaks count="1" manualBreakCount="1">
    <brk id="12" max="1048575" man="1"/>
  </colBreak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N24"/>
  <sheetViews>
    <sheetView zoomScale="70" zoomScaleNormal="70" workbookViewId="0">
      <selection activeCell="P55" sqref="P55"/>
    </sheetView>
  </sheetViews>
  <sheetFormatPr defaultRowHeight="12"/>
  <cols>
    <col min="1" max="1" width="16.5703125" style="1" customWidth="1"/>
    <col min="2" max="2" width="23.28515625" style="2" customWidth="1"/>
    <col min="3" max="3" width="20.28515625" style="2" customWidth="1"/>
    <col min="4" max="5" width="11.7109375" style="3" customWidth="1"/>
    <col min="6" max="6" width="20.85546875" style="2" customWidth="1"/>
    <col min="7" max="7" width="16.5703125" style="3" customWidth="1"/>
    <col min="8" max="8" width="15.140625" style="3" customWidth="1"/>
    <col min="9" max="9" width="15.5703125" style="3" customWidth="1"/>
    <col min="10" max="10" width="15.28515625" style="3" customWidth="1"/>
    <col min="11" max="11" width="12.7109375" style="3" customWidth="1"/>
    <col min="12" max="12" width="15.42578125" style="3" customWidth="1"/>
    <col min="13" max="13" width="16.85546875" style="3" customWidth="1"/>
    <col min="14" max="14" width="17.85546875" style="3" customWidth="1"/>
    <col min="15" max="16384" width="9.140625" style="3"/>
  </cols>
  <sheetData>
    <row r="1" spans="1:14" ht="27.75" customHeight="1">
      <c r="A1" s="415" t="s">
        <v>1271</v>
      </c>
      <c r="B1" s="415"/>
      <c r="C1" s="415"/>
      <c r="D1" s="415"/>
      <c r="E1" s="415"/>
      <c r="F1" s="415"/>
      <c r="G1" s="415"/>
      <c r="H1" s="415"/>
      <c r="I1" s="415"/>
      <c r="J1" s="415"/>
      <c r="K1" s="415"/>
      <c r="L1" s="415"/>
      <c r="M1" s="415"/>
    </row>
    <row r="2" spans="1:14" ht="14.25" customHeight="1">
      <c r="A2" s="98">
        <v>1</v>
      </c>
      <c r="B2" s="99">
        <v>2</v>
      </c>
      <c r="C2" s="319">
        <v>3</v>
      </c>
      <c r="D2" s="416">
        <v>4</v>
      </c>
      <c r="E2" s="416"/>
      <c r="F2" s="99">
        <v>5</v>
      </c>
      <c r="G2" s="99">
        <v>6</v>
      </c>
      <c r="H2" s="99">
        <v>7</v>
      </c>
      <c r="I2" s="319">
        <v>8</v>
      </c>
      <c r="J2" s="99">
        <v>9</v>
      </c>
      <c r="K2" s="359">
        <v>10</v>
      </c>
      <c r="L2" s="359"/>
      <c r="M2" s="99">
        <v>11</v>
      </c>
      <c r="N2" s="320">
        <v>12</v>
      </c>
    </row>
    <row r="3" spans="1:14" ht="102" customHeight="1">
      <c r="A3" s="360" t="s">
        <v>1</v>
      </c>
      <c r="B3" s="359" t="s">
        <v>222</v>
      </c>
      <c r="C3" s="359" t="s">
        <v>1272</v>
      </c>
      <c r="D3" s="359" t="s">
        <v>1273</v>
      </c>
      <c r="E3" s="359"/>
      <c r="F3" s="359" t="s">
        <v>1274</v>
      </c>
      <c r="G3" s="359" t="s">
        <v>1275</v>
      </c>
      <c r="H3" s="359" t="s">
        <v>1276</v>
      </c>
      <c r="I3" s="359" t="s">
        <v>11</v>
      </c>
      <c r="J3" s="359" t="s">
        <v>1277</v>
      </c>
      <c r="K3" s="397" t="s">
        <v>13</v>
      </c>
      <c r="L3" s="397"/>
      <c r="M3" s="359" t="s">
        <v>1278</v>
      </c>
      <c r="N3" s="417" t="s">
        <v>14</v>
      </c>
    </row>
    <row r="4" spans="1:14" ht="22.5" customHeight="1">
      <c r="A4" s="360"/>
      <c r="B4" s="359"/>
      <c r="C4" s="359"/>
      <c r="D4" s="99" t="s">
        <v>15</v>
      </c>
      <c r="E4" s="99" t="s">
        <v>16</v>
      </c>
      <c r="F4" s="359"/>
      <c r="G4" s="359"/>
      <c r="H4" s="359"/>
      <c r="I4" s="359"/>
      <c r="J4" s="359"/>
      <c r="K4" s="99" t="s">
        <v>1279</v>
      </c>
      <c r="L4" s="99" t="s">
        <v>1280</v>
      </c>
      <c r="M4" s="359"/>
      <c r="N4" s="417"/>
    </row>
    <row r="5" spans="1:14" ht="42.75">
      <c r="A5" s="360"/>
      <c r="B5" s="359"/>
      <c r="C5" s="359"/>
      <c r="D5" s="99" t="s">
        <v>19</v>
      </c>
      <c r="E5" s="99" t="s">
        <v>20</v>
      </c>
      <c r="F5" s="359"/>
      <c r="G5" s="359"/>
      <c r="H5" s="359"/>
      <c r="I5" s="359"/>
      <c r="J5" s="359"/>
      <c r="K5" s="98" t="s">
        <v>1281</v>
      </c>
      <c r="L5" s="98" t="s">
        <v>1282</v>
      </c>
      <c r="M5" s="359"/>
      <c r="N5" s="417"/>
    </row>
    <row r="6" spans="1:14" ht="79.5" customHeight="1">
      <c r="A6" s="321"/>
      <c r="B6" s="418"/>
      <c r="C6" s="322"/>
      <c r="D6" s="323"/>
      <c r="E6" s="324"/>
      <c r="F6" s="419"/>
      <c r="G6" s="322"/>
      <c r="H6" s="325"/>
      <c r="I6" s="324"/>
      <c r="J6" s="324"/>
      <c r="K6" s="326"/>
      <c r="L6" s="326"/>
      <c r="M6" s="324"/>
      <c r="N6" s="327"/>
    </row>
    <row r="7" spans="1:14" ht="111.75" customHeight="1">
      <c r="A7" s="328"/>
      <c r="B7" s="418"/>
      <c r="C7" s="329"/>
      <c r="D7" s="323"/>
      <c r="E7" s="324"/>
      <c r="F7" s="419"/>
      <c r="G7" s="329"/>
      <c r="H7" s="324"/>
      <c r="I7" s="324"/>
      <c r="J7" s="324"/>
      <c r="K7" s="326"/>
      <c r="L7" s="326"/>
      <c r="M7" s="324"/>
      <c r="N7" s="324"/>
    </row>
    <row r="8" spans="1:14" ht="61.5" customHeight="1">
      <c r="A8" s="2"/>
      <c r="C8" s="330" t="s">
        <v>217</v>
      </c>
      <c r="D8" s="331"/>
      <c r="E8" s="331"/>
      <c r="F8" s="332"/>
      <c r="G8" s="333"/>
      <c r="H8" s="333"/>
      <c r="I8" s="333"/>
      <c r="J8" s="333"/>
      <c r="K8" s="333"/>
      <c r="L8" s="333"/>
    </row>
    <row r="10" spans="1:14" ht="12" customHeight="1">
      <c r="A10" s="420" t="s">
        <v>1283</v>
      </c>
      <c r="B10" s="420"/>
      <c r="C10" s="420"/>
      <c r="D10" s="420"/>
      <c r="E10" s="420"/>
      <c r="F10" s="420"/>
      <c r="G10" s="420"/>
      <c r="H10" s="420"/>
      <c r="I10" s="420"/>
      <c r="J10" s="420"/>
      <c r="K10" s="420"/>
      <c r="L10" s="420"/>
    </row>
    <row r="11" spans="1:14">
      <c r="A11" s="420"/>
      <c r="B11" s="420"/>
      <c r="C11" s="420"/>
      <c r="D11" s="420"/>
      <c r="E11" s="420"/>
      <c r="F11" s="420"/>
      <c r="G11" s="420"/>
      <c r="H11" s="420"/>
      <c r="I11" s="420"/>
      <c r="J11" s="420"/>
      <c r="K11" s="420"/>
      <c r="L11" s="420"/>
    </row>
    <row r="12" spans="1:14">
      <c r="A12" s="420"/>
      <c r="B12" s="420"/>
      <c r="C12" s="420"/>
      <c r="D12" s="420"/>
      <c r="E12" s="420"/>
      <c r="F12" s="420"/>
      <c r="G12" s="420"/>
      <c r="H12" s="420"/>
      <c r="I12" s="420"/>
      <c r="J12" s="420"/>
      <c r="K12" s="420"/>
      <c r="L12" s="420"/>
    </row>
    <row r="13" spans="1:14">
      <c r="A13" s="420"/>
      <c r="B13" s="420"/>
      <c r="C13" s="420"/>
      <c r="D13" s="420"/>
      <c r="E13" s="420"/>
      <c r="F13" s="420"/>
      <c r="G13" s="420"/>
      <c r="H13" s="420"/>
      <c r="I13" s="420"/>
      <c r="J13" s="420"/>
      <c r="K13" s="420"/>
      <c r="L13" s="420"/>
    </row>
    <row r="14" spans="1:14">
      <c r="A14" s="420"/>
      <c r="B14" s="420"/>
      <c r="C14" s="420"/>
      <c r="D14" s="420"/>
      <c r="E14" s="420"/>
      <c r="F14" s="420"/>
      <c r="G14" s="420"/>
      <c r="H14" s="420"/>
      <c r="I14" s="420"/>
      <c r="J14" s="420"/>
      <c r="K14" s="420"/>
      <c r="L14" s="420"/>
    </row>
    <row r="15" spans="1:14">
      <c r="A15" s="420"/>
      <c r="B15" s="420"/>
      <c r="C15" s="420"/>
      <c r="D15" s="420"/>
      <c r="E15" s="420"/>
      <c r="F15" s="420"/>
      <c r="G15" s="420"/>
      <c r="H15" s="420"/>
      <c r="I15" s="420"/>
      <c r="J15" s="420"/>
      <c r="K15" s="420"/>
      <c r="L15" s="420"/>
    </row>
    <row r="16" spans="1:14">
      <c r="A16" s="420"/>
      <c r="B16" s="420"/>
      <c r="C16" s="420"/>
      <c r="D16" s="420"/>
      <c r="E16" s="420"/>
      <c r="F16" s="420"/>
      <c r="G16" s="420"/>
      <c r="H16" s="420"/>
      <c r="I16" s="420"/>
      <c r="J16" s="420"/>
      <c r="K16" s="420"/>
      <c r="L16" s="420"/>
    </row>
    <row r="17" spans="1:12" ht="4.5" customHeight="1">
      <c r="A17" s="420"/>
      <c r="B17" s="420"/>
      <c r="C17" s="420"/>
      <c r="D17" s="420"/>
      <c r="E17" s="420"/>
      <c r="F17" s="420"/>
      <c r="G17" s="420"/>
      <c r="H17" s="420"/>
      <c r="I17" s="420"/>
      <c r="J17" s="420"/>
      <c r="K17" s="420"/>
      <c r="L17" s="420"/>
    </row>
    <row r="18" spans="1:12" ht="9.75" customHeight="1">
      <c r="A18" s="420"/>
      <c r="B18" s="420"/>
      <c r="C18" s="420"/>
      <c r="D18" s="420"/>
      <c r="E18" s="420"/>
      <c r="F18" s="420"/>
      <c r="G18" s="420"/>
      <c r="H18" s="420"/>
      <c r="I18" s="420"/>
      <c r="J18" s="420"/>
      <c r="K18" s="420"/>
      <c r="L18" s="420"/>
    </row>
    <row r="19" spans="1:12" ht="3.75" customHeight="1">
      <c r="A19" s="420"/>
      <c r="B19" s="420"/>
      <c r="C19" s="420"/>
      <c r="D19" s="420"/>
      <c r="E19" s="420"/>
      <c r="F19" s="420"/>
      <c r="G19" s="420"/>
      <c r="H19" s="420"/>
      <c r="I19" s="420"/>
      <c r="J19" s="420"/>
      <c r="K19" s="420"/>
      <c r="L19" s="420"/>
    </row>
    <row r="20" spans="1:12" ht="73.5" hidden="1" customHeight="1">
      <c r="A20" s="420"/>
      <c r="B20" s="420"/>
      <c r="C20" s="420"/>
      <c r="D20" s="420"/>
      <c r="E20" s="420"/>
      <c r="F20" s="420"/>
      <c r="G20" s="420"/>
      <c r="H20" s="420"/>
      <c r="I20" s="420"/>
      <c r="J20" s="420"/>
      <c r="K20" s="420"/>
      <c r="L20" s="420"/>
    </row>
    <row r="24" spans="1:12">
      <c r="B24" s="334"/>
    </row>
  </sheetData>
  <sheetProtection selectLockedCells="1" selectUnlockedCells="1"/>
  <mergeCells count="18">
    <mergeCell ref="A10:L20"/>
    <mergeCell ref="I3:I5"/>
    <mergeCell ref="J3:J5"/>
    <mergeCell ref="K3:L3"/>
    <mergeCell ref="M3:M5"/>
    <mergeCell ref="N3:N5"/>
    <mergeCell ref="B6:B7"/>
    <mergeCell ref="F6:F7"/>
    <mergeCell ref="A1:M1"/>
    <mergeCell ref="D2:E2"/>
    <mergeCell ref="K2:L2"/>
    <mergeCell ref="A3:A5"/>
    <mergeCell ref="B3:B5"/>
    <mergeCell ref="C3:C5"/>
    <mergeCell ref="D3:E3"/>
    <mergeCell ref="F3:F5"/>
    <mergeCell ref="G3:G5"/>
    <mergeCell ref="H3:H5"/>
  </mergeCells>
  <pageMargins left="0.4597222222222222" right="0.4" top="0.22013888888888888" bottom="0.17986111111111111" header="0.51180555555555551" footer="0.51180555555555551"/>
  <pageSetup paperSize="9" scale="64" firstPageNumber="0"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Q12"/>
  <sheetViews>
    <sheetView zoomScale="70" zoomScaleNormal="70" workbookViewId="0">
      <selection activeCell="S24" sqref="S24"/>
    </sheetView>
  </sheetViews>
  <sheetFormatPr defaultRowHeight="12.75"/>
  <cols>
    <col min="1" max="1" width="3.42578125" style="96" customWidth="1"/>
    <col min="2" max="2" width="15.28515625" style="96" customWidth="1"/>
    <col min="3" max="3" width="14.28515625" style="96" customWidth="1"/>
    <col min="4" max="5" width="16.42578125" style="96" customWidth="1"/>
    <col min="6" max="8" width="13.5703125" style="96" customWidth="1"/>
    <col min="9" max="9" width="20.7109375" style="96" customWidth="1"/>
    <col min="10" max="11" width="9.5703125" style="96" customWidth="1"/>
    <col min="12" max="12" width="10" style="96" customWidth="1"/>
    <col min="13" max="13" width="12.5703125" style="96" customWidth="1"/>
    <col min="14" max="16384" width="9.140625" style="96"/>
  </cols>
  <sheetData>
    <row r="1" spans="1:17" ht="34.5" customHeight="1">
      <c r="A1" s="421" t="s">
        <v>1284</v>
      </c>
      <c r="B1" s="421"/>
      <c r="C1" s="421"/>
      <c r="D1" s="421"/>
      <c r="E1" s="421"/>
      <c r="F1" s="421"/>
      <c r="G1" s="421"/>
      <c r="H1" s="421"/>
      <c r="I1" s="421"/>
      <c r="J1" s="421"/>
      <c r="K1" s="421"/>
      <c r="L1" s="421"/>
      <c r="M1" s="421"/>
    </row>
    <row r="2" spans="1:17" ht="16.5" customHeight="1">
      <c r="A2" s="98">
        <v>1</v>
      </c>
      <c r="B2" s="360">
        <v>2</v>
      </c>
      <c r="C2" s="360"/>
      <c r="D2" s="359">
        <v>3</v>
      </c>
      <c r="E2" s="359"/>
      <c r="F2" s="359"/>
      <c r="G2" s="360">
        <v>4</v>
      </c>
      <c r="H2" s="360"/>
      <c r="I2" s="99">
        <v>5</v>
      </c>
      <c r="J2" s="99">
        <v>6</v>
      </c>
      <c r="K2" s="99">
        <v>7</v>
      </c>
      <c r="L2" s="99">
        <v>8</v>
      </c>
      <c r="M2" s="99">
        <v>9</v>
      </c>
    </row>
    <row r="3" spans="1:17" ht="108" customHeight="1">
      <c r="A3" s="98" t="s">
        <v>234</v>
      </c>
      <c r="B3" s="360" t="s">
        <v>510</v>
      </c>
      <c r="C3" s="360"/>
      <c r="D3" s="360" t="s">
        <v>1285</v>
      </c>
      <c r="E3" s="360"/>
      <c r="F3" s="360"/>
      <c r="G3" s="360" t="s">
        <v>512</v>
      </c>
      <c r="H3" s="360"/>
      <c r="I3" s="360" t="s">
        <v>1286</v>
      </c>
      <c r="J3" s="422" t="s">
        <v>514</v>
      </c>
      <c r="K3" s="422" t="s">
        <v>515</v>
      </c>
      <c r="L3" s="422" t="s">
        <v>516</v>
      </c>
      <c r="M3" s="422" t="s">
        <v>1287</v>
      </c>
    </row>
    <row r="4" spans="1:17" ht="15" customHeight="1">
      <c r="A4" s="98"/>
      <c r="B4" s="98" t="s">
        <v>238</v>
      </c>
      <c r="C4" s="98" t="s">
        <v>239</v>
      </c>
      <c r="D4" s="98" t="s">
        <v>517</v>
      </c>
      <c r="E4" s="98" t="s">
        <v>518</v>
      </c>
      <c r="F4" s="98" t="s">
        <v>519</v>
      </c>
      <c r="G4" s="98" t="s">
        <v>15</v>
      </c>
      <c r="H4" s="98" t="s">
        <v>16</v>
      </c>
      <c r="I4" s="360"/>
      <c r="J4" s="422"/>
      <c r="K4" s="422"/>
      <c r="L4" s="422"/>
      <c r="M4" s="422"/>
    </row>
    <row r="5" spans="1:17" ht="148.5" customHeight="1">
      <c r="A5" s="98"/>
      <c r="B5" s="98" t="s">
        <v>521</v>
      </c>
      <c r="C5" s="98" t="s">
        <v>522</v>
      </c>
      <c r="D5" s="98" t="s">
        <v>525</v>
      </c>
      <c r="E5" s="98" t="s">
        <v>526</v>
      </c>
      <c r="F5" s="98" t="s">
        <v>1288</v>
      </c>
      <c r="G5" s="335" t="s">
        <v>528</v>
      </c>
      <c r="H5" s="335" t="s">
        <v>529</v>
      </c>
      <c r="I5" s="360"/>
      <c r="J5" s="422"/>
      <c r="K5" s="422"/>
      <c r="L5" s="422"/>
      <c r="M5" s="422"/>
    </row>
    <row r="6" spans="1:17" ht="17.25" customHeight="1">
      <c r="A6" s="423" t="s">
        <v>1289</v>
      </c>
      <c r="B6" s="423"/>
      <c r="C6" s="423"/>
      <c r="D6" s="423"/>
      <c r="E6" s="423"/>
      <c r="F6" s="423"/>
      <c r="G6" s="423"/>
      <c r="H6" s="423"/>
      <c r="I6" s="423"/>
      <c r="J6" s="423"/>
      <c r="K6" s="423"/>
      <c r="L6" s="423"/>
      <c r="M6" s="423"/>
    </row>
    <row r="7" spans="1:17" ht="142.5">
      <c r="A7" s="336" t="s">
        <v>583</v>
      </c>
      <c r="B7" s="247" t="s">
        <v>1290</v>
      </c>
      <c r="C7" s="247" t="s">
        <v>1291</v>
      </c>
      <c r="D7" s="336" t="s">
        <v>1292</v>
      </c>
      <c r="E7" s="247" t="s">
        <v>1291</v>
      </c>
      <c r="F7" s="247" t="s">
        <v>1293</v>
      </c>
      <c r="G7" s="336" t="s">
        <v>1294</v>
      </c>
      <c r="H7" s="337" t="s">
        <v>549</v>
      </c>
      <c r="I7" s="258" t="s">
        <v>1295</v>
      </c>
      <c r="J7" s="247">
        <v>2</v>
      </c>
      <c r="K7" s="247">
        <v>2</v>
      </c>
      <c r="L7" s="247">
        <v>6</v>
      </c>
      <c r="M7" s="338" t="s">
        <v>1296</v>
      </c>
    </row>
    <row r="8" spans="1:17" ht="14.25" customHeight="1">
      <c r="A8" s="423" t="s">
        <v>1297</v>
      </c>
      <c r="B8" s="423"/>
      <c r="C8" s="423"/>
      <c r="D8" s="423"/>
      <c r="E8" s="423"/>
      <c r="F8" s="423"/>
      <c r="G8" s="423"/>
      <c r="H8" s="423"/>
      <c r="I8" s="423"/>
      <c r="J8" s="423"/>
      <c r="K8" s="423"/>
      <c r="L8" s="423"/>
      <c r="M8" s="423"/>
    </row>
    <row r="9" spans="1:17" ht="99.75">
      <c r="A9" s="336" t="s">
        <v>220</v>
      </c>
      <c r="B9" s="336" t="s">
        <v>1298</v>
      </c>
      <c r="C9" s="336" t="s">
        <v>1299</v>
      </c>
      <c r="D9" s="336" t="s">
        <v>1300</v>
      </c>
      <c r="E9" s="336" t="s">
        <v>1299</v>
      </c>
      <c r="F9" s="339" t="s">
        <v>1301</v>
      </c>
      <c r="G9" s="339" t="s">
        <v>538</v>
      </c>
      <c r="H9" s="339" t="s">
        <v>538</v>
      </c>
      <c r="I9" s="258" t="s">
        <v>1302</v>
      </c>
      <c r="J9" s="247">
        <v>2</v>
      </c>
      <c r="K9" s="247">
        <v>1</v>
      </c>
      <c r="L9" s="247">
        <v>4</v>
      </c>
      <c r="M9" s="143" t="s">
        <v>1303</v>
      </c>
      <c r="Q9" s="96" t="s">
        <v>1304</v>
      </c>
    </row>
    <row r="10" spans="1:17" ht="14.25" customHeight="1">
      <c r="A10" s="423" t="s">
        <v>1305</v>
      </c>
      <c r="B10" s="423"/>
      <c r="C10" s="423"/>
      <c r="D10" s="423"/>
      <c r="E10" s="423"/>
      <c r="F10" s="423"/>
      <c r="G10" s="423"/>
      <c r="H10" s="423"/>
      <c r="I10" s="423"/>
      <c r="J10" s="423"/>
      <c r="K10" s="423"/>
      <c r="L10" s="423"/>
      <c r="M10" s="423"/>
    </row>
    <row r="11" spans="1:17" ht="199.5">
      <c r="A11" s="336" t="s">
        <v>221</v>
      </c>
      <c r="B11" s="336" t="s">
        <v>1306</v>
      </c>
      <c r="C11" s="336" t="s">
        <v>1307</v>
      </c>
      <c r="D11" s="336" t="s">
        <v>1308</v>
      </c>
      <c r="E11" s="336" t="s">
        <v>1307</v>
      </c>
      <c r="F11" s="339" t="s">
        <v>1309</v>
      </c>
      <c r="G11" s="339" t="s">
        <v>538</v>
      </c>
      <c r="H11" s="339" t="s">
        <v>538</v>
      </c>
      <c r="I11" s="258" t="s">
        <v>1310</v>
      </c>
      <c r="J11" s="247">
        <v>0</v>
      </c>
      <c r="K11" s="247">
        <v>0</v>
      </c>
      <c r="L11" s="247">
        <v>0</v>
      </c>
      <c r="M11" s="247" t="s">
        <v>1311</v>
      </c>
    </row>
    <row r="12" spans="1:17" ht="12.75" customHeight="1">
      <c r="A12" s="340"/>
      <c r="B12" s="340"/>
      <c r="C12" s="340"/>
      <c r="D12" s="340"/>
      <c r="E12" s="340"/>
      <c r="F12" s="340"/>
      <c r="G12" s="340"/>
      <c r="H12" s="340"/>
      <c r="I12" s="341" t="s">
        <v>712</v>
      </c>
      <c r="J12" s="301">
        <v>4</v>
      </c>
      <c r="K12" s="301">
        <v>3</v>
      </c>
      <c r="L12" s="301">
        <f>SUM(L6:L11)</f>
        <v>10</v>
      </c>
      <c r="M12" s="107"/>
    </row>
  </sheetData>
  <sheetProtection selectLockedCells="1" selectUnlockedCells="1"/>
  <mergeCells count="15">
    <mergeCell ref="L3:L5"/>
    <mergeCell ref="M3:M5"/>
    <mergeCell ref="A6:M6"/>
    <mergeCell ref="A8:M8"/>
    <mergeCell ref="A10:M10"/>
    <mergeCell ref="A1:M1"/>
    <mergeCell ref="B2:C2"/>
    <mergeCell ref="D2:F2"/>
    <mergeCell ref="G2:H2"/>
    <mergeCell ref="B3:C3"/>
    <mergeCell ref="D3:F3"/>
    <mergeCell ref="G3:H3"/>
    <mergeCell ref="I3:I5"/>
    <mergeCell ref="J3:J5"/>
    <mergeCell ref="K3:K5"/>
  </mergeCells>
  <pageMargins left="0.19027777777777777" right="0.17986111111111111" top="0.37013888888888891" bottom="0.57986111111111116"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N200"/>
  <sheetViews>
    <sheetView tabSelected="1" topLeftCell="A73" zoomScale="70" zoomScaleNormal="70" workbookViewId="0">
      <selection activeCell="G19" sqref="G19"/>
    </sheetView>
  </sheetViews>
  <sheetFormatPr defaultRowHeight="12.75"/>
  <cols>
    <col min="1" max="1" width="16.28515625" style="96" customWidth="1"/>
    <col min="2" max="2" width="42.28515625" style="96" customWidth="1"/>
    <col min="3" max="3" width="17.7109375" style="96" customWidth="1"/>
    <col min="4" max="4" width="9.140625" style="97" customWidth="1"/>
    <col min="5" max="5" width="11.7109375" style="96" customWidth="1"/>
    <col min="6" max="6" width="25.7109375" style="96" customWidth="1"/>
    <col min="7" max="7" width="20.7109375" style="96" customWidth="1"/>
    <col min="8" max="8" width="16.140625" style="96" customWidth="1"/>
    <col min="9" max="9" width="38.7109375" style="96" customWidth="1"/>
    <col min="10" max="11" width="33.42578125" style="96" customWidth="1"/>
    <col min="12" max="12" width="24.5703125" style="96" customWidth="1"/>
    <col min="13" max="13" width="21.42578125" style="96" customWidth="1"/>
    <col min="14" max="14" width="53.28515625" style="96" customWidth="1"/>
    <col min="15" max="16384" width="9.140625" style="96"/>
  </cols>
  <sheetData>
    <row r="1" spans="1:14" ht="26.25" customHeight="1">
      <c r="A1" s="358" t="s">
        <v>219</v>
      </c>
      <c r="B1" s="358"/>
      <c r="C1" s="358"/>
      <c r="D1" s="358"/>
      <c r="E1" s="358"/>
      <c r="F1" s="358"/>
      <c r="G1" s="358"/>
      <c r="H1" s="358"/>
      <c r="I1" s="358"/>
      <c r="J1" s="358"/>
      <c r="K1" s="358"/>
      <c r="L1" s="358"/>
      <c r="M1" s="358"/>
      <c r="N1" s="358"/>
    </row>
    <row r="2" spans="1:14" ht="15" customHeight="1">
      <c r="A2" s="98">
        <v>1</v>
      </c>
      <c r="B2" s="98" t="s">
        <v>220</v>
      </c>
      <c r="C2" s="98" t="s">
        <v>221</v>
      </c>
      <c r="D2" s="359">
        <v>4</v>
      </c>
      <c r="E2" s="359"/>
      <c r="F2" s="99">
        <v>5</v>
      </c>
      <c r="G2" s="99">
        <v>6</v>
      </c>
      <c r="H2" s="99">
        <v>7</v>
      </c>
      <c r="I2" s="99">
        <v>8</v>
      </c>
      <c r="J2" s="99">
        <v>9</v>
      </c>
      <c r="K2" s="99">
        <v>10</v>
      </c>
      <c r="L2" s="99">
        <v>11</v>
      </c>
      <c r="M2" s="99">
        <v>12</v>
      </c>
      <c r="N2" s="99">
        <v>13</v>
      </c>
    </row>
    <row r="3" spans="1:14" ht="116.25" customHeight="1">
      <c r="A3" s="360" t="s">
        <v>1</v>
      </c>
      <c r="B3" s="360" t="s">
        <v>222</v>
      </c>
      <c r="C3" s="360" t="s">
        <v>3</v>
      </c>
      <c r="D3" s="359" t="s">
        <v>4</v>
      </c>
      <c r="E3" s="359"/>
      <c r="F3" s="360" t="s">
        <v>223</v>
      </c>
      <c r="G3" s="360" t="s">
        <v>224</v>
      </c>
      <c r="H3" s="360" t="s">
        <v>225</v>
      </c>
      <c r="I3" s="360" t="s">
        <v>226</v>
      </c>
      <c r="J3" s="360" t="s">
        <v>227</v>
      </c>
      <c r="K3" s="360" t="s">
        <v>228</v>
      </c>
      <c r="L3" s="360" t="s">
        <v>229</v>
      </c>
      <c r="M3" s="360" t="s">
        <v>230</v>
      </c>
      <c r="N3" s="360" t="s">
        <v>231</v>
      </c>
    </row>
    <row r="4" spans="1:14" ht="38.25" customHeight="1">
      <c r="A4" s="360"/>
      <c r="B4" s="360"/>
      <c r="C4" s="360"/>
      <c r="D4" s="5" t="s">
        <v>15</v>
      </c>
      <c r="E4" s="5" t="s">
        <v>16</v>
      </c>
      <c r="F4" s="360"/>
      <c r="G4" s="360"/>
      <c r="H4" s="360"/>
      <c r="I4" s="360"/>
      <c r="J4" s="360"/>
      <c r="K4" s="360"/>
      <c r="L4" s="360"/>
      <c r="M4" s="360"/>
      <c r="N4" s="360"/>
    </row>
    <row r="5" spans="1:14" ht="33.75" customHeight="1">
      <c r="A5" s="360"/>
      <c r="B5" s="360"/>
      <c r="C5" s="360"/>
      <c r="D5" s="347" t="s">
        <v>19</v>
      </c>
      <c r="E5" s="347" t="s">
        <v>20</v>
      </c>
      <c r="F5" s="360"/>
      <c r="G5" s="360"/>
      <c r="H5" s="360"/>
      <c r="I5" s="360"/>
      <c r="J5" s="360"/>
      <c r="K5" s="360"/>
      <c r="L5" s="360"/>
      <c r="M5" s="360"/>
      <c r="N5" s="360"/>
    </row>
    <row r="6" spans="1:14" s="102" customFormat="1" ht="14.25">
      <c r="A6" s="100"/>
      <c r="B6" s="98"/>
      <c r="C6" s="101"/>
      <c r="D6" s="347"/>
      <c r="E6" s="347"/>
      <c r="F6" s="360"/>
      <c r="G6" s="360"/>
      <c r="H6" s="360"/>
      <c r="I6" s="360"/>
      <c r="J6" s="360"/>
      <c r="K6" s="360"/>
      <c r="L6" s="360"/>
      <c r="M6" s="360"/>
      <c r="N6" s="360"/>
    </row>
    <row r="7" spans="1:14" s="102" customFormat="1" ht="30" customHeight="1">
      <c r="A7" s="361" t="s">
        <v>25</v>
      </c>
      <c r="B7" s="352" t="s">
        <v>232</v>
      </c>
      <c r="C7" s="361" t="s">
        <v>27</v>
      </c>
      <c r="D7" s="103">
        <v>1</v>
      </c>
      <c r="E7" s="103"/>
      <c r="F7" s="19">
        <v>1061059401</v>
      </c>
      <c r="G7" s="19" t="s">
        <v>29</v>
      </c>
      <c r="H7" s="19">
        <v>1061059</v>
      </c>
      <c r="I7" s="20"/>
      <c r="J7" s="104"/>
      <c r="K7" s="104"/>
      <c r="L7" s="104"/>
      <c r="M7" s="105"/>
      <c r="N7" s="105"/>
    </row>
    <row r="8" spans="1:14" ht="24.95" customHeight="1">
      <c r="A8" s="361"/>
      <c r="B8" s="352"/>
      <c r="C8" s="361"/>
      <c r="D8" s="106"/>
      <c r="E8" s="94">
        <v>1</v>
      </c>
      <c r="F8" s="29">
        <v>1061059201</v>
      </c>
      <c r="G8" s="32" t="s">
        <v>35</v>
      </c>
      <c r="H8" s="29">
        <v>1061059</v>
      </c>
      <c r="I8" s="31"/>
      <c r="J8" s="107"/>
      <c r="K8" s="107"/>
      <c r="L8" s="107"/>
      <c r="M8" s="108"/>
      <c r="N8" s="108"/>
    </row>
    <row r="9" spans="1:14" ht="24.95" customHeight="1">
      <c r="A9" s="361"/>
      <c r="B9" s="352"/>
      <c r="C9" s="361"/>
      <c r="D9" s="106"/>
      <c r="E9" s="94">
        <v>1</v>
      </c>
      <c r="F9" s="29">
        <v>1061059202</v>
      </c>
      <c r="G9" s="32" t="s">
        <v>36</v>
      </c>
      <c r="H9" s="29">
        <v>1061059</v>
      </c>
      <c r="I9" s="31"/>
      <c r="J9" s="107"/>
      <c r="K9" s="107"/>
      <c r="L9" s="107"/>
      <c r="M9" s="108"/>
      <c r="N9" s="108"/>
    </row>
    <row r="10" spans="1:14" ht="24.95" customHeight="1">
      <c r="A10" s="361"/>
      <c r="B10" s="352"/>
      <c r="C10" s="361"/>
      <c r="D10" s="106"/>
      <c r="E10" s="94">
        <v>1</v>
      </c>
      <c r="F10" s="29">
        <v>1061059204</v>
      </c>
      <c r="G10" s="32" t="s">
        <v>37</v>
      </c>
      <c r="H10" s="29">
        <v>1061059</v>
      </c>
      <c r="I10" s="31"/>
      <c r="J10" s="107"/>
      <c r="K10" s="107"/>
      <c r="L10" s="107"/>
      <c r="M10" s="108"/>
      <c r="N10" s="108"/>
    </row>
    <row r="11" spans="1:14" ht="24.95" customHeight="1">
      <c r="A11" s="361"/>
      <c r="B11" s="352"/>
      <c r="C11" s="361"/>
      <c r="D11" s="106"/>
      <c r="E11" s="94">
        <v>1</v>
      </c>
      <c r="F11" s="29">
        <v>1061059205</v>
      </c>
      <c r="G11" s="32" t="s">
        <v>38</v>
      </c>
      <c r="H11" s="29">
        <v>1061059</v>
      </c>
      <c r="I11" s="31"/>
      <c r="J11" s="107"/>
      <c r="K11" s="107"/>
      <c r="L11" s="107"/>
      <c r="M11" s="108"/>
      <c r="N11" s="108"/>
    </row>
    <row r="12" spans="1:14" ht="24.95" customHeight="1">
      <c r="A12" s="361"/>
      <c r="B12" s="352"/>
      <c r="C12" s="361"/>
      <c r="D12" s="103">
        <v>1</v>
      </c>
      <c r="E12" s="87"/>
      <c r="F12" s="19">
        <v>1061029401</v>
      </c>
      <c r="G12" s="21" t="s">
        <v>39</v>
      </c>
      <c r="H12" s="19">
        <v>1061029</v>
      </c>
      <c r="I12" s="20"/>
      <c r="J12" s="104"/>
      <c r="K12" s="104"/>
      <c r="L12" s="104"/>
      <c r="M12" s="105"/>
      <c r="N12" s="105"/>
    </row>
    <row r="13" spans="1:14" ht="24.95" customHeight="1">
      <c r="A13" s="361"/>
      <c r="B13" s="352"/>
      <c r="C13" s="361"/>
      <c r="D13" s="106"/>
      <c r="E13" s="94">
        <v>1</v>
      </c>
      <c r="F13" s="29">
        <v>1061029201</v>
      </c>
      <c r="G13" s="32" t="s">
        <v>41</v>
      </c>
      <c r="H13" s="29">
        <v>1061029</v>
      </c>
      <c r="I13" s="31"/>
      <c r="J13" s="107"/>
      <c r="K13" s="107"/>
      <c r="L13" s="107"/>
      <c r="M13" s="108"/>
      <c r="N13" s="108"/>
    </row>
    <row r="14" spans="1:14" ht="24.95" customHeight="1">
      <c r="A14" s="361"/>
      <c r="B14" s="352"/>
      <c r="C14" s="361"/>
      <c r="D14" s="106"/>
      <c r="E14" s="94">
        <v>1</v>
      </c>
      <c r="F14" s="29">
        <v>1061029202</v>
      </c>
      <c r="G14" s="32" t="s">
        <v>42</v>
      </c>
      <c r="H14" s="29">
        <v>1061029</v>
      </c>
      <c r="I14" s="31"/>
      <c r="J14" s="107"/>
      <c r="K14" s="107"/>
      <c r="L14" s="107"/>
      <c r="M14" s="108"/>
      <c r="N14" s="108"/>
    </row>
    <row r="15" spans="1:14" ht="24.95" customHeight="1">
      <c r="A15" s="361"/>
      <c r="B15" s="352"/>
      <c r="C15" s="361"/>
      <c r="D15" s="106"/>
      <c r="E15" s="94">
        <v>1</v>
      </c>
      <c r="F15" s="29">
        <v>1061029204</v>
      </c>
      <c r="G15" s="32" t="s">
        <v>43</v>
      </c>
      <c r="H15" s="29">
        <v>1061029</v>
      </c>
      <c r="I15" s="31"/>
      <c r="J15" s="107"/>
      <c r="K15" s="107"/>
      <c r="L15" s="107"/>
      <c r="M15" s="108"/>
      <c r="N15" s="108"/>
    </row>
    <row r="16" spans="1:14" ht="24.95" customHeight="1">
      <c r="A16" s="361"/>
      <c r="B16" s="352"/>
      <c r="C16" s="361"/>
      <c r="D16" s="106"/>
      <c r="E16" s="94">
        <v>1</v>
      </c>
      <c r="F16" s="29">
        <v>1061029207</v>
      </c>
      <c r="G16" s="29" t="s">
        <v>44</v>
      </c>
      <c r="H16" s="29">
        <v>1061029</v>
      </c>
      <c r="I16" s="31"/>
      <c r="J16" s="107"/>
      <c r="K16" s="107"/>
      <c r="L16" s="107"/>
      <c r="M16" s="108"/>
      <c r="N16" s="108"/>
    </row>
    <row r="17" spans="1:14" ht="24.95" customHeight="1">
      <c r="A17" s="361"/>
      <c r="B17" s="352"/>
      <c r="C17" s="361"/>
      <c r="D17" s="106"/>
      <c r="E17" s="94">
        <v>1</v>
      </c>
      <c r="F17" s="29">
        <v>1061029205</v>
      </c>
      <c r="G17" s="32" t="s">
        <v>45</v>
      </c>
      <c r="H17" s="29">
        <v>1061029</v>
      </c>
      <c r="I17" s="31"/>
      <c r="J17" s="107"/>
      <c r="K17" s="107"/>
      <c r="L17" s="107"/>
      <c r="M17" s="108"/>
      <c r="N17" s="108"/>
    </row>
    <row r="18" spans="1:14" ht="24.95" customHeight="1">
      <c r="A18" s="361"/>
      <c r="B18" s="352"/>
      <c r="C18" s="361"/>
      <c r="D18" s="106"/>
      <c r="E18" s="94">
        <v>1</v>
      </c>
      <c r="F18" s="29">
        <v>1061029206</v>
      </c>
      <c r="G18" s="32" t="s">
        <v>46</v>
      </c>
      <c r="H18" s="29">
        <v>1061029</v>
      </c>
      <c r="I18" s="31"/>
      <c r="J18" s="107"/>
      <c r="K18" s="107"/>
      <c r="L18" s="107"/>
      <c r="M18" s="108"/>
      <c r="N18" s="108"/>
    </row>
    <row r="19" spans="1:14" ht="24.95" customHeight="1">
      <c r="A19" s="361"/>
      <c r="B19" s="352"/>
      <c r="C19" s="361"/>
      <c r="D19" s="109">
        <v>1</v>
      </c>
      <c r="E19" s="87"/>
      <c r="F19" s="19">
        <v>1061069401</v>
      </c>
      <c r="G19" s="21" t="s">
        <v>47</v>
      </c>
      <c r="H19" s="19">
        <v>1061069</v>
      </c>
      <c r="I19" s="20"/>
      <c r="J19" s="104"/>
      <c r="K19" s="104"/>
      <c r="L19" s="104"/>
      <c r="M19" s="105"/>
      <c r="N19" s="105"/>
    </row>
    <row r="20" spans="1:14" ht="24.95" customHeight="1">
      <c r="A20" s="361"/>
      <c r="B20" s="352"/>
      <c r="C20" s="361"/>
      <c r="D20" s="106"/>
      <c r="E20" s="94">
        <v>1</v>
      </c>
      <c r="F20" s="29">
        <v>1061069201</v>
      </c>
      <c r="G20" s="32" t="s">
        <v>49</v>
      </c>
      <c r="H20" s="29">
        <v>1061069</v>
      </c>
      <c r="I20" s="31"/>
      <c r="J20" s="107"/>
      <c r="K20" s="107"/>
      <c r="L20" s="107"/>
      <c r="M20" s="108"/>
      <c r="N20" s="108"/>
    </row>
    <row r="21" spans="1:14" ht="24.95" customHeight="1">
      <c r="A21" s="361"/>
      <c r="B21" s="352"/>
      <c r="C21" s="361"/>
      <c r="D21" s="106"/>
      <c r="E21" s="94">
        <v>1</v>
      </c>
      <c r="F21" s="29">
        <v>1061069202</v>
      </c>
      <c r="G21" s="32" t="s">
        <v>50</v>
      </c>
      <c r="H21" s="29">
        <v>1061069</v>
      </c>
      <c r="I21" s="31"/>
      <c r="J21" s="107"/>
      <c r="K21" s="107"/>
      <c r="L21" s="107"/>
      <c r="M21" s="108"/>
      <c r="N21" s="108"/>
    </row>
    <row r="22" spans="1:14" ht="24.95" customHeight="1">
      <c r="A22" s="361"/>
      <c r="B22" s="352"/>
      <c r="C22" s="361"/>
      <c r="D22" s="106"/>
      <c r="E22" s="94">
        <v>1</v>
      </c>
      <c r="F22" s="29">
        <v>1061069205</v>
      </c>
      <c r="G22" s="32" t="s">
        <v>51</v>
      </c>
      <c r="H22" s="29">
        <v>1061069</v>
      </c>
      <c r="I22" s="31"/>
      <c r="J22" s="107"/>
      <c r="K22" s="107"/>
      <c r="L22" s="107"/>
      <c r="M22" s="108"/>
      <c r="N22" s="108"/>
    </row>
    <row r="23" spans="1:14" ht="24.95" customHeight="1">
      <c r="A23" s="361"/>
      <c r="B23" s="352"/>
      <c r="C23" s="361"/>
      <c r="D23" s="106"/>
      <c r="E23" s="94">
        <v>1</v>
      </c>
      <c r="F23" s="29">
        <v>1061069204</v>
      </c>
      <c r="G23" s="32" t="s">
        <v>52</v>
      </c>
      <c r="H23" s="29">
        <v>1061069</v>
      </c>
      <c r="I23" s="31"/>
      <c r="J23" s="107"/>
      <c r="K23" s="107"/>
      <c r="L23" s="107"/>
      <c r="M23" s="108"/>
      <c r="N23" s="108"/>
    </row>
    <row r="24" spans="1:14" ht="24.95" customHeight="1">
      <c r="A24" s="361"/>
      <c r="B24" s="352"/>
      <c r="C24" s="361"/>
      <c r="D24" s="110"/>
      <c r="E24" s="111">
        <v>1</v>
      </c>
      <c r="F24" s="53">
        <v>1061039208</v>
      </c>
      <c r="G24" s="54" t="s">
        <v>53</v>
      </c>
      <c r="H24" s="55">
        <v>1061039</v>
      </c>
      <c r="I24" s="112"/>
      <c r="J24" s="113"/>
      <c r="K24" s="113"/>
      <c r="L24" s="114"/>
      <c r="M24" s="114"/>
      <c r="N24" s="114"/>
    </row>
    <row r="25" spans="1:14" ht="24.95" customHeight="1">
      <c r="A25" s="361"/>
      <c r="B25" s="352"/>
      <c r="C25" s="361"/>
      <c r="D25" s="106"/>
      <c r="E25" s="94">
        <v>1</v>
      </c>
      <c r="F25" s="29">
        <v>1061039201</v>
      </c>
      <c r="G25" s="32" t="s">
        <v>55</v>
      </c>
      <c r="H25" s="29">
        <v>1061039</v>
      </c>
      <c r="I25" s="31"/>
      <c r="J25" s="107"/>
      <c r="K25" s="107"/>
      <c r="L25" s="107"/>
      <c r="M25" s="108"/>
      <c r="N25" s="108"/>
    </row>
    <row r="26" spans="1:14" ht="24.95" customHeight="1">
      <c r="A26" s="361"/>
      <c r="B26" s="352"/>
      <c r="C26" s="361"/>
      <c r="D26" s="106"/>
      <c r="E26" s="94">
        <v>1</v>
      </c>
      <c r="F26" s="29">
        <v>1061039202</v>
      </c>
      <c r="G26" s="32" t="s">
        <v>56</v>
      </c>
      <c r="H26" s="29">
        <v>1061039</v>
      </c>
      <c r="I26" s="31"/>
      <c r="J26" s="107"/>
      <c r="K26" s="107"/>
      <c r="L26" s="107"/>
      <c r="M26" s="108"/>
      <c r="N26" s="108"/>
    </row>
    <row r="27" spans="1:14" ht="24.95" customHeight="1">
      <c r="A27" s="361"/>
      <c r="B27" s="352"/>
      <c r="C27" s="361"/>
      <c r="D27" s="106"/>
      <c r="E27" s="94">
        <v>1</v>
      </c>
      <c r="F27" s="29">
        <v>1061039207</v>
      </c>
      <c r="G27" s="32" t="s">
        <v>57</v>
      </c>
      <c r="H27" s="29">
        <v>1061039</v>
      </c>
      <c r="I27" s="31"/>
      <c r="J27" s="107"/>
      <c r="K27" s="107"/>
      <c r="L27" s="107"/>
      <c r="M27" s="108"/>
      <c r="N27" s="108"/>
    </row>
    <row r="28" spans="1:14" ht="24.95" customHeight="1">
      <c r="A28" s="361"/>
      <c r="B28" s="352"/>
      <c r="C28" s="361"/>
      <c r="D28" s="106"/>
      <c r="E28" s="94">
        <v>1</v>
      </c>
      <c r="F28" s="29">
        <v>1061039204</v>
      </c>
      <c r="G28" s="32" t="s">
        <v>58</v>
      </c>
      <c r="H28" s="29">
        <v>1061039</v>
      </c>
      <c r="I28" s="31"/>
      <c r="J28" s="107"/>
      <c r="K28" s="107"/>
      <c r="L28" s="107"/>
      <c r="M28" s="108"/>
      <c r="N28" s="108"/>
    </row>
    <row r="29" spans="1:14" ht="24.95" customHeight="1">
      <c r="A29" s="361"/>
      <c r="B29" s="352"/>
      <c r="C29" s="361"/>
      <c r="D29" s="106"/>
      <c r="E29" s="94">
        <v>1</v>
      </c>
      <c r="F29" s="29">
        <v>1061039205</v>
      </c>
      <c r="G29" s="32" t="s">
        <v>59</v>
      </c>
      <c r="H29" s="29">
        <v>1061039</v>
      </c>
      <c r="I29" s="31"/>
      <c r="J29" s="107"/>
      <c r="K29" s="107"/>
      <c r="L29" s="107"/>
      <c r="M29" s="108"/>
      <c r="N29" s="108"/>
    </row>
    <row r="30" spans="1:14" ht="24.95" customHeight="1">
      <c r="A30" s="361"/>
      <c r="B30" s="352"/>
      <c r="C30" s="361"/>
      <c r="D30" s="106"/>
      <c r="E30" s="94">
        <v>1</v>
      </c>
      <c r="F30" s="29">
        <v>1061039206</v>
      </c>
      <c r="G30" s="32" t="s">
        <v>60</v>
      </c>
      <c r="H30" s="29">
        <v>1061039</v>
      </c>
      <c r="I30" s="31"/>
      <c r="J30" s="107"/>
      <c r="K30" s="107"/>
      <c r="L30" s="107"/>
      <c r="M30" s="108"/>
      <c r="N30" s="108"/>
    </row>
    <row r="31" spans="1:14" ht="24.95" customHeight="1">
      <c r="A31" s="361"/>
      <c r="B31" s="352"/>
      <c r="C31" s="361"/>
      <c r="D31" s="87">
        <v>1</v>
      </c>
      <c r="E31" s="87"/>
      <c r="F31" s="19">
        <v>1061049401</v>
      </c>
      <c r="G31" s="19" t="s">
        <v>61</v>
      </c>
      <c r="H31" s="19">
        <v>1061049</v>
      </c>
      <c r="I31" s="45"/>
      <c r="J31" s="115"/>
      <c r="K31" s="115"/>
      <c r="L31" s="116"/>
      <c r="M31" s="116"/>
      <c r="N31" s="116"/>
    </row>
    <row r="32" spans="1:14" ht="24.95" customHeight="1">
      <c r="A32" s="361"/>
      <c r="B32" s="352"/>
      <c r="C32" s="361"/>
      <c r="D32" s="94"/>
      <c r="E32" s="94">
        <v>1</v>
      </c>
      <c r="F32" s="29">
        <v>1061049201</v>
      </c>
      <c r="G32" s="32" t="s">
        <v>63</v>
      </c>
      <c r="H32" s="29">
        <v>1061049</v>
      </c>
      <c r="I32" s="31"/>
      <c r="J32" s="107"/>
      <c r="K32" s="107"/>
      <c r="L32" s="107"/>
      <c r="M32" s="108"/>
      <c r="N32" s="108"/>
    </row>
    <row r="33" spans="1:14" ht="24.95" customHeight="1">
      <c r="A33" s="361"/>
      <c r="B33" s="352"/>
      <c r="C33" s="361"/>
      <c r="D33" s="106"/>
      <c r="E33" s="117">
        <v>1</v>
      </c>
      <c r="F33" s="32">
        <v>1061049202</v>
      </c>
      <c r="G33" s="32" t="s">
        <v>64</v>
      </c>
      <c r="H33" s="32">
        <v>1061049</v>
      </c>
      <c r="I33" s="118"/>
      <c r="J33" s="119"/>
      <c r="K33" s="119"/>
      <c r="L33" s="119"/>
      <c r="M33" s="120"/>
      <c r="N33" s="120"/>
    </row>
    <row r="34" spans="1:14" ht="18" customHeight="1">
      <c r="A34" s="361"/>
      <c r="B34" s="352"/>
      <c r="C34" s="361"/>
      <c r="D34" s="121"/>
      <c r="E34" s="121">
        <v>1</v>
      </c>
      <c r="F34" s="36">
        <v>1061049204</v>
      </c>
      <c r="G34" s="18" t="s">
        <v>65</v>
      </c>
      <c r="H34" s="36">
        <v>1061049</v>
      </c>
      <c r="I34" s="38"/>
      <c r="J34" s="122"/>
      <c r="K34" s="122"/>
      <c r="L34" s="122"/>
      <c r="M34" s="123"/>
      <c r="N34" s="123"/>
    </row>
    <row r="35" spans="1:14" ht="24.95" customHeight="1">
      <c r="A35" s="361"/>
      <c r="B35" s="352"/>
      <c r="C35" s="361"/>
      <c r="D35" s="109">
        <v>1</v>
      </c>
      <c r="E35" s="87"/>
      <c r="F35" s="19">
        <v>1020031401</v>
      </c>
      <c r="G35" s="21" t="s">
        <v>66</v>
      </c>
      <c r="H35" s="19">
        <v>1020031</v>
      </c>
      <c r="I35" s="20"/>
      <c r="J35" s="104"/>
      <c r="K35" s="104"/>
      <c r="L35" s="105"/>
      <c r="M35" s="105"/>
      <c r="N35" s="105"/>
    </row>
    <row r="36" spans="1:14" ht="24.95" customHeight="1">
      <c r="A36" s="361"/>
      <c r="B36" s="352"/>
      <c r="C36" s="361"/>
      <c r="D36" s="106"/>
      <c r="E36" s="94">
        <v>1</v>
      </c>
      <c r="F36" s="29">
        <v>1020031201</v>
      </c>
      <c r="G36" s="32" t="s">
        <v>68</v>
      </c>
      <c r="H36" s="29">
        <v>1020031</v>
      </c>
      <c r="I36" s="31"/>
      <c r="J36" s="107"/>
      <c r="K36" s="107"/>
      <c r="L36" s="107"/>
      <c r="M36" s="108"/>
      <c r="N36" s="108"/>
    </row>
    <row r="37" spans="1:14" ht="24.95" customHeight="1">
      <c r="A37" s="361"/>
      <c r="B37" s="352"/>
      <c r="C37" s="361"/>
      <c r="D37" s="106"/>
      <c r="E37" s="94">
        <v>1</v>
      </c>
      <c r="F37" s="29">
        <v>1020031202</v>
      </c>
      <c r="G37" s="32" t="s">
        <v>69</v>
      </c>
      <c r="H37" s="29">
        <v>1020031</v>
      </c>
      <c r="I37" s="31"/>
      <c r="J37" s="107"/>
      <c r="K37" s="107"/>
      <c r="L37" s="107"/>
      <c r="M37" s="108"/>
      <c r="N37" s="108"/>
    </row>
    <row r="38" spans="1:14" ht="24.95" customHeight="1">
      <c r="A38" s="361"/>
      <c r="B38" s="352"/>
      <c r="C38" s="361"/>
      <c r="D38" s="106"/>
      <c r="E38" s="94">
        <v>1</v>
      </c>
      <c r="F38" s="29">
        <v>1020031204</v>
      </c>
      <c r="G38" s="32" t="s">
        <v>70</v>
      </c>
      <c r="H38" s="29">
        <v>1020031</v>
      </c>
      <c r="I38" s="31"/>
      <c r="J38" s="107"/>
      <c r="K38" s="107"/>
      <c r="L38" s="107"/>
      <c r="M38" s="108"/>
      <c r="N38" s="108"/>
    </row>
    <row r="39" spans="1:14" ht="24.95" customHeight="1">
      <c r="A39" s="361"/>
      <c r="B39" s="352"/>
      <c r="C39" s="361"/>
      <c r="D39" s="106"/>
      <c r="E39" s="94">
        <v>1</v>
      </c>
      <c r="F39" s="32">
        <v>1020021201</v>
      </c>
      <c r="G39" s="32" t="s">
        <v>71</v>
      </c>
      <c r="H39" s="29">
        <v>1020021</v>
      </c>
      <c r="I39" s="31"/>
      <c r="J39" s="107"/>
      <c r="K39" s="107"/>
      <c r="L39" s="107"/>
      <c r="M39" s="108"/>
      <c r="N39" s="108"/>
    </row>
    <row r="40" spans="1:14" ht="24.95" customHeight="1">
      <c r="A40" s="361"/>
      <c r="B40" s="352"/>
      <c r="C40" s="361"/>
      <c r="D40" s="106"/>
      <c r="E40" s="94">
        <v>1</v>
      </c>
      <c r="F40" s="29">
        <v>1020044201</v>
      </c>
      <c r="G40" s="32" t="s">
        <v>73</v>
      </c>
      <c r="H40" s="29">
        <v>1020044</v>
      </c>
      <c r="I40" s="31"/>
      <c r="J40" s="107"/>
      <c r="K40" s="107"/>
      <c r="L40" s="107"/>
      <c r="M40" s="108"/>
      <c r="N40" s="108"/>
    </row>
    <row r="41" spans="1:14" ht="24.95" customHeight="1">
      <c r="A41" s="361"/>
      <c r="B41" s="352"/>
      <c r="C41" s="361"/>
      <c r="D41" s="106"/>
      <c r="E41" s="94">
        <v>1</v>
      </c>
      <c r="F41" s="29">
        <v>1020011201</v>
      </c>
      <c r="G41" s="32" t="s">
        <v>75</v>
      </c>
      <c r="H41" s="29">
        <v>1020011</v>
      </c>
      <c r="I41" s="31"/>
      <c r="J41" s="107"/>
      <c r="K41" s="107"/>
      <c r="L41" s="107"/>
      <c r="M41" s="108"/>
      <c r="N41" s="108"/>
    </row>
    <row r="42" spans="1:14" ht="24.95" customHeight="1">
      <c r="A42" s="361"/>
      <c r="B42" s="352"/>
      <c r="C42" s="361"/>
      <c r="D42" s="106"/>
      <c r="E42" s="94">
        <v>1</v>
      </c>
      <c r="F42" s="29">
        <v>1020084201</v>
      </c>
      <c r="G42" s="32" t="s">
        <v>77</v>
      </c>
      <c r="H42" s="29">
        <v>1020084</v>
      </c>
      <c r="I42" s="31"/>
      <c r="J42" s="107"/>
      <c r="K42" s="107"/>
      <c r="L42" s="107"/>
      <c r="M42" s="108"/>
      <c r="N42" s="108"/>
    </row>
    <row r="43" spans="1:14" ht="24.95" customHeight="1">
      <c r="A43" s="361"/>
      <c r="B43" s="352"/>
      <c r="C43" s="361"/>
      <c r="D43" s="109">
        <v>1</v>
      </c>
      <c r="E43" s="87"/>
      <c r="F43" s="19">
        <v>1004011401</v>
      </c>
      <c r="G43" s="21" t="s">
        <v>80</v>
      </c>
      <c r="H43" s="19">
        <v>1004011</v>
      </c>
      <c r="I43" s="20"/>
      <c r="J43" s="104"/>
      <c r="K43" s="104"/>
      <c r="L43" s="105"/>
      <c r="M43" s="105"/>
      <c r="N43" s="105"/>
    </row>
    <row r="44" spans="1:14" ht="24.95" customHeight="1">
      <c r="A44" s="361"/>
      <c r="B44" s="352"/>
      <c r="C44" s="361"/>
      <c r="D44" s="106"/>
      <c r="E44" s="94">
        <v>1</v>
      </c>
      <c r="F44" s="29">
        <v>1004011201</v>
      </c>
      <c r="G44" s="32" t="s">
        <v>82</v>
      </c>
      <c r="H44" s="29">
        <v>1004011</v>
      </c>
      <c r="I44" s="31"/>
      <c r="J44" s="107"/>
      <c r="K44" s="107"/>
      <c r="L44" s="107"/>
      <c r="M44" s="108"/>
      <c r="N44" s="108"/>
    </row>
    <row r="45" spans="1:14" ht="24.95" customHeight="1">
      <c r="A45" s="361"/>
      <c r="B45" s="352"/>
      <c r="C45" s="361"/>
      <c r="D45" s="106"/>
      <c r="E45" s="94">
        <v>1</v>
      </c>
      <c r="F45" s="29">
        <v>1004064201</v>
      </c>
      <c r="G45" s="32" t="s">
        <v>83</v>
      </c>
      <c r="H45" s="29">
        <v>1004064</v>
      </c>
      <c r="I45" s="31"/>
      <c r="J45" s="107"/>
      <c r="K45" s="107"/>
      <c r="L45" s="107"/>
      <c r="M45" s="108"/>
      <c r="N45" s="108"/>
    </row>
    <row r="46" spans="1:14" ht="24.95" customHeight="1">
      <c r="A46" s="361"/>
      <c r="B46" s="352"/>
      <c r="C46" s="361"/>
      <c r="D46" s="106"/>
      <c r="E46" s="94">
        <v>1</v>
      </c>
      <c r="F46" s="29">
        <v>1002044201</v>
      </c>
      <c r="G46" s="32" t="s">
        <v>86</v>
      </c>
      <c r="H46" s="29">
        <v>1002044</v>
      </c>
      <c r="I46" s="31"/>
      <c r="J46" s="107"/>
      <c r="K46" s="107"/>
      <c r="L46" s="107"/>
      <c r="M46" s="108"/>
      <c r="N46" s="108"/>
    </row>
    <row r="47" spans="1:14" ht="24.95" customHeight="1">
      <c r="A47" s="361"/>
      <c r="B47" s="352"/>
      <c r="C47" s="361"/>
      <c r="D47" s="109">
        <v>1</v>
      </c>
      <c r="E47" s="87"/>
      <c r="F47" s="19">
        <v>1002011401</v>
      </c>
      <c r="G47" s="21" t="s">
        <v>88</v>
      </c>
      <c r="H47" s="19">
        <v>1002011</v>
      </c>
      <c r="I47" s="20"/>
      <c r="J47" s="104"/>
      <c r="K47" s="104"/>
      <c r="L47" s="105"/>
      <c r="M47" s="105"/>
      <c r="N47" s="105"/>
    </row>
    <row r="48" spans="1:14" ht="24.95" customHeight="1">
      <c r="A48" s="361"/>
      <c r="B48" s="352"/>
      <c r="C48" s="361"/>
      <c r="D48" s="106"/>
      <c r="E48" s="94">
        <v>1</v>
      </c>
      <c r="F48" s="29">
        <v>1002011201</v>
      </c>
      <c r="G48" s="32" t="s">
        <v>90</v>
      </c>
      <c r="H48" s="29">
        <v>1002011</v>
      </c>
      <c r="I48" s="31"/>
      <c r="J48" s="107"/>
      <c r="K48" s="107"/>
      <c r="L48" s="107"/>
      <c r="M48" s="108"/>
      <c r="N48" s="108"/>
    </row>
    <row r="49" spans="1:14" ht="24.95" customHeight="1">
      <c r="A49" s="361"/>
      <c r="B49" s="352"/>
      <c r="C49" s="361"/>
      <c r="D49" s="106"/>
      <c r="E49" s="117">
        <v>1</v>
      </c>
      <c r="F49" s="32">
        <v>1002114201</v>
      </c>
      <c r="G49" s="32" t="s">
        <v>91</v>
      </c>
      <c r="H49" s="32">
        <v>1002114</v>
      </c>
      <c r="I49" s="118"/>
      <c r="J49" s="119"/>
      <c r="K49" s="119"/>
      <c r="L49" s="119"/>
      <c r="M49" s="120"/>
      <c r="N49" s="120"/>
    </row>
    <row r="50" spans="1:14" ht="24.95" customHeight="1">
      <c r="A50" s="361"/>
      <c r="B50" s="352"/>
      <c r="C50" s="361"/>
      <c r="D50" s="109">
        <v>1</v>
      </c>
      <c r="E50" s="87"/>
      <c r="F50" s="19">
        <v>1005011401</v>
      </c>
      <c r="G50" s="21" t="s">
        <v>94</v>
      </c>
      <c r="H50" s="19">
        <v>1005011</v>
      </c>
      <c r="I50" s="59"/>
      <c r="J50" s="124"/>
      <c r="K50" s="124"/>
      <c r="L50" s="124"/>
      <c r="M50" s="21"/>
      <c r="N50" s="104"/>
    </row>
    <row r="51" spans="1:14" ht="24.95" customHeight="1">
      <c r="A51" s="361"/>
      <c r="B51" s="352"/>
      <c r="C51" s="361"/>
      <c r="D51" s="106"/>
      <c r="E51" s="94">
        <v>1</v>
      </c>
      <c r="F51" s="29">
        <v>1005011201</v>
      </c>
      <c r="G51" s="32" t="s">
        <v>96</v>
      </c>
      <c r="H51" s="29">
        <v>1005011</v>
      </c>
      <c r="I51" s="118"/>
      <c r="J51" s="119"/>
      <c r="K51" s="119"/>
      <c r="L51" s="119"/>
      <c r="M51" s="120"/>
      <c r="N51" s="108"/>
    </row>
    <row r="52" spans="1:14" ht="24.95" customHeight="1">
      <c r="A52" s="361"/>
      <c r="B52" s="352"/>
      <c r="C52" s="361"/>
      <c r="D52" s="106"/>
      <c r="E52" s="94">
        <v>1</v>
      </c>
      <c r="F52" s="29">
        <v>1005102201</v>
      </c>
      <c r="G52" s="32" t="s">
        <v>97</v>
      </c>
      <c r="H52" s="29">
        <v>1005102</v>
      </c>
      <c r="I52" s="118"/>
      <c r="J52" s="119"/>
      <c r="K52" s="119"/>
      <c r="L52" s="119"/>
      <c r="M52" s="120"/>
      <c r="N52" s="108"/>
    </row>
    <row r="53" spans="1:14" ht="24.95" customHeight="1">
      <c r="A53" s="361"/>
      <c r="B53" s="352"/>
      <c r="C53" s="361"/>
      <c r="D53" s="106"/>
      <c r="E53" s="94">
        <v>1</v>
      </c>
      <c r="F53" s="29">
        <v>1015052201</v>
      </c>
      <c r="G53" s="32" t="s">
        <v>100</v>
      </c>
      <c r="H53" s="29">
        <v>1015052</v>
      </c>
      <c r="I53" s="118"/>
      <c r="J53" s="119"/>
      <c r="K53" s="119"/>
      <c r="L53" s="119"/>
      <c r="M53" s="120"/>
      <c r="N53" s="108"/>
    </row>
    <row r="54" spans="1:14" ht="24.95" customHeight="1">
      <c r="A54" s="361"/>
      <c r="B54" s="352"/>
      <c r="C54" s="361"/>
      <c r="D54" s="109">
        <v>1</v>
      </c>
      <c r="E54" s="87"/>
      <c r="F54" s="19">
        <v>1063011401</v>
      </c>
      <c r="G54" s="21" t="s">
        <v>102</v>
      </c>
      <c r="H54" s="19">
        <v>1063011</v>
      </c>
      <c r="I54" s="59"/>
      <c r="J54" s="124"/>
      <c r="K54" s="124"/>
      <c r="L54" s="125"/>
      <c r="M54" s="125"/>
      <c r="N54" s="105"/>
    </row>
    <row r="55" spans="1:14" ht="24.95" customHeight="1">
      <c r="A55" s="361"/>
      <c r="B55" s="352"/>
      <c r="C55" s="361"/>
      <c r="D55" s="106"/>
      <c r="E55" s="94">
        <v>1</v>
      </c>
      <c r="F55" s="29">
        <v>1063011201</v>
      </c>
      <c r="G55" s="32" t="s">
        <v>104</v>
      </c>
      <c r="H55" s="29">
        <v>1063011</v>
      </c>
      <c r="I55" s="118"/>
      <c r="J55" s="119"/>
      <c r="K55" s="119"/>
      <c r="L55" s="119"/>
      <c r="M55" s="120"/>
      <c r="N55" s="108"/>
    </row>
    <row r="56" spans="1:14" ht="24.95" customHeight="1">
      <c r="A56" s="361"/>
      <c r="B56" s="352"/>
      <c r="C56" s="361"/>
      <c r="D56" s="106"/>
      <c r="E56" s="94">
        <v>1</v>
      </c>
      <c r="F56" s="29">
        <v>1015022201</v>
      </c>
      <c r="G56" s="32" t="s">
        <v>105</v>
      </c>
      <c r="H56" s="29">
        <v>1015022</v>
      </c>
      <c r="I56" s="118"/>
      <c r="J56" s="119"/>
      <c r="K56" s="119"/>
      <c r="L56" s="119"/>
      <c r="M56" s="120"/>
      <c r="N56" s="108"/>
    </row>
    <row r="57" spans="1:14" ht="24.95" customHeight="1">
      <c r="A57" s="361"/>
      <c r="B57" s="352"/>
      <c r="C57" s="361"/>
      <c r="D57" s="109">
        <v>1</v>
      </c>
      <c r="E57" s="87"/>
      <c r="F57" s="19">
        <v>1013011401</v>
      </c>
      <c r="G57" s="21" t="s">
        <v>108</v>
      </c>
      <c r="H57" s="19">
        <v>1013011</v>
      </c>
      <c r="I57" s="59"/>
      <c r="J57" s="124"/>
      <c r="K57" s="124"/>
      <c r="L57" s="125"/>
      <c r="M57" s="125"/>
      <c r="N57" s="105"/>
    </row>
    <row r="58" spans="1:14" ht="24.95" customHeight="1">
      <c r="A58" s="361"/>
      <c r="B58" s="352"/>
      <c r="C58" s="361"/>
      <c r="D58" s="94"/>
      <c r="E58" s="94">
        <v>1</v>
      </c>
      <c r="F58" s="36">
        <v>1013024201</v>
      </c>
      <c r="G58" s="18" t="s">
        <v>110</v>
      </c>
      <c r="H58" s="36">
        <v>1013024</v>
      </c>
      <c r="I58" s="126"/>
      <c r="J58" s="127"/>
      <c r="K58" s="127"/>
      <c r="L58" s="127"/>
      <c r="M58" s="128"/>
      <c r="N58" s="123"/>
    </row>
    <row r="59" spans="1:14" ht="35.25" customHeight="1">
      <c r="A59" s="361"/>
      <c r="B59" s="352"/>
      <c r="C59" s="361"/>
      <c r="D59" s="94"/>
      <c r="E59" s="117">
        <v>1</v>
      </c>
      <c r="F59" s="32">
        <v>1021011202</v>
      </c>
      <c r="G59" s="32" t="s">
        <v>115</v>
      </c>
      <c r="H59" s="32">
        <v>1021011</v>
      </c>
      <c r="I59" s="118"/>
      <c r="J59" s="119"/>
      <c r="K59" s="119"/>
      <c r="L59" s="119"/>
      <c r="M59" s="120"/>
      <c r="N59" s="120"/>
    </row>
    <row r="60" spans="1:14" ht="34.5" customHeight="1">
      <c r="A60" s="361"/>
      <c r="B60" s="352"/>
      <c r="C60" s="361"/>
      <c r="D60" s="106"/>
      <c r="E60" s="94">
        <v>1</v>
      </c>
      <c r="F60" s="29">
        <v>1021011201</v>
      </c>
      <c r="G60" s="32" t="s">
        <v>113</v>
      </c>
      <c r="H60" s="29">
        <v>1021011</v>
      </c>
      <c r="I60" s="32"/>
      <c r="J60" s="32"/>
      <c r="K60" s="32"/>
      <c r="L60" s="129"/>
      <c r="M60" s="129"/>
      <c r="N60" s="130"/>
    </row>
    <row r="61" spans="1:14" ht="24.95" customHeight="1">
      <c r="A61" s="361"/>
      <c r="B61" s="352"/>
      <c r="C61" s="361"/>
      <c r="D61" s="106"/>
      <c r="E61" s="94">
        <v>1</v>
      </c>
      <c r="F61" s="29">
        <v>1006032201</v>
      </c>
      <c r="G61" s="32" t="s">
        <v>116</v>
      </c>
      <c r="H61" s="29">
        <v>1006032</v>
      </c>
      <c r="I61" s="32"/>
      <c r="J61" s="32"/>
      <c r="K61" s="32"/>
      <c r="L61" s="129"/>
      <c r="M61" s="129"/>
      <c r="N61" s="130"/>
    </row>
    <row r="62" spans="1:14" ht="24.95" customHeight="1">
      <c r="A62" s="361"/>
      <c r="B62" s="352"/>
      <c r="C62" s="361"/>
      <c r="D62" s="109">
        <v>1</v>
      </c>
      <c r="E62" s="87"/>
      <c r="F62" s="19">
        <v>1006074401</v>
      </c>
      <c r="G62" s="21" t="s">
        <v>118</v>
      </c>
      <c r="H62" s="19">
        <v>1006074</v>
      </c>
      <c r="I62" s="21"/>
      <c r="J62" s="21"/>
      <c r="K62" s="21"/>
      <c r="L62" s="124"/>
      <c r="M62" s="124"/>
      <c r="N62" s="104"/>
    </row>
    <row r="63" spans="1:14" ht="24.95" customHeight="1">
      <c r="A63" s="361"/>
      <c r="B63" s="352"/>
      <c r="C63" s="361"/>
      <c r="D63" s="106"/>
      <c r="E63" s="94">
        <v>1</v>
      </c>
      <c r="F63" s="29">
        <v>1006114201</v>
      </c>
      <c r="G63" s="32" t="s">
        <v>120</v>
      </c>
      <c r="H63" s="29">
        <v>1006114</v>
      </c>
      <c r="I63" s="32"/>
      <c r="J63" s="32"/>
      <c r="K63" s="32"/>
      <c r="L63" s="129"/>
      <c r="M63" s="129"/>
      <c r="N63" s="130"/>
    </row>
    <row r="64" spans="1:14" ht="24.95" customHeight="1">
      <c r="A64" s="361"/>
      <c r="B64" s="352"/>
      <c r="C64" s="361"/>
      <c r="D64" s="109">
        <v>1</v>
      </c>
      <c r="E64" s="87"/>
      <c r="F64" s="19">
        <v>1016011401</v>
      </c>
      <c r="G64" s="21" t="s">
        <v>123</v>
      </c>
      <c r="H64" s="19">
        <v>1016011</v>
      </c>
      <c r="I64" s="21"/>
      <c r="J64" s="21"/>
      <c r="K64" s="21"/>
      <c r="L64" s="124"/>
      <c r="M64" s="124"/>
      <c r="N64" s="104"/>
    </row>
    <row r="65" spans="1:14" ht="24.95" customHeight="1">
      <c r="A65" s="361"/>
      <c r="B65" s="352"/>
      <c r="C65" s="361"/>
      <c r="D65" s="106"/>
      <c r="E65" s="94">
        <v>1</v>
      </c>
      <c r="F65" s="29">
        <v>1016011201</v>
      </c>
      <c r="G65" s="32" t="s">
        <v>125</v>
      </c>
      <c r="H65" s="29">
        <v>1016011</v>
      </c>
      <c r="I65" s="32"/>
      <c r="J65" s="32"/>
      <c r="K65" s="32"/>
      <c r="L65" s="129"/>
      <c r="M65" s="129"/>
      <c r="N65" s="130"/>
    </row>
    <row r="66" spans="1:14" ht="24.95" customHeight="1">
      <c r="A66" s="361"/>
      <c r="B66" s="352"/>
      <c r="C66" s="361"/>
      <c r="D66" s="106"/>
      <c r="E66" s="94">
        <v>1</v>
      </c>
      <c r="F66" s="29">
        <v>1016082201</v>
      </c>
      <c r="G66" s="32" t="s">
        <v>126</v>
      </c>
      <c r="H66" s="29">
        <v>1016082</v>
      </c>
      <c r="I66" s="32"/>
      <c r="J66" s="32"/>
      <c r="K66" s="32"/>
      <c r="L66" s="129"/>
      <c r="M66" s="129"/>
      <c r="N66" s="130"/>
    </row>
    <row r="67" spans="1:14" ht="24.95" customHeight="1">
      <c r="A67" s="361"/>
      <c r="B67" s="352"/>
      <c r="C67" s="361"/>
      <c r="D67" s="106"/>
      <c r="E67" s="94">
        <v>1</v>
      </c>
      <c r="F67" s="29">
        <v>1016102201</v>
      </c>
      <c r="G67" s="32" t="s">
        <v>128</v>
      </c>
      <c r="H67" s="29">
        <v>1016102</v>
      </c>
      <c r="I67" s="32"/>
      <c r="J67" s="32"/>
      <c r="K67" s="32"/>
      <c r="L67" s="129"/>
      <c r="M67" s="129"/>
      <c r="N67" s="130"/>
    </row>
    <row r="68" spans="1:14" ht="24.95" customHeight="1">
      <c r="A68" s="361"/>
      <c r="B68" s="352"/>
      <c r="C68" s="361"/>
      <c r="D68" s="106"/>
      <c r="E68" s="94">
        <v>1</v>
      </c>
      <c r="F68" s="29">
        <v>1007044201</v>
      </c>
      <c r="G68" s="32" t="s">
        <v>131</v>
      </c>
      <c r="H68" s="29">
        <v>1007044</v>
      </c>
      <c r="I68" s="32"/>
      <c r="J68" s="32"/>
      <c r="K68" s="32"/>
      <c r="L68" s="129"/>
      <c r="M68" s="32"/>
      <c r="N68" s="29"/>
    </row>
    <row r="69" spans="1:14" ht="24.95" customHeight="1">
      <c r="A69" s="361"/>
      <c r="B69" s="352"/>
      <c r="C69" s="361"/>
      <c r="D69" s="106"/>
      <c r="E69" s="94">
        <v>1</v>
      </c>
      <c r="F69" s="29">
        <v>1007044202</v>
      </c>
      <c r="G69" s="32" t="s">
        <v>133</v>
      </c>
      <c r="H69" s="29">
        <v>1007044</v>
      </c>
      <c r="I69" s="32"/>
      <c r="J69" s="32"/>
      <c r="K69" s="32"/>
      <c r="L69" s="129"/>
      <c r="M69" s="32"/>
      <c r="N69" s="29"/>
    </row>
    <row r="70" spans="1:14" ht="24.95" customHeight="1">
      <c r="A70" s="361"/>
      <c r="B70" s="352"/>
      <c r="C70" s="361"/>
      <c r="D70" s="121"/>
      <c r="E70" s="121">
        <v>1</v>
      </c>
      <c r="F70" s="36">
        <v>1007082201</v>
      </c>
      <c r="G70" s="18" t="s">
        <v>134</v>
      </c>
      <c r="H70" s="36">
        <v>1007082</v>
      </c>
      <c r="I70" s="18"/>
      <c r="J70" s="18"/>
      <c r="K70" s="18"/>
      <c r="L70" s="131"/>
      <c r="M70" s="18"/>
      <c r="N70" s="36"/>
    </row>
    <row r="71" spans="1:14" ht="24.95" customHeight="1">
      <c r="A71" s="361"/>
      <c r="B71" s="352"/>
      <c r="C71" s="361"/>
      <c r="D71" s="109">
        <v>1</v>
      </c>
      <c r="E71" s="87"/>
      <c r="F71" s="19">
        <v>1001011401</v>
      </c>
      <c r="G71" s="21" t="s">
        <v>137</v>
      </c>
      <c r="H71" s="19">
        <v>1001011</v>
      </c>
      <c r="I71" s="132"/>
      <c r="J71" s="124"/>
      <c r="K71" s="124"/>
      <c r="L71" s="124"/>
      <c r="M71" s="124"/>
      <c r="N71" s="104"/>
    </row>
    <row r="72" spans="1:14" ht="24.95" customHeight="1">
      <c r="A72" s="361"/>
      <c r="B72" s="352"/>
      <c r="C72" s="361"/>
      <c r="D72" s="106"/>
      <c r="E72" s="94">
        <v>1</v>
      </c>
      <c r="F72" s="29">
        <v>1001011201</v>
      </c>
      <c r="G72" s="32" t="s">
        <v>139</v>
      </c>
      <c r="H72" s="29">
        <v>1001011</v>
      </c>
      <c r="I72" s="133"/>
      <c r="J72" s="129"/>
      <c r="K72" s="129"/>
      <c r="L72" s="129"/>
      <c r="M72" s="129"/>
      <c r="N72" s="29"/>
    </row>
    <row r="73" spans="1:14" ht="24.95" customHeight="1">
      <c r="A73" s="361"/>
      <c r="B73" s="352"/>
      <c r="C73" s="361"/>
      <c r="D73" s="106"/>
      <c r="E73" s="94">
        <v>1</v>
      </c>
      <c r="F73" s="29">
        <v>1001042201</v>
      </c>
      <c r="G73" s="32" t="s">
        <v>140</v>
      </c>
      <c r="H73" s="29">
        <v>1001042</v>
      </c>
      <c r="I73" s="133"/>
      <c r="J73" s="129"/>
      <c r="K73" s="129"/>
      <c r="L73" s="129"/>
      <c r="M73" s="129"/>
      <c r="N73" s="29"/>
    </row>
    <row r="74" spans="1:14" ht="24.95" customHeight="1">
      <c r="A74" s="361"/>
      <c r="B74" s="352"/>
      <c r="C74" s="361"/>
      <c r="D74" s="121"/>
      <c r="E74" s="121">
        <v>1</v>
      </c>
      <c r="F74" s="36">
        <v>1001072201</v>
      </c>
      <c r="G74" s="18" t="s">
        <v>142</v>
      </c>
      <c r="H74" s="36">
        <v>1001072</v>
      </c>
      <c r="I74" s="134"/>
      <c r="J74" s="131"/>
      <c r="K74" s="131"/>
      <c r="L74" s="131"/>
      <c r="M74" s="131"/>
      <c r="N74" s="36"/>
    </row>
    <row r="75" spans="1:14" ht="24.95" customHeight="1">
      <c r="A75" s="361"/>
      <c r="B75" s="352"/>
      <c r="C75" s="361"/>
      <c r="D75" s="106"/>
      <c r="E75" s="94">
        <v>1</v>
      </c>
      <c r="F75" s="29">
        <v>1010032201</v>
      </c>
      <c r="G75" s="32" t="s">
        <v>145</v>
      </c>
      <c r="H75" s="29">
        <v>1010032</v>
      </c>
      <c r="I75" s="133"/>
      <c r="J75" s="129"/>
      <c r="K75" s="129"/>
      <c r="L75" s="129"/>
      <c r="M75" s="129"/>
      <c r="N75" s="29"/>
    </row>
    <row r="76" spans="1:14" ht="24.95" customHeight="1">
      <c r="A76" s="361"/>
      <c r="B76" s="352"/>
      <c r="C76" s="361"/>
      <c r="D76" s="106"/>
      <c r="E76" s="94">
        <v>1</v>
      </c>
      <c r="F76" s="29">
        <v>1010094201</v>
      </c>
      <c r="G76" s="32" t="s">
        <v>147</v>
      </c>
      <c r="H76" s="29">
        <v>1010094</v>
      </c>
      <c r="I76" s="133"/>
      <c r="J76" s="129"/>
      <c r="K76" s="129"/>
      <c r="L76" s="129"/>
      <c r="M76" s="129"/>
      <c r="N76" s="29"/>
    </row>
    <row r="77" spans="1:14" ht="24.95" customHeight="1">
      <c r="A77" s="361"/>
      <c r="B77" s="352"/>
      <c r="C77" s="361"/>
      <c r="D77" s="106"/>
      <c r="E77" s="94">
        <v>1</v>
      </c>
      <c r="F77" s="29">
        <v>1010114201</v>
      </c>
      <c r="G77" s="32" t="s">
        <v>149</v>
      </c>
      <c r="H77" s="29">
        <v>1010114</v>
      </c>
      <c r="I77" s="133"/>
      <c r="J77" s="129"/>
      <c r="K77" s="129"/>
      <c r="L77" s="129"/>
      <c r="M77" s="129"/>
      <c r="N77" s="29"/>
    </row>
    <row r="78" spans="1:14" ht="24.95" customHeight="1">
      <c r="A78" s="361"/>
      <c r="B78" s="352"/>
      <c r="C78" s="361"/>
      <c r="D78" s="106"/>
      <c r="E78" s="94">
        <v>1</v>
      </c>
      <c r="F78" s="29">
        <v>1010042201</v>
      </c>
      <c r="G78" s="32" t="s">
        <v>151</v>
      </c>
      <c r="H78" s="29">
        <v>1010042</v>
      </c>
      <c r="I78" s="133"/>
      <c r="J78" s="129"/>
      <c r="K78" s="129"/>
      <c r="L78" s="129"/>
      <c r="M78" s="129"/>
      <c r="N78" s="29"/>
    </row>
    <row r="79" spans="1:14" ht="24.95" customHeight="1">
      <c r="A79" s="361"/>
      <c r="B79" s="352"/>
      <c r="C79" s="361"/>
      <c r="D79" s="109">
        <v>1</v>
      </c>
      <c r="E79" s="87"/>
      <c r="F79" s="19">
        <v>1062011401</v>
      </c>
      <c r="G79" s="21" t="s">
        <v>153</v>
      </c>
      <c r="H79" s="19">
        <v>1062011</v>
      </c>
      <c r="I79" s="132"/>
      <c r="J79" s="124"/>
      <c r="K79" s="124"/>
      <c r="L79" s="124"/>
      <c r="M79" s="124"/>
      <c r="N79" s="104"/>
    </row>
    <row r="80" spans="1:14" ht="24.95" customHeight="1">
      <c r="A80" s="361"/>
      <c r="B80" s="352"/>
      <c r="C80" s="361"/>
      <c r="D80" s="106"/>
      <c r="E80" s="94">
        <v>1</v>
      </c>
      <c r="F80" s="29">
        <v>1062011201</v>
      </c>
      <c r="G80" s="32" t="s">
        <v>155</v>
      </c>
      <c r="H80" s="29">
        <v>1062011</v>
      </c>
      <c r="I80" s="133"/>
      <c r="J80" s="129"/>
      <c r="K80" s="129"/>
      <c r="L80" s="129"/>
      <c r="M80" s="129"/>
      <c r="N80" s="29"/>
    </row>
    <row r="81" spans="1:14" ht="24.95" customHeight="1">
      <c r="A81" s="361"/>
      <c r="B81" s="352"/>
      <c r="C81" s="361"/>
      <c r="D81" s="106"/>
      <c r="E81" s="94">
        <v>1</v>
      </c>
      <c r="F81" s="29">
        <v>1062011202</v>
      </c>
      <c r="G81" s="32" t="s">
        <v>156</v>
      </c>
      <c r="H81" s="29">
        <v>1062011</v>
      </c>
      <c r="I81" s="133"/>
      <c r="J81" s="129"/>
      <c r="K81" s="129"/>
      <c r="L81" s="129"/>
      <c r="M81" s="129"/>
      <c r="N81" s="29"/>
    </row>
    <row r="82" spans="1:14" ht="24.95" customHeight="1">
      <c r="A82" s="361"/>
      <c r="B82" s="352"/>
      <c r="C82" s="361"/>
      <c r="D82" s="106"/>
      <c r="E82" s="94">
        <v>1</v>
      </c>
      <c r="F82" s="29">
        <v>1012114201</v>
      </c>
      <c r="G82" s="32" t="s">
        <v>158</v>
      </c>
      <c r="H82" s="29">
        <v>1012114</v>
      </c>
      <c r="I82" s="32"/>
      <c r="J82" s="32"/>
      <c r="K82" s="32"/>
      <c r="L82" s="129"/>
      <c r="M82" s="129"/>
      <c r="N82" s="29"/>
    </row>
    <row r="83" spans="1:14" ht="24.95" customHeight="1">
      <c r="A83" s="361"/>
      <c r="B83" s="352"/>
      <c r="C83" s="361"/>
      <c r="D83" s="109">
        <v>1</v>
      </c>
      <c r="E83" s="87"/>
      <c r="F83" s="19">
        <v>1012011401</v>
      </c>
      <c r="G83" s="21" t="s">
        <v>160</v>
      </c>
      <c r="H83" s="19">
        <v>1012011</v>
      </c>
      <c r="I83" s="21"/>
      <c r="J83" s="21"/>
      <c r="K83" s="124"/>
      <c r="L83" s="124"/>
      <c r="M83" s="124"/>
      <c r="N83" s="104"/>
    </row>
    <row r="84" spans="1:14" ht="24.95" customHeight="1">
      <c r="A84" s="361"/>
      <c r="B84" s="352"/>
      <c r="C84" s="361"/>
      <c r="D84" s="106"/>
      <c r="E84" s="94">
        <v>1</v>
      </c>
      <c r="F84" s="29">
        <v>1012011201</v>
      </c>
      <c r="G84" s="32" t="s">
        <v>162</v>
      </c>
      <c r="H84" s="29">
        <v>1012011</v>
      </c>
      <c r="I84" s="32"/>
      <c r="J84" s="32"/>
      <c r="K84" s="32"/>
      <c r="L84" s="129"/>
      <c r="M84" s="129"/>
      <c r="N84" s="29"/>
    </row>
    <row r="85" spans="1:14" ht="24.95" customHeight="1">
      <c r="A85" s="361"/>
      <c r="B85" s="352"/>
      <c r="C85" s="361"/>
      <c r="D85" s="106"/>
      <c r="E85" s="94">
        <v>1</v>
      </c>
      <c r="F85" s="29">
        <v>1012142201</v>
      </c>
      <c r="G85" s="32" t="s">
        <v>163</v>
      </c>
      <c r="H85" s="29">
        <v>1012142</v>
      </c>
      <c r="I85" s="32"/>
      <c r="J85" s="32"/>
      <c r="K85" s="32"/>
      <c r="L85" s="129"/>
      <c r="M85" s="129"/>
      <c r="N85" s="29"/>
    </row>
    <row r="86" spans="1:14" ht="24.95" customHeight="1">
      <c r="A86" s="361"/>
      <c r="B86" s="352"/>
      <c r="C86" s="361"/>
      <c r="D86" s="109">
        <v>1</v>
      </c>
      <c r="E86" s="87"/>
      <c r="F86" s="19">
        <v>1009044401</v>
      </c>
      <c r="G86" s="21" t="s">
        <v>166</v>
      </c>
      <c r="H86" s="19">
        <v>1009044</v>
      </c>
      <c r="I86" s="21"/>
      <c r="J86" s="21"/>
      <c r="K86" s="124"/>
      <c r="L86" s="124"/>
      <c r="M86" s="124"/>
      <c r="N86" s="104"/>
    </row>
    <row r="87" spans="1:14" ht="24.95" customHeight="1">
      <c r="A87" s="361"/>
      <c r="B87" s="352"/>
      <c r="C87" s="361"/>
      <c r="D87" s="106"/>
      <c r="E87" s="94">
        <v>1</v>
      </c>
      <c r="F87" s="29">
        <v>1009044201</v>
      </c>
      <c r="G87" s="32" t="s">
        <v>168</v>
      </c>
      <c r="H87" s="29">
        <v>1009044</v>
      </c>
      <c r="I87" s="32"/>
      <c r="J87" s="32"/>
      <c r="K87" s="32"/>
      <c r="L87" s="129"/>
      <c r="M87" s="129"/>
      <c r="N87" s="29"/>
    </row>
    <row r="88" spans="1:14" ht="24.95" customHeight="1">
      <c r="A88" s="361"/>
      <c r="B88" s="352"/>
      <c r="C88" s="361"/>
      <c r="D88" s="106"/>
      <c r="E88" s="94">
        <v>1</v>
      </c>
      <c r="F88" s="29">
        <v>1009014201</v>
      </c>
      <c r="G88" s="32" t="s">
        <v>169</v>
      </c>
      <c r="H88" s="29">
        <v>1009014</v>
      </c>
      <c r="I88" s="32"/>
      <c r="J88" s="32"/>
      <c r="K88" s="32"/>
      <c r="L88" s="129"/>
      <c r="M88" s="129"/>
      <c r="N88" s="29"/>
    </row>
    <row r="89" spans="1:14" ht="24.95" customHeight="1">
      <c r="A89" s="361"/>
      <c r="B89" s="352"/>
      <c r="C89" s="361"/>
      <c r="D89" s="106"/>
      <c r="E89" s="94">
        <v>1</v>
      </c>
      <c r="F89" s="29">
        <v>1017052201</v>
      </c>
      <c r="G89" s="32" t="s">
        <v>173</v>
      </c>
      <c r="H89" s="29">
        <v>1017052</v>
      </c>
      <c r="I89" s="32"/>
      <c r="J89" s="32"/>
      <c r="K89" s="32"/>
      <c r="L89" s="129"/>
      <c r="M89" s="129"/>
      <c r="N89" s="29"/>
    </row>
    <row r="90" spans="1:14" ht="24.95" customHeight="1">
      <c r="A90" s="361"/>
      <c r="B90" s="352"/>
      <c r="C90" s="361"/>
      <c r="D90" s="109">
        <v>1</v>
      </c>
      <c r="E90" s="87"/>
      <c r="F90" s="19">
        <v>1017094401</v>
      </c>
      <c r="G90" s="21" t="s">
        <v>175</v>
      </c>
      <c r="H90" s="19">
        <v>1017094</v>
      </c>
      <c r="I90" s="21"/>
      <c r="J90" s="21"/>
      <c r="K90" s="21"/>
      <c r="L90" s="21"/>
      <c r="M90" s="21"/>
      <c r="N90" s="19"/>
    </row>
    <row r="91" spans="1:14" ht="24.95" customHeight="1">
      <c r="A91" s="361"/>
      <c r="B91" s="352"/>
      <c r="C91" s="361"/>
      <c r="D91" s="106"/>
      <c r="E91" s="94">
        <v>1</v>
      </c>
      <c r="F91" s="29">
        <v>1017094201</v>
      </c>
      <c r="G91" s="32" t="s">
        <v>177</v>
      </c>
      <c r="H91" s="29">
        <v>1017094</v>
      </c>
      <c r="I91" s="32"/>
      <c r="J91" s="32"/>
      <c r="K91" s="32"/>
      <c r="L91" s="129"/>
      <c r="M91" s="129"/>
      <c r="N91" s="29"/>
    </row>
    <row r="92" spans="1:14" ht="24.95" customHeight="1">
      <c r="A92" s="361"/>
      <c r="B92" s="352"/>
      <c r="C92" s="361"/>
      <c r="D92" s="106"/>
      <c r="E92" s="94">
        <v>1</v>
      </c>
      <c r="F92" s="29">
        <v>1018062201</v>
      </c>
      <c r="G92" s="32" t="s">
        <v>179</v>
      </c>
      <c r="H92" s="29">
        <v>1018062</v>
      </c>
      <c r="I92" s="32"/>
      <c r="J92" s="32"/>
      <c r="K92" s="32"/>
      <c r="L92" s="129"/>
      <c r="M92" s="129"/>
      <c r="N92" s="130"/>
    </row>
    <row r="93" spans="1:14" ht="24.95" customHeight="1">
      <c r="A93" s="361"/>
      <c r="B93" s="352"/>
      <c r="C93" s="361"/>
      <c r="D93" s="106"/>
      <c r="E93" s="94">
        <v>1</v>
      </c>
      <c r="F93" s="29">
        <v>1018074201</v>
      </c>
      <c r="G93" s="32" t="s">
        <v>181</v>
      </c>
      <c r="H93" s="29">
        <v>1018074</v>
      </c>
      <c r="I93" s="32"/>
      <c r="J93" s="32"/>
      <c r="K93" s="32"/>
      <c r="L93" s="129"/>
      <c r="M93" s="129"/>
      <c r="N93" s="130"/>
    </row>
    <row r="94" spans="1:14" ht="24.95" customHeight="1">
      <c r="A94" s="361"/>
      <c r="B94" s="352"/>
      <c r="C94" s="361"/>
      <c r="D94" s="109">
        <v>1</v>
      </c>
      <c r="E94" s="87"/>
      <c r="F94" s="19">
        <v>1019011401</v>
      </c>
      <c r="G94" s="21" t="s">
        <v>184</v>
      </c>
      <c r="H94" s="19">
        <v>1019011</v>
      </c>
      <c r="I94" s="21"/>
      <c r="J94" s="21"/>
      <c r="K94" s="21"/>
      <c r="L94" s="124"/>
      <c r="M94" s="124"/>
      <c r="N94" s="104"/>
    </row>
    <row r="95" spans="1:14" ht="24.95" customHeight="1">
      <c r="A95" s="361"/>
      <c r="B95" s="352"/>
      <c r="C95" s="361"/>
      <c r="D95" s="106"/>
      <c r="E95" s="94">
        <v>1</v>
      </c>
      <c r="F95" s="29">
        <v>1019011201</v>
      </c>
      <c r="G95" s="32" t="s">
        <v>186</v>
      </c>
      <c r="H95" s="29">
        <v>1019011</v>
      </c>
      <c r="I95" s="32"/>
      <c r="J95" s="32"/>
      <c r="K95" s="129"/>
      <c r="L95" s="129"/>
      <c r="M95" s="129"/>
      <c r="N95" s="130"/>
    </row>
    <row r="96" spans="1:14" ht="24.95" customHeight="1">
      <c r="A96" s="361"/>
      <c r="B96" s="352"/>
      <c r="C96" s="361"/>
      <c r="D96" s="109">
        <v>1</v>
      </c>
      <c r="E96" s="87"/>
      <c r="F96" s="19">
        <v>1014011401</v>
      </c>
      <c r="G96" s="21" t="s">
        <v>188</v>
      </c>
      <c r="H96" s="19">
        <v>1014011</v>
      </c>
      <c r="I96" s="21"/>
      <c r="J96" s="124"/>
      <c r="K96" s="124"/>
      <c r="L96" s="124"/>
      <c r="M96" s="21"/>
      <c r="N96" s="19"/>
    </row>
    <row r="97" spans="1:14" ht="24.95" customHeight="1">
      <c r="A97" s="361"/>
      <c r="B97" s="352"/>
      <c r="C97" s="361"/>
      <c r="D97" s="106"/>
      <c r="E97" s="94">
        <v>1</v>
      </c>
      <c r="F97" s="29">
        <v>1014011201</v>
      </c>
      <c r="G97" s="32" t="s">
        <v>190</v>
      </c>
      <c r="H97" s="29">
        <v>1014011</v>
      </c>
      <c r="I97" s="32"/>
      <c r="J97" s="119"/>
      <c r="K97" s="119"/>
      <c r="L97" s="119"/>
      <c r="M97" s="32"/>
      <c r="N97" s="29"/>
    </row>
    <row r="98" spans="1:14" ht="24.95" customHeight="1">
      <c r="A98" s="361"/>
      <c r="B98" s="352"/>
      <c r="C98" s="361"/>
      <c r="D98" s="106"/>
      <c r="E98" s="94">
        <v>1</v>
      </c>
      <c r="F98" s="29">
        <v>1014024201</v>
      </c>
      <c r="G98" s="32" t="s">
        <v>191</v>
      </c>
      <c r="H98" s="29">
        <v>1014024</v>
      </c>
      <c r="I98" s="32"/>
      <c r="J98" s="119"/>
      <c r="K98" s="119"/>
      <c r="L98" s="119"/>
      <c r="M98" s="32"/>
      <c r="N98" s="29"/>
    </row>
    <row r="99" spans="1:14" ht="24.95" customHeight="1">
      <c r="A99" s="361"/>
      <c r="B99" s="352"/>
      <c r="C99" s="361"/>
      <c r="D99" s="106"/>
      <c r="E99" s="94">
        <v>1</v>
      </c>
      <c r="F99" s="29">
        <v>1014094201</v>
      </c>
      <c r="G99" s="32" t="s">
        <v>193</v>
      </c>
      <c r="H99" s="29">
        <v>1014094</v>
      </c>
      <c r="I99" s="32"/>
      <c r="J99" s="119"/>
      <c r="K99" s="119"/>
      <c r="L99" s="119"/>
      <c r="M99" s="32"/>
      <c r="N99" s="29"/>
    </row>
    <row r="100" spans="1:14" ht="34.5" customHeight="1">
      <c r="A100" s="361"/>
      <c r="B100" s="352"/>
      <c r="C100" s="361"/>
      <c r="D100" s="106"/>
      <c r="E100" s="94">
        <v>1</v>
      </c>
      <c r="F100" s="29">
        <v>1014114201</v>
      </c>
      <c r="G100" s="32" t="s">
        <v>195</v>
      </c>
      <c r="H100" s="29">
        <v>1014114</v>
      </c>
      <c r="I100" s="32"/>
      <c r="J100" s="32"/>
      <c r="K100" s="32"/>
      <c r="L100" s="129"/>
      <c r="M100" s="129"/>
      <c r="N100" s="130"/>
    </row>
    <row r="101" spans="1:14" ht="24.95" customHeight="1">
      <c r="A101" s="361"/>
      <c r="B101" s="352"/>
      <c r="C101" s="361"/>
      <c r="D101" s="135"/>
      <c r="E101" s="136">
        <v>1</v>
      </c>
      <c r="F101" s="53">
        <v>1003024202</v>
      </c>
      <c r="G101" s="53" t="s">
        <v>198</v>
      </c>
      <c r="H101" s="53">
        <v>1003024</v>
      </c>
      <c r="I101" s="137"/>
      <c r="J101" s="137"/>
      <c r="K101" s="137"/>
      <c r="L101" s="138"/>
      <c r="M101" s="137"/>
      <c r="N101" s="137"/>
    </row>
    <row r="102" spans="1:14" ht="24.95" customHeight="1">
      <c r="A102" s="361"/>
      <c r="B102" s="352"/>
      <c r="C102" s="361"/>
      <c r="D102" s="106"/>
      <c r="E102" s="94">
        <v>1</v>
      </c>
      <c r="F102" s="32">
        <v>1003024201</v>
      </c>
      <c r="G102" s="32" t="s">
        <v>201</v>
      </c>
      <c r="H102" s="32">
        <v>1003024</v>
      </c>
      <c r="I102" s="32"/>
      <c r="J102" s="32"/>
      <c r="K102" s="32"/>
      <c r="L102" s="129"/>
      <c r="M102" s="32"/>
      <c r="N102" s="29"/>
    </row>
    <row r="103" spans="1:14" ht="24.95" customHeight="1">
      <c r="A103" s="361"/>
      <c r="B103" s="352"/>
      <c r="C103" s="361"/>
      <c r="D103" s="106"/>
      <c r="E103" s="94">
        <v>1</v>
      </c>
      <c r="F103" s="32">
        <v>1003042201</v>
      </c>
      <c r="G103" s="32" t="s">
        <v>202</v>
      </c>
      <c r="H103" s="32">
        <v>1003042</v>
      </c>
      <c r="I103" s="32"/>
      <c r="J103" s="32"/>
      <c r="K103" s="32"/>
      <c r="L103" s="129"/>
      <c r="M103" s="32"/>
      <c r="N103" s="29"/>
    </row>
    <row r="104" spans="1:14" ht="24.95" customHeight="1">
      <c r="A104" s="361"/>
      <c r="B104" s="352"/>
      <c r="C104" s="361"/>
      <c r="D104" s="106"/>
      <c r="E104" s="94">
        <v>1</v>
      </c>
      <c r="F104" s="29">
        <v>1008011201</v>
      </c>
      <c r="G104" s="32" t="s">
        <v>205</v>
      </c>
      <c r="H104" s="29">
        <v>1008011</v>
      </c>
      <c r="I104" s="32"/>
      <c r="J104" s="32"/>
      <c r="K104" s="32"/>
      <c r="L104" s="139"/>
      <c r="M104" s="32"/>
      <c r="N104" s="29"/>
    </row>
    <row r="105" spans="1:14" ht="24.95" customHeight="1">
      <c r="A105" s="361"/>
      <c r="B105" s="352"/>
      <c r="C105" s="361"/>
      <c r="D105" s="109">
        <v>1</v>
      </c>
      <c r="E105" s="87"/>
      <c r="F105" s="19">
        <v>1008021401</v>
      </c>
      <c r="G105" s="19" t="s">
        <v>207</v>
      </c>
      <c r="H105" s="19">
        <v>1008021</v>
      </c>
      <c r="I105" s="19"/>
      <c r="J105" s="19"/>
      <c r="K105" s="19"/>
      <c r="L105" s="140"/>
      <c r="M105" s="19"/>
      <c r="N105" s="19"/>
    </row>
    <row r="106" spans="1:14" ht="24.95" customHeight="1">
      <c r="A106" s="361"/>
      <c r="B106" s="352"/>
      <c r="C106" s="361"/>
      <c r="D106" s="106"/>
      <c r="E106" s="94">
        <v>1</v>
      </c>
      <c r="F106" s="29">
        <v>1008021201</v>
      </c>
      <c r="G106" s="32" t="s">
        <v>209</v>
      </c>
      <c r="H106" s="29">
        <v>1008021</v>
      </c>
      <c r="I106" s="32"/>
      <c r="J106" s="32"/>
      <c r="K106" s="32"/>
      <c r="L106" s="139"/>
      <c r="M106" s="32"/>
      <c r="N106" s="130"/>
    </row>
    <row r="107" spans="1:14" ht="24.95" customHeight="1">
      <c r="A107" s="361"/>
      <c r="B107" s="352"/>
      <c r="C107" s="361"/>
      <c r="D107" s="106"/>
      <c r="E107" s="94">
        <v>1</v>
      </c>
      <c r="F107" s="29">
        <v>1008021202</v>
      </c>
      <c r="G107" s="32" t="s">
        <v>210</v>
      </c>
      <c r="H107" s="29">
        <v>1008021</v>
      </c>
      <c r="I107" s="32"/>
      <c r="J107" s="32"/>
      <c r="K107" s="32"/>
      <c r="L107" s="139"/>
      <c r="M107" s="32"/>
      <c r="N107" s="130"/>
    </row>
    <row r="108" spans="1:14" ht="24.95" customHeight="1">
      <c r="A108" s="361"/>
      <c r="B108" s="352"/>
      <c r="C108" s="361"/>
      <c r="D108" s="106"/>
      <c r="E108" s="94">
        <v>1</v>
      </c>
      <c r="F108" s="29">
        <v>1011044201</v>
      </c>
      <c r="G108" s="32" t="s">
        <v>212</v>
      </c>
      <c r="H108" s="29">
        <v>1011044</v>
      </c>
      <c r="I108" s="32"/>
      <c r="J108" s="32"/>
      <c r="K108" s="32"/>
      <c r="L108" s="129"/>
      <c r="M108" s="129"/>
      <c r="N108" s="130"/>
    </row>
    <row r="109" spans="1:14" ht="24.95" customHeight="1">
      <c r="A109" s="361"/>
      <c r="B109" s="352"/>
      <c r="C109" s="361"/>
      <c r="D109" s="109">
        <v>1</v>
      </c>
      <c r="E109" s="87"/>
      <c r="F109" s="19">
        <v>1011034401</v>
      </c>
      <c r="G109" s="21" t="s">
        <v>214</v>
      </c>
      <c r="H109" s="19">
        <v>1011034</v>
      </c>
      <c r="I109" s="21"/>
      <c r="J109" s="21"/>
      <c r="K109" s="124"/>
      <c r="L109" s="124"/>
      <c r="M109" s="124"/>
      <c r="N109" s="104"/>
    </row>
    <row r="110" spans="1:14" ht="24.95" customHeight="1">
      <c r="A110" s="361"/>
      <c r="B110" s="352"/>
      <c r="C110" s="361"/>
      <c r="D110" s="106"/>
      <c r="E110" s="94">
        <v>1</v>
      </c>
      <c r="F110" s="29">
        <v>1011034201</v>
      </c>
      <c r="G110" s="32" t="s">
        <v>216</v>
      </c>
      <c r="H110" s="29">
        <v>1011034</v>
      </c>
      <c r="I110" s="32"/>
      <c r="J110" s="32"/>
      <c r="K110" s="32"/>
      <c r="L110" s="129"/>
      <c r="M110" s="129"/>
      <c r="N110" s="130"/>
    </row>
    <row r="111" spans="1:14" ht="24.95" customHeight="1">
      <c r="A111" s="361"/>
      <c r="B111" s="352"/>
      <c r="C111" s="86" t="s">
        <v>217</v>
      </c>
      <c r="D111" s="141">
        <f>SUM(D7:D110)</f>
        <v>21</v>
      </c>
      <c r="E111" s="142">
        <f>SUM(E7:E110)</f>
        <v>83</v>
      </c>
      <c r="F111" s="143"/>
      <c r="G111" s="9"/>
      <c r="H111" s="9"/>
      <c r="I111" s="9"/>
      <c r="J111" s="9"/>
      <c r="K111" s="9"/>
      <c r="L111" s="9"/>
      <c r="M111" s="107"/>
      <c r="N111" s="107"/>
    </row>
    <row r="112" spans="1:14" ht="15" customHeight="1">
      <c r="A112" s="144"/>
      <c r="B112" s="145"/>
      <c r="C112" s="146"/>
      <c r="D112" s="362">
        <f>SUM(D111:E111)</f>
        <v>104</v>
      </c>
      <c r="E112" s="362"/>
      <c r="F112" s="147"/>
      <c r="G112" s="148"/>
      <c r="H112" s="148"/>
      <c r="I112" s="148"/>
      <c r="J112" s="148"/>
      <c r="K112" s="148"/>
      <c r="L112" s="148"/>
      <c r="M112" s="149"/>
      <c r="N112" s="149"/>
    </row>
    <row r="113" spans="2:2" s="96" customFormat="1" ht="15" customHeight="1">
      <c r="B113" s="145"/>
    </row>
    <row r="114" spans="2:2" s="96" customFormat="1" ht="15" customHeight="1">
      <c r="B114" s="145"/>
    </row>
    <row r="115" spans="2:2" s="96" customFormat="1" ht="15" customHeight="1">
      <c r="B115" s="145"/>
    </row>
    <row r="116" spans="2:2" s="96" customFormat="1" ht="15" customHeight="1">
      <c r="B116" s="145"/>
    </row>
    <row r="117" spans="2:2" s="96" customFormat="1" ht="15" customHeight="1">
      <c r="B117" s="145"/>
    </row>
    <row r="118" spans="2:2" s="96" customFormat="1" ht="15" customHeight="1">
      <c r="B118" s="145"/>
    </row>
    <row r="119" spans="2:2" s="96" customFormat="1" ht="15" customHeight="1">
      <c r="B119" s="145"/>
    </row>
    <row r="120" spans="2:2" s="96" customFormat="1" ht="15" customHeight="1">
      <c r="B120" s="145"/>
    </row>
    <row r="121" spans="2:2" s="96" customFormat="1" ht="15" customHeight="1">
      <c r="B121" s="145"/>
    </row>
    <row r="122" spans="2:2" s="96" customFormat="1" ht="15" customHeight="1">
      <c r="B122" s="145"/>
    </row>
    <row r="123" spans="2:2" s="96" customFormat="1" ht="15" customHeight="1">
      <c r="B123" s="145"/>
    </row>
    <row r="124" spans="2:2" s="96" customFormat="1" ht="15" customHeight="1">
      <c r="B124" s="145"/>
    </row>
    <row r="125" spans="2:2" s="96" customFormat="1" ht="15" customHeight="1">
      <c r="B125" s="145"/>
    </row>
    <row r="126" spans="2:2" s="96" customFormat="1" ht="15" customHeight="1">
      <c r="B126" s="145"/>
    </row>
    <row r="127" spans="2:2" s="96" customFormat="1" ht="15" customHeight="1">
      <c r="B127" s="145"/>
    </row>
    <row r="128" spans="2:2" s="96" customFormat="1" ht="15" customHeight="1">
      <c r="B128" s="145"/>
    </row>
    <row r="129" spans="2:2" s="96" customFormat="1" ht="15" customHeight="1">
      <c r="B129" s="145"/>
    </row>
    <row r="130" spans="2:2" s="96" customFormat="1" ht="15" customHeight="1">
      <c r="B130" s="145"/>
    </row>
    <row r="131" spans="2:2" s="96" customFormat="1" ht="15" customHeight="1">
      <c r="B131" s="145"/>
    </row>
    <row r="132" spans="2:2" s="96" customFormat="1" ht="15" customHeight="1">
      <c r="B132" s="145"/>
    </row>
    <row r="133" spans="2:2" s="96" customFormat="1" ht="15" customHeight="1">
      <c r="B133" s="145"/>
    </row>
    <row r="134" spans="2:2" s="96" customFormat="1" ht="15" customHeight="1">
      <c r="B134" s="145"/>
    </row>
    <row r="135" spans="2:2" s="96" customFormat="1" ht="15" customHeight="1">
      <c r="B135" s="145"/>
    </row>
    <row r="136" spans="2:2" s="96" customFormat="1" ht="15" customHeight="1">
      <c r="B136" s="145"/>
    </row>
    <row r="137" spans="2:2" s="96" customFormat="1" ht="15" customHeight="1">
      <c r="B137" s="145"/>
    </row>
    <row r="138" spans="2:2" s="96" customFormat="1" ht="15" customHeight="1">
      <c r="B138" s="145"/>
    </row>
    <row r="139" spans="2:2" s="96" customFormat="1" ht="15" customHeight="1">
      <c r="B139" s="145"/>
    </row>
    <row r="140" spans="2:2" s="96" customFormat="1" ht="15" customHeight="1">
      <c r="B140" s="145"/>
    </row>
    <row r="141" spans="2:2" s="96" customFormat="1" ht="15" customHeight="1">
      <c r="B141" s="145"/>
    </row>
    <row r="142" spans="2:2" s="96" customFormat="1" ht="15" customHeight="1">
      <c r="B142" s="145"/>
    </row>
    <row r="143" spans="2:2" s="96" customFormat="1" ht="15" customHeight="1">
      <c r="B143" s="145"/>
    </row>
    <row r="144" spans="2:2" s="96" customFormat="1" ht="15" customHeight="1">
      <c r="B144" s="145"/>
    </row>
    <row r="145" spans="2:2" s="96" customFormat="1" ht="15" customHeight="1">
      <c r="B145" s="145"/>
    </row>
    <row r="146" spans="2:2" s="96" customFormat="1" ht="15" customHeight="1">
      <c r="B146" s="145"/>
    </row>
    <row r="147" spans="2:2" s="96" customFormat="1" ht="15" customHeight="1">
      <c r="B147" s="145"/>
    </row>
    <row r="148" spans="2:2" s="96" customFormat="1" ht="15" customHeight="1">
      <c r="B148" s="145"/>
    </row>
    <row r="149" spans="2:2" s="96" customFormat="1" ht="15" customHeight="1">
      <c r="B149" s="145"/>
    </row>
    <row r="150" spans="2:2" s="96" customFormat="1" ht="15" customHeight="1">
      <c r="B150" s="145"/>
    </row>
    <row r="151" spans="2:2" s="96" customFormat="1" ht="15" customHeight="1">
      <c r="B151" s="145"/>
    </row>
    <row r="152" spans="2:2" s="96" customFormat="1" ht="15" customHeight="1">
      <c r="B152" s="145"/>
    </row>
    <row r="153" spans="2:2" s="96" customFormat="1" ht="15" customHeight="1">
      <c r="B153" s="145"/>
    </row>
    <row r="154" spans="2:2" s="96" customFormat="1" ht="15" customHeight="1">
      <c r="B154" s="145"/>
    </row>
    <row r="155" spans="2:2" s="96" customFormat="1" ht="15" customHeight="1">
      <c r="B155" s="145"/>
    </row>
    <row r="156" spans="2:2" s="96" customFormat="1" ht="15" customHeight="1">
      <c r="B156" s="145"/>
    </row>
    <row r="157" spans="2:2" s="96" customFormat="1" ht="15" customHeight="1">
      <c r="B157" s="145"/>
    </row>
    <row r="158" spans="2:2" s="96" customFormat="1" ht="15" customHeight="1">
      <c r="B158" s="145"/>
    </row>
    <row r="159" spans="2:2" s="96" customFormat="1" ht="15" customHeight="1">
      <c r="B159" s="145"/>
    </row>
    <row r="160" spans="2:2" s="96" customFormat="1" ht="15" customHeight="1">
      <c r="B160" s="145"/>
    </row>
    <row r="161" spans="2:2" s="96" customFormat="1" ht="15" customHeight="1">
      <c r="B161" s="145"/>
    </row>
    <row r="162" spans="2:2" s="96" customFormat="1" ht="15" customHeight="1">
      <c r="B162" s="145"/>
    </row>
    <row r="163" spans="2:2" s="96" customFormat="1" ht="15" customHeight="1">
      <c r="B163" s="145"/>
    </row>
    <row r="164" spans="2:2" s="96" customFormat="1" ht="15" customHeight="1">
      <c r="B164" s="145"/>
    </row>
    <row r="165" spans="2:2" s="96" customFormat="1" ht="15" customHeight="1">
      <c r="B165" s="145"/>
    </row>
    <row r="166" spans="2:2" s="96" customFormat="1" ht="15" customHeight="1">
      <c r="B166" s="145"/>
    </row>
    <row r="167" spans="2:2" s="96" customFormat="1" ht="15" customHeight="1">
      <c r="B167" s="145"/>
    </row>
    <row r="168" spans="2:2" s="96" customFormat="1" ht="15" customHeight="1">
      <c r="B168" s="145"/>
    </row>
    <row r="169" spans="2:2" s="96" customFormat="1" ht="15" customHeight="1">
      <c r="B169" s="145"/>
    </row>
    <row r="170" spans="2:2" s="96" customFormat="1" ht="15" customHeight="1">
      <c r="B170" s="145"/>
    </row>
    <row r="171" spans="2:2" s="96" customFormat="1" ht="15" customHeight="1">
      <c r="B171" s="145"/>
    </row>
    <row r="172" spans="2:2" s="96" customFormat="1" ht="15" customHeight="1">
      <c r="B172" s="145"/>
    </row>
    <row r="173" spans="2:2" s="96" customFormat="1" ht="15" customHeight="1">
      <c r="B173" s="145"/>
    </row>
    <row r="174" spans="2:2" s="96" customFormat="1" ht="15" customHeight="1">
      <c r="B174" s="145"/>
    </row>
    <row r="175" spans="2:2" s="96" customFormat="1" ht="15" customHeight="1">
      <c r="B175" s="145"/>
    </row>
    <row r="176" spans="2:2" s="96" customFormat="1" ht="15" customHeight="1">
      <c r="B176" s="145"/>
    </row>
    <row r="177" spans="2:2" s="96" customFormat="1" ht="15" customHeight="1">
      <c r="B177" s="145"/>
    </row>
    <row r="178" spans="2:2" s="96" customFormat="1" ht="15" customHeight="1">
      <c r="B178" s="145"/>
    </row>
    <row r="179" spans="2:2" s="96" customFormat="1" ht="15" customHeight="1">
      <c r="B179" s="145"/>
    </row>
    <row r="180" spans="2:2" s="96" customFormat="1" ht="15" customHeight="1">
      <c r="B180" s="145"/>
    </row>
    <row r="181" spans="2:2" s="96" customFormat="1" ht="15" customHeight="1">
      <c r="B181" s="145"/>
    </row>
    <row r="182" spans="2:2" s="96" customFormat="1" ht="15" customHeight="1">
      <c r="B182" s="145"/>
    </row>
    <row r="183" spans="2:2" s="96" customFormat="1" ht="15" customHeight="1">
      <c r="B183" s="145"/>
    </row>
    <row r="184" spans="2:2" s="96" customFormat="1" ht="15" customHeight="1">
      <c r="B184" s="145"/>
    </row>
    <row r="185" spans="2:2" s="96" customFormat="1" ht="15" customHeight="1">
      <c r="B185" s="145"/>
    </row>
    <row r="186" spans="2:2" s="96" customFormat="1" ht="15" customHeight="1">
      <c r="B186" s="145"/>
    </row>
    <row r="187" spans="2:2" s="96" customFormat="1" ht="15" customHeight="1">
      <c r="B187" s="145"/>
    </row>
    <row r="188" spans="2:2" s="96" customFormat="1" ht="15" customHeight="1">
      <c r="B188" s="145"/>
    </row>
    <row r="189" spans="2:2" s="96" customFormat="1" ht="15" customHeight="1">
      <c r="B189" s="145"/>
    </row>
    <row r="190" spans="2:2" s="96" customFormat="1" ht="15" customHeight="1">
      <c r="B190" s="145"/>
    </row>
    <row r="191" spans="2:2" s="96" customFormat="1" ht="15" customHeight="1">
      <c r="B191" s="145"/>
    </row>
    <row r="192" spans="2:2" s="96" customFormat="1" ht="15" customHeight="1">
      <c r="B192" s="145"/>
    </row>
    <row r="193" spans="2:2" s="96" customFormat="1" ht="15" customHeight="1">
      <c r="B193" s="145"/>
    </row>
    <row r="194" spans="2:2" s="96" customFormat="1" ht="15" customHeight="1">
      <c r="B194" s="145"/>
    </row>
    <row r="195" spans="2:2" s="96" customFormat="1" ht="15" customHeight="1">
      <c r="B195" s="145"/>
    </row>
    <row r="196" spans="2:2" s="96" customFormat="1" ht="15" customHeight="1">
      <c r="B196" s="145"/>
    </row>
    <row r="197" spans="2:2" s="96" customFormat="1" ht="15" customHeight="1">
      <c r="B197" s="145"/>
    </row>
    <row r="198" spans="2:2" s="96" customFormat="1" ht="15" customHeight="1">
      <c r="B198" s="145"/>
    </row>
    <row r="199" spans="2:2" s="96" customFormat="1" ht="15" customHeight="1">
      <c r="B199" s="145"/>
    </row>
    <row r="200" spans="2:2">
      <c r="B200" s="150"/>
    </row>
  </sheetData>
  <sheetProtection selectLockedCells="1" selectUnlockedCells="1"/>
  <mergeCells count="21">
    <mergeCell ref="A7:A111"/>
    <mergeCell ref="B7:B111"/>
    <mergeCell ref="C7:C110"/>
    <mergeCell ref="D112:E112"/>
    <mergeCell ref="J3:J6"/>
    <mergeCell ref="K3:K6"/>
    <mergeCell ref="L3:L6"/>
    <mergeCell ref="M3:M6"/>
    <mergeCell ref="N3:N6"/>
    <mergeCell ref="D5:D6"/>
    <mergeCell ref="E5:E6"/>
    <mergeCell ref="A1:N1"/>
    <mergeCell ref="D2:E2"/>
    <mergeCell ref="A3:A5"/>
    <mergeCell ref="B3:B5"/>
    <mergeCell ref="C3:C5"/>
    <mergeCell ref="D3:E3"/>
    <mergeCell ref="F3:F6"/>
    <mergeCell ref="G3:G6"/>
    <mergeCell ref="H3:H6"/>
    <mergeCell ref="I3:I6"/>
  </mergeCells>
  <pageMargins left="1.5298611111111111" right="0.4" top="0.22013888888888888" bottom="0.17986111111111111" header="0.51180555555555551" footer="0.51180555555555551"/>
  <pageSetup paperSize="9" scale="64" firstPageNumber="0" orientation="landscape" horizontalDpi="300" verticalDpi="300"/>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G16"/>
  <sheetViews>
    <sheetView zoomScale="70" zoomScaleNormal="70" workbookViewId="0">
      <selection activeCell="L10" sqref="L10"/>
    </sheetView>
  </sheetViews>
  <sheetFormatPr defaultRowHeight="12.75"/>
  <cols>
    <col min="1" max="1" width="4.5703125" style="151" customWidth="1"/>
    <col min="2" max="2" width="18.5703125" style="151" customWidth="1"/>
    <col min="3" max="4" width="20.42578125" style="151" customWidth="1"/>
    <col min="5" max="5" width="22.42578125" style="151" customWidth="1"/>
    <col min="6" max="6" width="22.7109375" style="151" customWidth="1"/>
    <col min="7" max="7" width="20" style="151" customWidth="1"/>
    <col min="8" max="16384" width="9.140625" style="151"/>
  </cols>
  <sheetData>
    <row r="1" spans="1:7" ht="29.25" customHeight="1">
      <c r="A1" s="363" t="s">
        <v>233</v>
      </c>
      <c r="B1" s="363"/>
      <c r="C1" s="363"/>
      <c r="D1" s="363"/>
      <c r="E1" s="363"/>
      <c r="F1" s="363"/>
      <c r="G1" s="363"/>
    </row>
    <row r="2" spans="1:7" ht="20.25" customHeight="1">
      <c r="A2" s="101">
        <v>1</v>
      </c>
      <c r="B2" s="360">
        <v>2</v>
      </c>
      <c r="C2" s="360"/>
      <c r="D2" s="360"/>
      <c r="E2" s="101">
        <v>3</v>
      </c>
      <c r="F2" s="101">
        <v>4</v>
      </c>
      <c r="G2" s="101">
        <v>5</v>
      </c>
    </row>
    <row r="3" spans="1:7" ht="78" customHeight="1">
      <c r="A3" s="360" t="s">
        <v>234</v>
      </c>
      <c r="B3" s="360" t="s">
        <v>235</v>
      </c>
      <c r="C3" s="360"/>
      <c r="D3" s="360"/>
      <c r="E3" s="360" t="s">
        <v>226</v>
      </c>
      <c r="F3" s="360" t="s">
        <v>236</v>
      </c>
      <c r="G3" s="360" t="s">
        <v>237</v>
      </c>
    </row>
    <row r="4" spans="1:7" ht="23.25" customHeight="1">
      <c r="A4" s="360"/>
      <c r="B4" s="98" t="s">
        <v>238</v>
      </c>
      <c r="C4" s="98" t="s">
        <v>239</v>
      </c>
      <c r="D4" s="98" t="s">
        <v>240</v>
      </c>
      <c r="E4" s="360"/>
      <c r="F4" s="360"/>
      <c r="G4" s="360"/>
    </row>
    <row r="5" spans="1:7" ht="57.75" customHeight="1">
      <c r="A5" s="360"/>
      <c r="B5" s="98" t="s">
        <v>241</v>
      </c>
      <c r="C5" s="98" t="s">
        <v>242</v>
      </c>
      <c r="D5" s="98" t="s">
        <v>243</v>
      </c>
      <c r="E5" s="360"/>
      <c r="F5" s="360"/>
      <c r="G5" s="360"/>
    </row>
    <row r="6" spans="1:7" s="156" customFormat="1" ht="61.5" customHeight="1">
      <c r="A6" s="152">
        <v>1</v>
      </c>
      <c r="B6" s="153">
        <v>1</v>
      </c>
      <c r="C6" s="153">
        <v>0</v>
      </c>
      <c r="D6" s="152" t="s">
        <v>244</v>
      </c>
      <c r="E6" s="364" t="s">
        <v>245</v>
      </c>
      <c r="F6" s="364" t="s">
        <v>246</v>
      </c>
      <c r="G6" s="365" t="s">
        <v>247</v>
      </c>
    </row>
    <row r="7" spans="1:7" s="156" customFormat="1" ht="51.75" customHeight="1">
      <c r="A7" s="152"/>
      <c r="B7" s="153">
        <v>0</v>
      </c>
      <c r="C7" s="153">
        <v>1</v>
      </c>
      <c r="D7" s="152" t="s">
        <v>248</v>
      </c>
      <c r="E7" s="364"/>
      <c r="F7" s="364"/>
      <c r="G7" s="365"/>
    </row>
    <row r="8" spans="1:7" s="156" customFormat="1" ht="45.75" customHeight="1">
      <c r="A8" s="152"/>
      <c r="B8" s="153">
        <v>0</v>
      </c>
      <c r="C8" s="153">
        <v>1</v>
      </c>
      <c r="D8" s="152" t="s">
        <v>249</v>
      </c>
      <c r="E8" s="364"/>
      <c r="F8" s="364"/>
      <c r="G8" s="365"/>
    </row>
    <row r="9" spans="1:7" s="156" customFormat="1" ht="105.95" customHeight="1">
      <c r="A9" s="154">
        <v>2</v>
      </c>
      <c r="B9" s="157">
        <v>0</v>
      </c>
      <c r="C9" s="157">
        <v>1</v>
      </c>
      <c r="D9" s="157" t="s">
        <v>250</v>
      </c>
      <c r="E9" s="9" t="s">
        <v>251</v>
      </c>
      <c r="F9" s="9" t="s">
        <v>252</v>
      </c>
      <c r="G9" s="157" t="s">
        <v>253</v>
      </c>
    </row>
    <row r="10" spans="1:7" ht="94.5" customHeight="1">
      <c r="A10" s="158" t="s">
        <v>221</v>
      </c>
      <c r="B10" s="159">
        <v>0</v>
      </c>
      <c r="C10" s="159">
        <v>1</v>
      </c>
      <c r="D10" s="159" t="s">
        <v>254</v>
      </c>
      <c r="E10" s="160" t="s">
        <v>255</v>
      </c>
      <c r="F10" s="160" t="s">
        <v>256</v>
      </c>
      <c r="G10" s="159" t="s">
        <v>257</v>
      </c>
    </row>
    <row r="11" spans="1:7" ht="60.75" customHeight="1">
      <c r="A11" s="366" t="s">
        <v>258</v>
      </c>
      <c r="B11" s="366"/>
      <c r="C11" s="366"/>
      <c r="D11" s="366"/>
      <c r="E11" s="366"/>
      <c r="F11" s="366"/>
      <c r="G11" s="366"/>
    </row>
    <row r="12" spans="1:7" ht="65.25" hidden="1" customHeight="1">
      <c r="A12" s="366"/>
      <c r="B12" s="366"/>
      <c r="C12" s="366"/>
      <c r="D12" s="366"/>
      <c r="E12" s="366"/>
      <c r="F12" s="366"/>
      <c r="G12" s="366"/>
    </row>
    <row r="13" spans="1:7" ht="24" customHeight="1">
      <c r="A13" s="161"/>
      <c r="B13" s="162"/>
      <c r="C13" s="162"/>
      <c r="D13" s="162"/>
      <c r="E13" s="161"/>
      <c r="F13" s="161"/>
      <c r="G13" s="162"/>
    </row>
    <row r="14" spans="1:7" ht="15.75" customHeight="1">
      <c r="A14" s="161"/>
      <c r="B14" s="162"/>
      <c r="C14" s="162"/>
      <c r="D14" s="162"/>
      <c r="E14" s="161"/>
      <c r="F14" s="161"/>
      <c r="G14" s="162"/>
    </row>
    <row r="15" spans="1:7">
      <c r="A15" s="366"/>
      <c r="B15" s="366"/>
      <c r="C15" s="366"/>
      <c r="D15" s="366"/>
      <c r="E15" s="366"/>
      <c r="F15" s="366"/>
      <c r="G15" s="366"/>
    </row>
    <row r="16" spans="1:7">
      <c r="A16" s="366"/>
      <c r="B16" s="366"/>
      <c r="C16" s="366"/>
      <c r="D16" s="366"/>
      <c r="E16" s="366"/>
      <c r="F16" s="366"/>
      <c r="G16" s="366"/>
    </row>
  </sheetData>
  <sheetProtection selectLockedCells="1" selectUnlockedCells="1"/>
  <mergeCells count="12">
    <mergeCell ref="E6:E8"/>
    <mergeCell ref="F6:F8"/>
    <mergeCell ref="G6:G8"/>
    <mergeCell ref="A11:G12"/>
    <mergeCell ref="A15:G16"/>
    <mergeCell ref="A1:G1"/>
    <mergeCell ref="B2:D2"/>
    <mergeCell ref="A3:A5"/>
    <mergeCell ref="B3:D3"/>
    <mergeCell ref="E3:E5"/>
    <mergeCell ref="F3:F5"/>
    <mergeCell ref="G3:G5"/>
  </mergeCells>
  <pageMargins left="0.27013888888888887" right="0.17986111111111111" top="0.98402777777777772" bottom="0.98402777777777772"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Q341"/>
  <sheetViews>
    <sheetView zoomScale="70" zoomScaleNormal="70" workbookViewId="0">
      <pane ySplit="7" topLeftCell="A73" activePane="bottomLeft" state="frozen"/>
      <selection pane="bottomLeft" activeCell="Q110" sqref="Q110"/>
    </sheetView>
  </sheetViews>
  <sheetFormatPr defaultRowHeight="12.75"/>
  <cols>
    <col min="1" max="1" width="9.140625" style="151" customWidth="1"/>
    <col min="2" max="2" width="29.7109375" style="151" customWidth="1"/>
    <col min="3" max="3" width="29.42578125" style="151" customWidth="1"/>
    <col min="4" max="4" width="26" style="151" customWidth="1"/>
    <col min="5" max="5" width="12" style="151" customWidth="1"/>
    <col min="6" max="6" width="14" style="151" customWidth="1"/>
    <col min="7" max="7" width="12.42578125" style="151" customWidth="1"/>
    <col min="8" max="8" width="12.140625" style="151" customWidth="1"/>
    <col min="9" max="9" width="11.5703125" style="151" customWidth="1"/>
    <col min="10" max="10" width="12.140625" style="151" customWidth="1"/>
    <col min="11" max="12" width="9.140625" style="151" customWidth="1"/>
    <col min="13" max="13" width="13.42578125" style="151" customWidth="1"/>
    <col min="14" max="14" width="9.140625" style="151" customWidth="1"/>
    <col min="15" max="15" width="11.85546875" style="151" customWidth="1"/>
    <col min="16" max="16384" width="9.140625" style="151"/>
  </cols>
  <sheetData>
    <row r="1" spans="1:15" ht="15" customHeight="1">
      <c r="A1" s="367" t="s">
        <v>259</v>
      </c>
      <c r="B1" s="367"/>
      <c r="C1" s="367"/>
      <c r="D1" s="367"/>
      <c r="E1" s="367"/>
      <c r="F1" s="367"/>
      <c r="G1" s="367"/>
      <c r="H1" s="367"/>
      <c r="I1" s="367"/>
      <c r="J1" s="367"/>
      <c r="K1" s="367"/>
      <c r="L1" s="367"/>
      <c r="M1" s="367"/>
    </row>
    <row r="2" spans="1:15" ht="15" customHeight="1">
      <c r="A2" s="368">
        <v>1</v>
      </c>
      <c r="B2" s="368">
        <v>2</v>
      </c>
      <c r="C2" s="369">
        <v>3</v>
      </c>
      <c r="D2" s="369">
        <v>4</v>
      </c>
      <c r="E2" s="368" t="s">
        <v>260</v>
      </c>
      <c r="F2" s="368"/>
      <c r="G2" s="368"/>
      <c r="H2" s="368"/>
      <c r="I2" s="368"/>
      <c r="J2" s="368"/>
      <c r="K2" s="368"/>
      <c r="L2" s="368"/>
      <c r="M2" s="164">
        <v>8</v>
      </c>
    </row>
    <row r="3" spans="1:15" ht="15" customHeight="1">
      <c r="A3" s="368"/>
      <c r="B3" s="368"/>
      <c r="C3" s="369"/>
      <c r="D3" s="369"/>
      <c r="E3" s="369">
        <v>5</v>
      </c>
      <c r="F3" s="369"/>
      <c r="G3" s="369"/>
      <c r="H3" s="369"/>
      <c r="I3" s="369">
        <v>6</v>
      </c>
      <c r="J3" s="369"/>
      <c r="K3" s="369">
        <v>7</v>
      </c>
      <c r="L3" s="369"/>
      <c r="M3" s="368" t="s">
        <v>261</v>
      </c>
    </row>
    <row r="4" spans="1:15" ht="51.75" customHeight="1">
      <c r="A4" s="368" t="s">
        <v>234</v>
      </c>
      <c r="B4" s="368" t="s">
        <v>262</v>
      </c>
      <c r="C4" s="368" t="s">
        <v>263</v>
      </c>
      <c r="D4" s="368" t="s">
        <v>264</v>
      </c>
      <c r="E4" s="368" t="s">
        <v>265</v>
      </c>
      <c r="F4" s="368"/>
      <c r="G4" s="368"/>
      <c r="H4" s="368"/>
      <c r="I4" s="368" t="s">
        <v>266</v>
      </c>
      <c r="J4" s="368"/>
      <c r="K4" s="368" t="s">
        <v>267</v>
      </c>
      <c r="L4" s="368"/>
      <c r="M4" s="368"/>
    </row>
    <row r="5" spans="1:15" ht="85.5" customHeight="1">
      <c r="A5" s="368"/>
      <c r="B5" s="368"/>
      <c r="C5" s="368"/>
      <c r="D5" s="368"/>
      <c r="E5" s="368" t="s">
        <v>268</v>
      </c>
      <c r="F5" s="368"/>
      <c r="G5" s="368" t="s">
        <v>269</v>
      </c>
      <c r="H5" s="368"/>
      <c r="I5" s="368"/>
      <c r="J5" s="368"/>
      <c r="K5" s="368"/>
      <c r="L5" s="368"/>
      <c r="M5" s="368"/>
    </row>
    <row r="6" spans="1:15" ht="19.149999999999999" customHeight="1">
      <c r="A6" s="368"/>
      <c r="B6" s="368"/>
      <c r="C6" s="368"/>
      <c r="D6" s="368"/>
      <c r="E6" s="163" t="s">
        <v>270</v>
      </c>
      <c r="F6" s="163" t="s">
        <v>271</v>
      </c>
      <c r="G6" s="163" t="s">
        <v>272</v>
      </c>
      <c r="H6" s="163" t="s">
        <v>273</v>
      </c>
      <c r="I6" s="163" t="s">
        <v>274</v>
      </c>
      <c r="J6" s="163" t="s">
        <v>275</v>
      </c>
      <c r="K6" s="163" t="s">
        <v>276</v>
      </c>
      <c r="L6" s="163" t="s">
        <v>277</v>
      </c>
      <c r="M6" s="368"/>
    </row>
    <row r="7" spans="1:15" ht="19.899999999999999" customHeight="1">
      <c r="A7" s="368"/>
      <c r="B7" s="368"/>
      <c r="C7" s="368"/>
      <c r="D7" s="368"/>
      <c r="E7" s="163" t="s">
        <v>278</v>
      </c>
      <c r="F7" s="163" t="s">
        <v>279</v>
      </c>
      <c r="G7" s="163" t="s">
        <v>278</v>
      </c>
      <c r="H7" s="163" t="s">
        <v>279</v>
      </c>
      <c r="I7" s="163" t="s">
        <v>278</v>
      </c>
      <c r="J7" s="163" t="s">
        <v>279</v>
      </c>
      <c r="K7" s="163" t="s">
        <v>278</v>
      </c>
      <c r="L7" s="163" t="s">
        <v>279</v>
      </c>
      <c r="M7" s="368"/>
    </row>
    <row r="8" spans="1:15" ht="15" customHeight="1">
      <c r="A8" s="370" t="s">
        <v>280</v>
      </c>
      <c r="B8" s="370"/>
      <c r="C8" s="370"/>
      <c r="D8" s="370"/>
      <c r="E8" s="370"/>
      <c r="F8" s="370"/>
      <c r="G8" s="370"/>
      <c r="H8" s="370"/>
      <c r="I8" s="370"/>
      <c r="J8" s="370"/>
      <c r="K8" s="370"/>
      <c r="L8" s="370"/>
      <c r="M8" s="370"/>
    </row>
    <row r="9" spans="1:15" ht="31.5" customHeight="1">
      <c r="A9" s="371"/>
      <c r="B9" s="372" t="s">
        <v>281</v>
      </c>
      <c r="C9" s="165" t="s">
        <v>282</v>
      </c>
      <c r="D9" s="166" t="s">
        <v>29</v>
      </c>
      <c r="E9" s="167">
        <v>70</v>
      </c>
      <c r="F9" s="167">
        <v>1121</v>
      </c>
      <c r="G9" s="167">
        <v>21</v>
      </c>
      <c r="H9" s="167">
        <v>208</v>
      </c>
      <c r="I9" s="167">
        <v>69</v>
      </c>
      <c r="J9" s="167">
        <v>1186</v>
      </c>
      <c r="K9" s="167">
        <v>4</v>
      </c>
      <c r="L9" s="167">
        <v>375</v>
      </c>
      <c r="M9" s="167">
        <v>1100</v>
      </c>
      <c r="N9" s="168"/>
      <c r="O9" s="168"/>
    </row>
    <row r="10" spans="1:15" ht="31.5" customHeight="1">
      <c r="A10" s="371"/>
      <c r="B10" s="372"/>
      <c r="C10" s="165" t="s">
        <v>282</v>
      </c>
      <c r="D10" s="166" t="s">
        <v>35</v>
      </c>
      <c r="E10" s="167">
        <v>20</v>
      </c>
      <c r="F10" s="167">
        <v>686</v>
      </c>
      <c r="G10" s="167">
        <v>7</v>
      </c>
      <c r="H10" s="167">
        <v>127</v>
      </c>
      <c r="I10" s="167">
        <v>93</v>
      </c>
      <c r="J10" s="167">
        <v>2134</v>
      </c>
      <c r="K10" s="167">
        <v>0</v>
      </c>
      <c r="L10" s="167">
        <v>19</v>
      </c>
      <c r="M10" s="167">
        <v>1470</v>
      </c>
      <c r="N10" s="168"/>
      <c r="O10" s="168"/>
    </row>
    <row r="11" spans="1:15" ht="31.5" customHeight="1">
      <c r="A11" s="371"/>
      <c r="B11" s="372"/>
      <c r="C11" s="165" t="s">
        <v>282</v>
      </c>
      <c r="D11" s="166" t="s">
        <v>36</v>
      </c>
      <c r="E11" s="167">
        <v>35</v>
      </c>
      <c r="F11" s="167">
        <v>750</v>
      </c>
      <c r="G11" s="167">
        <v>9</v>
      </c>
      <c r="H11" s="167">
        <v>162</v>
      </c>
      <c r="I11" s="167">
        <v>95</v>
      </c>
      <c r="J11" s="167">
        <v>2093</v>
      </c>
      <c r="K11" s="167">
        <v>0</v>
      </c>
      <c r="L11" s="167">
        <v>12</v>
      </c>
      <c r="M11" s="167">
        <v>1486</v>
      </c>
      <c r="N11" s="168"/>
      <c r="O11" s="168"/>
    </row>
    <row r="12" spans="1:15" ht="31.5" customHeight="1">
      <c r="A12" s="371"/>
      <c r="B12" s="372"/>
      <c r="C12" s="165" t="s">
        <v>282</v>
      </c>
      <c r="D12" s="166" t="s">
        <v>37</v>
      </c>
      <c r="E12" s="167">
        <v>43</v>
      </c>
      <c r="F12" s="167">
        <v>769</v>
      </c>
      <c r="G12" s="167">
        <v>12</v>
      </c>
      <c r="H12" s="167">
        <v>172</v>
      </c>
      <c r="I12" s="167">
        <v>75</v>
      </c>
      <c r="J12" s="167">
        <v>2072</v>
      </c>
      <c r="K12" s="167">
        <v>0</v>
      </c>
      <c r="L12" s="167">
        <v>15</v>
      </c>
      <c r="M12" s="167">
        <v>1434</v>
      </c>
      <c r="N12" s="168"/>
      <c r="O12" s="168"/>
    </row>
    <row r="13" spans="1:15" ht="30.75" customHeight="1">
      <c r="A13" s="371"/>
      <c r="B13" s="372"/>
      <c r="C13" s="165" t="s">
        <v>283</v>
      </c>
      <c r="D13" s="166" t="s">
        <v>284</v>
      </c>
      <c r="E13" s="167">
        <v>36</v>
      </c>
      <c r="F13" s="167">
        <v>964</v>
      </c>
      <c r="G13" s="167">
        <v>10</v>
      </c>
      <c r="H13" s="167">
        <v>229</v>
      </c>
      <c r="I13" s="167">
        <v>78</v>
      </c>
      <c r="J13" s="167">
        <v>2004</v>
      </c>
      <c r="K13" s="167">
        <v>0</v>
      </c>
      <c r="L13" s="167">
        <v>30</v>
      </c>
      <c r="M13" s="167">
        <v>1852</v>
      </c>
      <c r="N13" s="168"/>
      <c r="O13" s="168"/>
    </row>
    <row r="14" spans="1:15" ht="30" customHeight="1">
      <c r="A14" s="371"/>
      <c r="B14" s="372"/>
      <c r="C14" s="165" t="s">
        <v>285</v>
      </c>
      <c r="D14" s="166" t="s">
        <v>39</v>
      </c>
      <c r="E14" s="167">
        <v>74</v>
      </c>
      <c r="F14" s="167">
        <v>1394</v>
      </c>
      <c r="G14" s="167">
        <v>9</v>
      </c>
      <c r="H14" s="167">
        <v>150</v>
      </c>
      <c r="I14" s="167">
        <v>40</v>
      </c>
      <c r="J14" s="167">
        <v>751</v>
      </c>
      <c r="K14" s="167">
        <v>1</v>
      </c>
      <c r="L14" s="167">
        <v>331</v>
      </c>
      <c r="M14" s="167">
        <v>1072</v>
      </c>
      <c r="N14" s="168"/>
      <c r="O14" s="168"/>
    </row>
    <row r="15" spans="1:15" ht="30" customHeight="1">
      <c r="A15" s="371"/>
      <c r="B15" s="372"/>
      <c r="C15" s="165" t="s">
        <v>285</v>
      </c>
      <c r="D15" s="166" t="s">
        <v>286</v>
      </c>
      <c r="E15" s="167">
        <v>22</v>
      </c>
      <c r="F15" s="167">
        <v>1140</v>
      </c>
      <c r="G15" s="167">
        <v>3</v>
      </c>
      <c r="H15" s="167">
        <v>193</v>
      </c>
      <c r="I15" s="167">
        <v>71</v>
      </c>
      <c r="J15" s="167">
        <v>1616</v>
      </c>
      <c r="K15" s="167">
        <v>0</v>
      </c>
      <c r="L15" s="167">
        <v>16</v>
      </c>
      <c r="M15" s="167">
        <v>1452</v>
      </c>
      <c r="N15" s="168"/>
      <c r="O15" s="168"/>
    </row>
    <row r="16" spans="1:15" ht="30" customHeight="1">
      <c r="A16" s="371"/>
      <c r="B16" s="372"/>
      <c r="C16" s="165" t="s">
        <v>285</v>
      </c>
      <c r="D16" s="166" t="s">
        <v>42</v>
      </c>
      <c r="E16" s="167">
        <v>66</v>
      </c>
      <c r="F16" s="167">
        <v>1702</v>
      </c>
      <c r="G16" s="167">
        <v>20</v>
      </c>
      <c r="H16" s="167">
        <v>348</v>
      </c>
      <c r="I16" s="167">
        <v>36</v>
      </c>
      <c r="J16" s="167">
        <v>875</v>
      </c>
      <c r="K16" s="167">
        <v>0</v>
      </c>
      <c r="L16" s="167">
        <v>17</v>
      </c>
      <c r="M16" s="167">
        <v>1672</v>
      </c>
      <c r="N16" s="168"/>
      <c r="O16" s="168"/>
    </row>
    <row r="17" spans="1:15" ht="30" customHeight="1">
      <c r="A17" s="371"/>
      <c r="B17" s="372"/>
      <c r="C17" s="165" t="s">
        <v>285</v>
      </c>
      <c r="D17" s="166" t="s">
        <v>43</v>
      </c>
      <c r="E17" s="167">
        <v>36</v>
      </c>
      <c r="F17" s="167">
        <v>1274</v>
      </c>
      <c r="G17" s="167">
        <v>5</v>
      </c>
      <c r="H17" s="167">
        <v>227</v>
      </c>
      <c r="I17" s="167">
        <v>61</v>
      </c>
      <c r="J17" s="167">
        <v>1391</v>
      </c>
      <c r="K17" s="167">
        <v>0</v>
      </c>
      <c r="L17" s="167">
        <v>7</v>
      </c>
      <c r="M17" s="167">
        <v>1521</v>
      </c>
      <c r="N17" s="168"/>
      <c r="O17" s="168"/>
    </row>
    <row r="18" spans="1:15" ht="30" customHeight="1">
      <c r="A18" s="371"/>
      <c r="B18" s="372"/>
      <c r="C18" s="165" t="s">
        <v>285</v>
      </c>
      <c r="D18" s="166" t="s">
        <v>45</v>
      </c>
      <c r="E18" s="167">
        <v>38</v>
      </c>
      <c r="F18" s="167">
        <v>1196</v>
      </c>
      <c r="G18" s="167">
        <v>8</v>
      </c>
      <c r="H18" s="167">
        <v>221</v>
      </c>
      <c r="I18" s="167">
        <v>50</v>
      </c>
      <c r="J18" s="167">
        <v>1598</v>
      </c>
      <c r="K18" s="167">
        <v>0</v>
      </c>
      <c r="L18" s="167">
        <v>14</v>
      </c>
      <c r="M18" s="167">
        <v>1458</v>
      </c>
      <c r="N18" s="168"/>
      <c r="O18" s="168"/>
    </row>
    <row r="19" spans="1:15" ht="32.25" customHeight="1">
      <c r="A19" s="371"/>
      <c r="B19" s="372"/>
      <c r="C19" s="169" t="s">
        <v>287</v>
      </c>
      <c r="D19" s="166" t="s">
        <v>44</v>
      </c>
      <c r="E19" s="167">
        <v>47</v>
      </c>
      <c r="F19" s="167">
        <v>1227</v>
      </c>
      <c r="G19" s="167">
        <v>6</v>
      </c>
      <c r="H19" s="167">
        <v>250</v>
      </c>
      <c r="I19" s="167">
        <v>76</v>
      </c>
      <c r="J19" s="167">
        <v>1819</v>
      </c>
      <c r="K19" s="167">
        <v>0</v>
      </c>
      <c r="L19" s="167">
        <v>27</v>
      </c>
      <c r="M19" s="167">
        <v>1924</v>
      </c>
      <c r="N19" s="168"/>
      <c r="O19" s="168"/>
    </row>
    <row r="20" spans="1:15" ht="29.25" customHeight="1">
      <c r="A20" s="371"/>
      <c r="B20" s="372"/>
      <c r="C20" s="165" t="s">
        <v>288</v>
      </c>
      <c r="D20" s="166" t="s">
        <v>46</v>
      </c>
      <c r="E20" s="167">
        <v>36</v>
      </c>
      <c r="F20" s="167">
        <v>1116</v>
      </c>
      <c r="G20" s="167">
        <v>13</v>
      </c>
      <c r="H20" s="167">
        <v>186</v>
      </c>
      <c r="I20" s="167">
        <v>67</v>
      </c>
      <c r="J20" s="167">
        <v>1526</v>
      </c>
      <c r="K20" s="167">
        <v>0</v>
      </c>
      <c r="L20" s="167">
        <v>19</v>
      </c>
      <c r="M20" s="167">
        <v>1464</v>
      </c>
      <c r="N20" s="168"/>
      <c r="O20" s="168"/>
    </row>
    <row r="21" spans="1:15" ht="33" customHeight="1">
      <c r="A21" s="371"/>
      <c r="B21" s="372"/>
      <c r="C21" s="165" t="s">
        <v>289</v>
      </c>
      <c r="D21" s="166" t="s">
        <v>47</v>
      </c>
      <c r="E21" s="167">
        <v>49</v>
      </c>
      <c r="F21" s="167">
        <v>919</v>
      </c>
      <c r="G21" s="167">
        <v>12</v>
      </c>
      <c r="H21" s="167">
        <v>137</v>
      </c>
      <c r="I21" s="167">
        <v>58</v>
      </c>
      <c r="J21" s="167">
        <v>813</v>
      </c>
      <c r="K21" s="167">
        <v>0</v>
      </c>
      <c r="L21" s="167">
        <v>224</v>
      </c>
      <c r="M21" s="167">
        <v>985</v>
      </c>
      <c r="N21" s="168"/>
      <c r="O21" s="168"/>
    </row>
    <row r="22" spans="1:15" ht="33" customHeight="1">
      <c r="A22" s="371"/>
      <c r="B22" s="372"/>
      <c r="C22" s="165" t="s">
        <v>289</v>
      </c>
      <c r="D22" s="166" t="s">
        <v>49</v>
      </c>
      <c r="E22" s="167">
        <v>48</v>
      </c>
      <c r="F22" s="167">
        <v>1364</v>
      </c>
      <c r="G22" s="167">
        <v>17</v>
      </c>
      <c r="H22" s="167">
        <v>320</v>
      </c>
      <c r="I22" s="167">
        <v>49</v>
      </c>
      <c r="J22" s="167">
        <v>1223</v>
      </c>
      <c r="K22" s="167">
        <v>0</v>
      </c>
      <c r="L22" s="167">
        <v>16</v>
      </c>
      <c r="M22" s="167">
        <v>1445</v>
      </c>
      <c r="N22" s="168"/>
      <c r="O22" s="168"/>
    </row>
    <row r="23" spans="1:15" ht="33" customHeight="1">
      <c r="A23" s="371"/>
      <c r="B23" s="372"/>
      <c r="C23" s="165" t="s">
        <v>289</v>
      </c>
      <c r="D23" s="166" t="s">
        <v>50</v>
      </c>
      <c r="E23" s="167">
        <v>44</v>
      </c>
      <c r="F23" s="167">
        <v>1373</v>
      </c>
      <c r="G23" s="167">
        <v>14</v>
      </c>
      <c r="H23" s="167">
        <v>261</v>
      </c>
      <c r="I23" s="167">
        <v>58</v>
      </c>
      <c r="J23" s="167">
        <v>1294</v>
      </c>
      <c r="K23" s="167">
        <v>0</v>
      </c>
      <c r="L23" s="167">
        <v>16</v>
      </c>
      <c r="M23" s="167">
        <v>1494</v>
      </c>
      <c r="N23" s="168"/>
      <c r="O23" s="168"/>
    </row>
    <row r="24" spans="1:15" ht="33" customHeight="1">
      <c r="A24" s="371"/>
      <c r="B24" s="372"/>
      <c r="C24" s="165" t="s">
        <v>289</v>
      </c>
      <c r="D24" s="166" t="s">
        <v>51</v>
      </c>
      <c r="E24" s="167">
        <v>65</v>
      </c>
      <c r="F24" s="167">
        <v>1576</v>
      </c>
      <c r="G24" s="167">
        <v>19</v>
      </c>
      <c r="H24" s="167">
        <v>328</v>
      </c>
      <c r="I24" s="167">
        <v>36</v>
      </c>
      <c r="J24" s="167">
        <v>827</v>
      </c>
      <c r="K24" s="167">
        <v>0</v>
      </c>
      <c r="L24" s="167">
        <v>15</v>
      </c>
      <c r="M24" s="167">
        <v>1583</v>
      </c>
      <c r="N24" s="168"/>
      <c r="O24" s="168"/>
    </row>
    <row r="25" spans="1:15" ht="36.75" customHeight="1">
      <c r="A25" s="371"/>
      <c r="B25" s="372"/>
      <c r="C25" s="165" t="s">
        <v>290</v>
      </c>
      <c r="D25" s="166" t="s">
        <v>52</v>
      </c>
      <c r="E25" s="167">
        <v>46</v>
      </c>
      <c r="F25" s="167">
        <v>1197</v>
      </c>
      <c r="G25" s="167">
        <v>14</v>
      </c>
      <c r="H25" s="167">
        <v>300</v>
      </c>
      <c r="I25" s="167">
        <v>71</v>
      </c>
      <c r="J25" s="167">
        <v>1339</v>
      </c>
      <c r="K25" s="167">
        <v>0</v>
      </c>
      <c r="L25" s="167">
        <v>35</v>
      </c>
      <c r="M25" s="167">
        <v>1518</v>
      </c>
      <c r="N25" s="168"/>
      <c r="O25" s="168"/>
    </row>
    <row r="26" spans="1:15" ht="24.6" customHeight="1">
      <c r="A26" s="371"/>
      <c r="B26" s="372"/>
      <c r="C26" s="165" t="s">
        <v>291</v>
      </c>
      <c r="D26" s="166" t="s">
        <v>292</v>
      </c>
      <c r="E26" s="167">
        <v>72</v>
      </c>
      <c r="F26" s="167">
        <v>1430</v>
      </c>
      <c r="G26" s="167">
        <v>16</v>
      </c>
      <c r="H26" s="167">
        <v>279</v>
      </c>
      <c r="I26" s="167">
        <v>50</v>
      </c>
      <c r="J26" s="167">
        <v>1103</v>
      </c>
      <c r="K26" s="167">
        <v>0</v>
      </c>
      <c r="L26" s="167">
        <v>30</v>
      </c>
      <c r="M26" s="167">
        <v>1652</v>
      </c>
      <c r="N26" s="168"/>
      <c r="O26" s="168"/>
    </row>
    <row r="27" spans="1:15" ht="22.9" customHeight="1">
      <c r="A27" s="371"/>
      <c r="B27" s="372"/>
      <c r="C27" s="165" t="s">
        <v>291</v>
      </c>
      <c r="D27" s="166" t="s">
        <v>55</v>
      </c>
      <c r="E27" s="167">
        <v>40</v>
      </c>
      <c r="F27" s="167">
        <v>1036</v>
      </c>
      <c r="G27" s="167">
        <v>7</v>
      </c>
      <c r="H27" s="167">
        <v>157</v>
      </c>
      <c r="I27" s="167">
        <v>67</v>
      </c>
      <c r="J27" s="167">
        <v>1542</v>
      </c>
      <c r="K27" s="167">
        <v>1</v>
      </c>
      <c r="L27" s="167">
        <v>30</v>
      </c>
      <c r="M27" s="167">
        <v>1637</v>
      </c>
      <c r="N27" s="168"/>
      <c r="O27" s="168"/>
    </row>
    <row r="28" spans="1:15" ht="26.45" customHeight="1">
      <c r="A28" s="371"/>
      <c r="B28" s="372"/>
      <c r="C28" s="165" t="s">
        <v>291</v>
      </c>
      <c r="D28" s="166" t="s">
        <v>56</v>
      </c>
      <c r="E28" s="167">
        <v>19</v>
      </c>
      <c r="F28" s="167">
        <v>803</v>
      </c>
      <c r="G28" s="167">
        <v>5</v>
      </c>
      <c r="H28" s="167">
        <v>153</v>
      </c>
      <c r="I28" s="167">
        <v>87</v>
      </c>
      <c r="J28" s="167">
        <v>1733</v>
      </c>
      <c r="K28" s="167">
        <v>0</v>
      </c>
      <c r="L28" s="167">
        <v>24</v>
      </c>
      <c r="M28" s="167">
        <v>1582</v>
      </c>
      <c r="N28" s="168"/>
      <c r="O28" s="168"/>
    </row>
    <row r="29" spans="1:15" ht="28.9" customHeight="1">
      <c r="A29" s="371"/>
      <c r="B29" s="372"/>
      <c r="C29" s="165" t="s">
        <v>291</v>
      </c>
      <c r="D29" s="166" t="s">
        <v>57</v>
      </c>
      <c r="E29" s="167">
        <v>32</v>
      </c>
      <c r="F29" s="167">
        <v>1042</v>
      </c>
      <c r="G29" s="167">
        <v>9</v>
      </c>
      <c r="H29" s="167">
        <v>152</v>
      </c>
      <c r="I29" s="167">
        <v>81</v>
      </c>
      <c r="J29" s="167">
        <v>1505</v>
      </c>
      <c r="K29" s="167">
        <v>0</v>
      </c>
      <c r="L29" s="167">
        <v>35</v>
      </c>
      <c r="M29" s="167">
        <v>1446</v>
      </c>
      <c r="N29" s="168"/>
      <c r="O29" s="168"/>
    </row>
    <row r="30" spans="1:15" ht="30" customHeight="1">
      <c r="A30" s="371"/>
      <c r="B30" s="372"/>
      <c r="C30" s="165" t="s">
        <v>293</v>
      </c>
      <c r="D30" s="166" t="s">
        <v>58</v>
      </c>
      <c r="E30" s="167">
        <v>39</v>
      </c>
      <c r="F30" s="167">
        <v>1099</v>
      </c>
      <c r="G30" s="167">
        <v>10</v>
      </c>
      <c r="H30" s="167">
        <v>187</v>
      </c>
      <c r="I30" s="167">
        <v>69</v>
      </c>
      <c r="J30" s="167">
        <v>1560</v>
      </c>
      <c r="K30" s="167">
        <v>0</v>
      </c>
      <c r="L30" s="167">
        <v>30</v>
      </c>
      <c r="M30" s="167">
        <v>1668</v>
      </c>
      <c r="N30" s="168"/>
      <c r="O30" s="168"/>
    </row>
    <row r="31" spans="1:15" ht="36" customHeight="1">
      <c r="A31" s="371"/>
      <c r="B31" s="372"/>
      <c r="C31" s="165" t="s">
        <v>294</v>
      </c>
      <c r="D31" s="166" t="s">
        <v>59</v>
      </c>
      <c r="E31" s="167">
        <v>49</v>
      </c>
      <c r="F31" s="167">
        <v>1461</v>
      </c>
      <c r="G31" s="167">
        <v>11</v>
      </c>
      <c r="H31" s="167">
        <v>272</v>
      </c>
      <c r="I31" s="167">
        <v>69</v>
      </c>
      <c r="J31" s="167">
        <v>1352</v>
      </c>
      <c r="K31" s="167">
        <v>0</v>
      </c>
      <c r="L31" s="167">
        <v>47</v>
      </c>
      <c r="M31" s="167">
        <v>1711</v>
      </c>
      <c r="N31" s="168"/>
      <c r="O31" s="168"/>
    </row>
    <row r="32" spans="1:15" ht="33.75" customHeight="1">
      <c r="A32" s="371"/>
      <c r="B32" s="372"/>
      <c r="C32" s="165" t="s">
        <v>295</v>
      </c>
      <c r="D32" s="166" t="s">
        <v>60</v>
      </c>
      <c r="E32" s="167">
        <v>31</v>
      </c>
      <c r="F32" s="167">
        <v>789</v>
      </c>
      <c r="G32" s="167">
        <v>7</v>
      </c>
      <c r="H32" s="167">
        <v>119</v>
      </c>
      <c r="I32" s="167">
        <v>54</v>
      </c>
      <c r="J32" s="167">
        <v>1569</v>
      </c>
      <c r="K32" s="167">
        <v>0</v>
      </c>
      <c r="L32" s="167">
        <v>41</v>
      </c>
      <c r="M32" s="167">
        <v>1374</v>
      </c>
      <c r="N32" s="168"/>
      <c r="O32" s="168"/>
    </row>
    <row r="33" spans="1:15" ht="30.75" customHeight="1">
      <c r="A33" s="371"/>
      <c r="B33" s="372"/>
      <c r="C33" s="165" t="s">
        <v>296</v>
      </c>
      <c r="D33" s="166" t="s">
        <v>61</v>
      </c>
      <c r="E33" s="167">
        <v>26</v>
      </c>
      <c r="F33" s="167">
        <v>789</v>
      </c>
      <c r="G33" s="167">
        <v>6</v>
      </c>
      <c r="H33" s="167">
        <v>111</v>
      </c>
      <c r="I33" s="167">
        <v>86</v>
      </c>
      <c r="J33" s="167">
        <v>1749</v>
      </c>
      <c r="K33" s="167">
        <v>0</v>
      </c>
      <c r="L33" s="167">
        <v>76</v>
      </c>
      <c r="M33" s="167">
        <v>1417</v>
      </c>
      <c r="N33" s="168"/>
      <c r="O33" s="168"/>
    </row>
    <row r="34" spans="1:15" ht="34.5" customHeight="1">
      <c r="A34" s="371"/>
      <c r="B34" s="372"/>
      <c r="C34" s="165" t="s">
        <v>297</v>
      </c>
      <c r="D34" s="166" t="s">
        <v>64</v>
      </c>
      <c r="E34" s="167">
        <v>59</v>
      </c>
      <c r="F34" s="167">
        <v>1718</v>
      </c>
      <c r="G34" s="167">
        <v>20</v>
      </c>
      <c r="H34" s="167">
        <v>316</v>
      </c>
      <c r="I34" s="167">
        <v>46</v>
      </c>
      <c r="J34" s="167">
        <v>922</v>
      </c>
      <c r="K34" s="167">
        <v>0</v>
      </c>
      <c r="L34" s="167">
        <v>42</v>
      </c>
      <c r="M34" s="167">
        <v>1521</v>
      </c>
      <c r="N34" s="168"/>
      <c r="O34" s="168"/>
    </row>
    <row r="35" spans="1:15" ht="34.5" customHeight="1">
      <c r="A35" s="371"/>
      <c r="B35" s="372"/>
      <c r="C35" s="165" t="s">
        <v>298</v>
      </c>
      <c r="D35" s="166" t="s">
        <v>63</v>
      </c>
      <c r="E35" s="167">
        <v>60</v>
      </c>
      <c r="F35" s="167">
        <v>1339</v>
      </c>
      <c r="G35" s="167">
        <v>17</v>
      </c>
      <c r="H35" s="167">
        <v>230</v>
      </c>
      <c r="I35" s="167">
        <v>64</v>
      </c>
      <c r="J35" s="167">
        <v>1318</v>
      </c>
      <c r="K35" s="167">
        <v>1</v>
      </c>
      <c r="L35" s="167">
        <v>15</v>
      </c>
      <c r="M35" s="167">
        <v>1615</v>
      </c>
      <c r="N35" s="168"/>
      <c r="O35" s="168"/>
    </row>
    <row r="36" spans="1:15" ht="34.5" customHeight="1">
      <c r="A36" s="371"/>
      <c r="B36" s="372"/>
      <c r="C36" s="165" t="s">
        <v>298</v>
      </c>
      <c r="D36" s="166" t="s">
        <v>65</v>
      </c>
      <c r="E36" s="167">
        <v>57</v>
      </c>
      <c r="F36" s="167">
        <v>1218</v>
      </c>
      <c r="G36" s="167">
        <v>18</v>
      </c>
      <c r="H36" s="167">
        <v>301</v>
      </c>
      <c r="I36" s="167">
        <v>72</v>
      </c>
      <c r="J36" s="167">
        <v>1267</v>
      </c>
      <c r="K36" s="167">
        <v>0</v>
      </c>
      <c r="L36" s="167">
        <v>26</v>
      </c>
      <c r="M36" s="167">
        <v>1635</v>
      </c>
      <c r="N36" s="168"/>
      <c r="O36" s="168"/>
    </row>
    <row r="37" spans="1:15" ht="39" customHeight="1">
      <c r="A37" s="371"/>
      <c r="B37" s="372" t="s">
        <v>299</v>
      </c>
      <c r="C37" s="165" t="s">
        <v>300</v>
      </c>
      <c r="D37" s="166" t="s">
        <v>66</v>
      </c>
      <c r="E37" s="167">
        <v>27</v>
      </c>
      <c r="F37" s="167">
        <v>755</v>
      </c>
      <c r="G37" s="167">
        <v>8</v>
      </c>
      <c r="H37" s="167">
        <v>100</v>
      </c>
      <c r="I37" s="167">
        <v>47</v>
      </c>
      <c r="J37" s="167">
        <v>532</v>
      </c>
      <c r="K37" s="167">
        <v>0</v>
      </c>
      <c r="L37" s="167">
        <v>158</v>
      </c>
      <c r="M37" s="167">
        <v>873</v>
      </c>
      <c r="N37" s="168"/>
      <c r="O37" s="168"/>
    </row>
    <row r="38" spans="1:15" ht="39" customHeight="1">
      <c r="A38" s="371"/>
      <c r="B38" s="372"/>
      <c r="C38" s="165" t="s">
        <v>300</v>
      </c>
      <c r="D38" s="166" t="s">
        <v>68</v>
      </c>
      <c r="E38" s="167">
        <v>57</v>
      </c>
      <c r="F38" s="167">
        <v>1479</v>
      </c>
      <c r="G38" s="167">
        <v>22</v>
      </c>
      <c r="H38" s="167">
        <v>373</v>
      </c>
      <c r="I38" s="167">
        <v>40</v>
      </c>
      <c r="J38" s="167">
        <v>747</v>
      </c>
      <c r="K38" s="167">
        <v>0</v>
      </c>
      <c r="L38" s="167">
        <v>6</v>
      </c>
      <c r="M38" s="167">
        <v>1543</v>
      </c>
      <c r="N38" s="168"/>
      <c r="O38" s="168"/>
    </row>
    <row r="39" spans="1:15" ht="39" customHeight="1">
      <c r="A39" s="371"/>
      <c r="B39" s="372"/>
      <c r="C39" s="165" t="s">
        <v>300</v>
      </c>
      <c r="D39" s="166" t="s">
        <v>69</v>
      </c>
      <c r="E39" s="167">
        <v>60</v>
      </c>
      <c r="F39" s="167">
        <v>1355</v>
      </c>
      <c r="G39" s="167">
        <v>19</v>
      </c>
      <c r="H39" s="167">
        <v>269</v>
      </c>
      <c r="I39" s="167">
        <v>43</v>
      </c>
      <c r="J39" s="167">
        <v>885</v>
      </c>
      <c r="K39" s="167">
        <v>0</v>
      </c>
      <c r="L39" s="167">
        <v>12</v>
      </c>
      <c r="M39" s="167">
        <v>1473</v>
      </c>
      <c r="N39" s="168"/>
      <c r="O39" s="168"/>
    </row>
    <row r="40" spans="1:15" ht="39" customHeight="1">
      <c r="A40" s="371"/>
      <c r="B40" s="372"/>
      <c r="C40" s="165" t="s">
        <v>300</v>
      </c>
      <c r="D40" s="166" t="s">
        <v>70</v>
      </c>
      <c r="E40" s="167">
        <v>56</v>
      </c>
      <c r="F40" s="167">
        <v>1353</v>
      </c>
      <c r="G40" s="167">
        <v>23</v>
      </c>
      <c r="H40" s="167">
        <v>370</v>
      </c>
      <c r="I40" s="167">
        <v>34</v>
      </c>
      <c r="J40" s="167">
        <v>752</v>
      </c>
      <c r="K40" s="167">
        <v>0</v>
      </c>
      <c r="L40" s="167">
        <v>6</v>
      </c>
      <c r="M40" s="167">
        <v>1698</v>
      </c>
      <c r="N40" s="168"/>
      <c r="O40" s="168"/>
    </row>
    <row r="41" spans="1:15" ht="37.5" customHeight="1">
      <c r="A41" s="371"/>
      <c r="B41" s="372"/>
      <c r="C41" s="165" t="s">
        <v>301</v>
      </c>
      <c r="D41" s="166" t="s">
        <v>71</v>
      </c>
      <c r="E41" s="167">
        <v>40</v>
      </c>
      <c r="F41" s="167">
        <v>1104</v>
      </c>
      <c r="G41" s="167">
        <v>10</v>
      </c>
      <c r="H41" s="167">
        <v>200</v>
      </c>
      <c r="I41" s="167">
        <v>48</v>
      </c>
      <c r="J41" s="167">
        <v>746</v>
      </c>
      <c r="K41" s="167">
        <v>0</v>
      </c>
      <c r="L41" s="167">
        <v>26</v>
      </c>
      <c r="M41" s="167">
        <v>1273</v>
      </c>
      <c r="N41" s="168"/>
      <c r="O41" s="168"/>
    </row>
    <row r="42" spans="1:15" ht="54" customHeight="1">
      <c r="A42" s="371"/>
      <c r="B42" s="372"/>
      <c r="C42" s="165" t="s">
        <v>302</v>
      </c>
      <c r="D42" s="166" t="s">
        <v>73</v>
      </c>
      <c r="E42" s="167">
        <v>40</v>
      </c>
      <c r="F42" s="167">
        <v>1113</v>
      </c>
      <c r="G42" s="167">
        <v>13</v>
      </c>
      <c r="H42" s="167">
        <v>277</v>
      </c>
      <c r="I42" s="167">
        <v>78</v>
      </c>
      <c r="J42" s="167">
        <v>1302</v>
      </c>
      <c r="K42" s="167">
        <v>0</v>
      </c>
      <c r="L42" s="167">
        <v>40</v>
      </c>
      <c r="M42" s="167">
        <v>1313</v>
      </c>
      <c r="N42" s="168"/>
      <c r="O42" s="168"/>
    </row>
    <row r="43" spans="1:15" ht="56.25" customHeight="1">
      <c r="A43" s="371"/>
      <c r="B43" s="372"/>
      <c r="C43" s="165" t="s">
        <v>303</v>
      </c>
      <c r="D43" s="166" t="s">
        <v>75</v>
      </c>
      <c r="E43" s="167">
        <v>50</v>
      </c>
      <c r="F43" s="167">
        <v>1136</v>
      </c>
      <c r="G43" s="167">
        <v>14</v>
      </c>
      <c r="H43" s="167">
        <v>276</v>
      </c>
      <c r="I43" s="167">
        <v>27</v>
      </c>
      <c r="J43" s="167">
        <v>627</v>
      </c>
      <c r="K43" s="167">
        <v>1</v>
      </c>
      <c r="L43" s="167">
        <v>38</v>
      </c>
      <c r="M43" s="167">
        <v>962</v>
      </c>
      <c r="N43" s="168"/>
      <c r="O43" s="168"/>
    </row>
    <row r="44" spans="1:15" ht="40.5" customHeight="1">
      <c r="A44" s="371"/>
      <c r="B44" s="372"/>
      <c r="C44" s="165" t="s">
        <v>304</v>
      </c>
      <c r="D44" s="166" t="s">
        <v>77</v>
      </c>
      <c r="E44" s="167">
        <v>55</v>
      </c>
      <c r="F44" s="167">
        <v>1218</v>
      </c>
      <c r="G44" s="167">
        <v>22</v>
      </c>
      <c r="H44" s="167">
        <v>336</v>
      </c>
      <c r="I44" s="167">
        <v>29</v>
      </c>
      <c r="J44" s="167">
        <v>471</v>
      </c>
      <c r="K44" s="167">
        <v>0</v>
      </c>
      <c r="L44" s="167">
        <v>30</v>
      </c>
      <c r="M44" s="167">
        <v>981</v>
      </c>
      <c r="N44" s="168"/>
      <c r="O44" s="168"/>
    </row>
    <row r="45" spans="1:15" ht="60" customHeight="1">
      <c r="A45" s="371"/>
      <c r="B45" s="373" t="s">
        <v>305</v>
      </c>
      <c r="C45" s="165" t="s">
        <v>306</v>
      </c>
      <c r="D45" s="166" t="s">
        <v>80</v>
      </c>
      <c r="E45" s="167">
        <v>40</v>
      </c>
      <c r="F45" s="167">
        <v>903</v>
      </c>
      <c r="G45" s="167">
        <v>10</v>
      </c>
      <c r="H45" s="167">
        <v>166</v>
      </c>
      <c r="I45" s="167">
        <v>16</v>
      </c>
      <c r="J45" s="167">
        <v>338</v>
      </c>
      <c r="K45" s="167">
        <v>0</v>
      </c>
      <c r="L45" s="167">
        <v>113</v>
      </c>
      <c r="M45" s="167">
        <v>748</v>
      </c>
      <c r="N45" s="168"/>
      <c r="O45" s="168"/>
    </row>
    <row r="46" spans="1:15" ht="60" customHeight="1">
      <c r="A46" s="371"/>
      <c r="B46" s="373"/>
      <c r="C46" s="165" t="s">
        <v>306</v>
      </c>
      <c r="D46" s="170" t="s">
        <v>82</v>
      </c>
      <c r="E46" s="167">
        <v>42</v>
      </c>
      <c r="F46" s="167">
        <v>1273</v>
      </c>
      <c r="G46" s="167">
        <v>15</v>
      </c>
      <c r="H46" s="167">
        <v>265</v>
      </c>
      <c r="I46" s="167">
        <v>24</v>
      </c>
      <c r="J46" s="167">
        <v>629</v>
      </c>
      <c r="K46" s="167">
        <v>0</v>
      </c>
      <c r="L46" s="167">
        <v>5</v>
      </c>
      <c r="M46" s="167">
        <v>1270</v>
      </c>
      <c r="N46" s="168"/>
      <c r="O46" s="168"/>
    </row>
    <row r="47" spans="1:15" ht="60" customHeight="1">
      <c r="A47" s="371"/>
      <c r="B47" s="373"/>
      <c r="C47" s="165" t="s">
        <v>307</v>
      </c>
      <c r="D47" s="170" t="s">
        <v>83</v>
      </c>
      <c r="E47" s="167">
        <v>17</v>
      </c>
      <c r="F47" s="167">
        <v>507</v>
      </c>
      <c r="G47" s="167">
        <v>7</v>
      </c>
      <c r="H47" s="167">
        <v>83</v>
      </c>
      <c r="I47" s="167">
        <v>34</v>
      </c>
      <c r="J47" s="167">
        <v>877</v>
      </c>
      <c r="K47" s="167">
        <v>0</v>
      </c>
      <c r="L47" s="167">
        <v>22</v>
      </c>
      <c r="M47" s="167">
        <v>804</v>
      </c>
      <c r="N47" s="168"/>
      <c r="O47" s="168"/>
    </row>
    <row r="48" spans="1:15" ht="60" customHeight="1">
      <c r="A48" s="371"/>
      <c r="B48" s="373"/>
      <c r="C48" s="165" t="s">
        <v>308</v>
      </c>
      <c r="D48" s="170" t="s">
        <v>86</v>
      </c>
      <c r="E48" s="167">
        <v>32</v>
      </c>
      <c r="F48" s="167">
        <v>769</v>
      </c>
      <c r="G48" s="167">
        <v>9</v>
      </c>
      <c r="H48" s="167">
        <v>165</v>
      </c>
      <c r="I48" s="167">
        <v>37</v>
      </c>
      <c r="J48" s="167">
        <v>829</v>
      </c>
      <c r="K48" s="167">
        <v>1</v>
      </c>
      <c r="L48" s="167">
        <v>36</v>
      </c>
      <c r="M48" s="167">
        <v>839</v>
      </c>
      <c r="N48" s="168"/>
      <c r="O48" s="168"/>
    </row>
    <row r="49" spans="1:17" ht="45" customHeight="1">
      <c r="A49" s="371"/>
      <c r="B49" s="373" t="s">
        <v>309</v>
      </c>
      <c r="C49" s="165" t="s">
        <v>310</v>
      </c>
      <c r="D49" s="170" t="s">
        <v>88</v>
      </c>
      <c r="E49" s="167">
        <v>25</v>
      </c>
      <c r="F49" s="167">
        <v>669</v>
      </c>
      <c r="G49" s="167">
        <v>9</v>
      </c>
      <c r="H49" s="167">
        <v>94</v>
      </c>
      <c r="I49" s="167">
        <v>70</v>
      </c>
      <c r="J49" s="167">
        <v>1108</v>
      </c>
      <c r="K49" s="167">
        <v>0</v>
      </c>
      <c r="L49" s="167">
        <v>93</v>
      </c>
      <c r="M49" s="167">
        <v>1010</v>
      </c>
      <c r="N49" s="168"/>
      <c r="O49" s="168"/>
    </row>
    <row r="50" spans="1:17" ht="45" customHeight="1">
      <c r="A50" s="371"/>
      <c r="B50" s="373"/>
      <c r="C50" s="165" t="s">
        <v>310</v>
      </c>
      <c r="D50" s="170" t="s">
        <v>90</v>
      </c>
      <c r="E50" s="167">
        <v>29</v>
      </c>
      <c r="F50" s="167">
        <v>719</v>
      </c>
      <c r="G50" s="167">
        <v>7</v>
      </c>
      <c r="H50" s="167">
        <v>154</v>
      </c>
      <c r="I50" s="167">
        <v>79</v>
      </c>
      <c r="J50" s="167">
        <v>1901</v>
      </c>
      <c r="K50" s="167">
        <v>2</v>
      </c>
      <c r="L50" s="167">
        <v>29</v>
      </c>
      <c r="M50" s="167">
        <v>1202</v>
      </c>
      <c r="N50" s="168"/>
      <c r="O50" s="168"/>
    </row>
    <row r="51" spans="1:17" ht="60" customHeight="1">
      <c r="A51" s="371"/>
      <c r="B51" s="373"/>
      <c r="C51" s="165" t="s">
        <v>311</v>
      </c>
      <c r="D51" s="170" t="s">
        <v>91</v>
      </c>
      <c r="E51" s="167">
        <v>22</v>
      </c>
      <c r="F51" s="167">
        <v>882</v>
      </c>
      <c r="G51" s="167">
        <v>3</v>
      </c>
      <c r="H51" s="167">
        <v>146</v>
      </c>
      <c r="I51" s="167">
        <v>23</v>
      </c>
      <c r="J51" s="167">
        <v>752</v>
      </c>
      <c r="K51" s="167">
        <v>0</v>
      </c>
      <c r="L51" s="167">
        <v>28</v>
      </c>
      <c r="M51" s="167">
        <v>754</v>
      </c>
      <c r="N51" s="168"/>
      <c r="O51" s="168"/>
    </row>
    <row r="52" spans="1:17" ht="38.450000000000003" customHeight="1">
      <c r="A52" s="371"/>
      <c r="B52" s="374" t="s">
        <v>312</v>
      </c>
      <c r="C52" s="171" t="s">
        <v>313</v>
      </c>
      <c r="D52" s="170" t="s">
        <v>94</v>
      </c>
      <c r="E52" s="167">
        <v>34</v>
      </c>
      <c r="F52" s="167">
        <v>1012</v>
      </c>
      <c r="G52" s="167">
        <v>9</v>
      </c>
      <c r="H52" s="167">
        <v>194</v>
      </c>
      <c r="I52" s="167">
        <v>32</v>
      </c>
      <c r="J52" s="167">
        <v>619</v>
      </c>
      <c r="K52" s="167">
        <v>2</v>
      </c>
      <c r="L52" s="167">
        <v>116</v>
      </c>
      <c r="M52" s="167">
        <v>994</v>
      </c>
      <c r="N52" s="168"/>
      <c r="O52" s="168"/>
    </row>
    <row r="53" spans="1:17" ht="42.6" customHeight="1">
      <c r="A53" s="371"/>
      <c r="B53" s="374"/>
      <c r="C53" s="165" t="s">
        <v>313</v>
      </c>
      <c r="D53" s="170" t="s">
        <v>96</v>
      </c>
      <c r="E53" s="167">
        <v>36</v>
      </c>
      <c r="F53" s="167">
        <v>1014</v>
      </c>
      <c r="G53" s="167">
        <v>12</v>
      </c>
      <c r="H53" s="167">
        <v>263</v>
      </c>
      <c r="I53" s="167">
        <v>33</v>
      </c>
      <c r="J53" s="167">
        <v>1054</v>
      </c>
      <c r="K53" s="167">
        <v>0</v>
      </c>
      <c r="L53" s="167">
        <v>18</v>
      </c>
      <c r="M53" s="167">
        <v>1248</v>
      </c>
      <c r="N53" s="168"/>
      <c r="O53" s="168"/>
    </row>
    <row r="54" spans="1:17" ht="33.6" customHeight="1">
      <c r="A54" s="371"/>
      <c r="B54" s="374"/>
      <c r="C54" s="165" t="s">
        <v>314</v>
      </c>
      <c r="D54" s="170" t="s">
        <v>97</v>
      </c>
      <c r="E54" s="167">
        <v>46</v>
      </c>
      <c r="F54" s="167">
        <v>948</v>
      </c>
      <c r="G54" s="167">
        <v>21</v>
      </c>
      <c r="H54" s="167">
        <v>179</v>
      </c>
      <c r="I54" s="167">
        <v>12</v>
      </c>
      <c r="J54" s="167">
        <v>518</v>
      </c>
      <c r="K54" s="167">
        <v>0</v>
      </c>
      <c r="L54" s="167">
        <v>24</v>
      </c>
      <c r="M54" s="167">
        <v>820</v>
      </c>
      <c r="N54" s="168"/>
      <c r="O54" s="168"/>
    </row>
    <row r="55" spans="1:17" ht="45.6" customHeight="1">
      <c r="A55" s="371"/>
      <c r="B55" s="375" t="s">
        <v>315</v>
      </c>
      <c r="C55" s="165" t="s">
        <v>316</v>
      </c>
      <c r="D55" s="170" t="s">
        <v>100</v>
      </c>
      <c r="E55" s="167">
        <v>38</v>
      </c>
      <c r="F55" s="167">
        <v>880</v>
      </c>
      <c r="G55" s="167">
        <v>22</v>
      </c>
      <c r="H55" s="167">
        <v>235</v>
      </c>
      <c r="I55" s="167">
        <v>27</v>
      </c>
      <c r="J55" s="167">
        <v>620</v>
      </c>
      <c r="K55" s="167">
        <v>0</v>
      </c>
      <c r="L55" s="167">
        <v>17</v>
      </c>
      <c r="M55" s="167">
        <v>917</v>
      </c>
      <c r="N55" s="168"/>
      <c r="O55" s="168"/>
    </row>
    <row r="56" spans="1:17" ht="30">
      <c r="A56" s="371"/>
      <c r="B56" s="375"/>
      <c r="C56" s="165" t="s">
        <v>317</v>
      </c>
      <c r="D56" s="170" t="s">
        <v>102</v>
      </c>
      <c r="E56" s="167">
        <v>21</v>
      </c>
      <c r="F56" s="167">
        <v>843</v>
      </c>
      <c r="G56" s="167">
        <v>2</v>
      </c>
      <c r="H56" s="167">
        <v>120</v>
      </c>
      <c r="I56" s="167">
        <v>72</v>
      </c>
      <c r="J56" s="167">
        <v>1111</v>
      </c>
      <c r="K56" s="167">
        <v>0</v>
      </c>
      <c r="L56" s="167">
        <v>86</v>
      </c>
      <c r="M56" s="167">
        <v>1072</v>
      </c>
      <c r="N56" s="168"/>
      <c r="O56" s="168"/>
    </row>
    <row r="57" spans="1:17" ht="60" customHeight="1">
      <c r="A57" s="371"/>
      <c r="B57" s="375"/>
      <c r="C57" s="165" t="s">
        <v>318</v>
      </c>
      <c r="D57" s="170" t="s">
        <v>104</v>
      </c>
      <c r="E57" s="167">
        <v>42</v>
      </c>
      <c r="F57" s="167">
        <v>1042</v>
      </c>
      <c r="G57" s="167">
        <v>15</v>
      </c>
      <c r="H57" s="167">
        <v>203</v>
      </c>
      <c r="I57" s="167">
        <v>66</v>
      </c>
      <c r="J57" s="167">
        <v>1360</v>
      </c>
      <c r="K57" s="167">
        <v>0</v>
      </c>
      <c r="L57" s="167">
        <v>25</v>
      </c>
      <c r="M57" s="167">
        <v>1380</v>
      </c>
      <c r="N57" s="168"/>
      <c r="O57" s="168"/>
    </row>
    <row r="58" spans="1:17" ht="60" customHeight="1">
      <c r="A58" s="371"/>
      <c r="B58" s="375"/>
      <c r="C58" s="165" t="s">
        <v>319</v>
      </c>
      <c r="D58" s="170" t="s">
        <v>105</v>
      </c>
      <c r="E58" s="167">
        <v>27</v>
      </c>
      <c r="F58" s="167">
        <v>775</v>
      </c>
      <c r="G58" s="167">
        <v>10</v>
      </c>
      <c r="H58" s="167">
        <v>172</v>
      </c>
      <c r="I58" s="167">
        <v>27</v>
      </c>
      <c r="J58" s="167">
        <v>477</v>
      </c>
      <c r="K58" s="167">
        <v>0</v>
      </c>
      <c r="L58" s="167">
        <v>18</v>
      </c>
      <c r="M58" s="167">
        <v>781</v>
      </c>
      <c r="N58" s="168"/>
      <c r="O58" s="168"/>
    </row>
    <row r="59" spans="1:17" ht="75" customHeight="1">
      <c r="A59" s="371"/>
      <c r="B59" s="372" t="s">
        <v>320</v>
      </c>
      <c r="C59" s="165" t="s">
        <v>321</v>
      </c>
      <c r="D59" s="170" t="s">
        <v>108</v>
      </c>
      <c r="E59" s="167">
        <v>35</v>
      </c>
      <c r="F59" s="167">
        <v>761</v>
      </c>
      <c r="G59" s="167">
        <v>18</v>
      </c>
      <c r="H59" s="167">
        <v>171</v>
      </c>
      <c r="I59" s="167">
        <v>42</v>
      </c>
      <c r="J59" s="167">
        <v>962</v>
      </c>
      <c r="K59" s="167">
        <v>2</v>
      </c>
      <c r="L59" s="167">
        <v>82</v>
      </c>
      <c r="M59" s="167">
        <v>852</v>
      </c>
      <c r="N59" s="168"/>
      <c r="O59" s="168"/>
    </row>
    <row r="60" spans="1:17" ht="75" customHeight="1">
      <c r="A60" s="371"/>
      <c r="B60" s="372"/>
      <c r="C60" s="165" t="s">
        <v>322</v>
      </c>
      <c r="D60" s="170" t="s">
        <v>110</v>
      </c>
      <c r="E60" s="167">
        <v>32</v>
      </c>
      <c r="F60" s="167">
        <v>695</v>
      </c>
      <c r="G60" s="167">
        <v>7</v>
      </c>
      <c r="H60" s="167">
        <v>117</v>
      </c>
      <c r="I60" s="167">
        <v>28</v>
      </c>
      <c r="J60" s="167">
        <v>630</v>
      </c>
      <c r="K60" s="167">
        <v>0</v>
      </c>
      <c r="L60" s="167">
        <v>22</v>
      </c>
      <c r="M60" s="167">
        <v>757</v>
      </c>
      <c r="N60" s="168"/>
      <c r="O60" s="168"/>
    </row>
    <row r="61" spans="1:17" ht="29.25" customHeight="1">
      <c r="A61" s="371"/>
      <c r="B61" s="372" t="s">
        <v>323</v>
      </c>
      <c r="C61" s="171" t="s">
        <v>324</v>
      </c>
      <c r="D61" s="170" t="s">
        <v>113</v>
      </c>
      <c r="E61" s="167">
        <v>12</v>
      </c>
      <c r="F61" s="167">
        <v>411</v>
      </c>
      <c r="G61" s="167">
        <v>5</v>
      </c>
      <c r="H61" s="167">
        <v>80</v>
      </c>
      <c r="I61" s="167">
        <v>64</v>
      </c>
      <c r="J61" s="167">
        <v>1395</v>
      </c>
      <c r="K61" s="167">
        <v>0</v>
      </c>
      <c r="L61" s="167">
        <v>31</v>
      </c>
      <c r="M61" s="167">
        <v>997</v>
      </c>
      <c r="N61" s="168"/>
      <c r="O61" s="168"/>
      <c r="Q61" s="151" t="s">
        <v>325</v>
      </c>
    </row>
    <row r="62" spans="1:17" ht="39.75" customHeight="1">
      <c r="A62" s="371"/>
      <c r="B62" s="372"/>
      <c r="C62" s="171" t="s">
        <v>326</v>
      </c>
      <c r="D62" s="170" t="s">
        <v>116</v>
      </c>
      <c r="E62" s="167">
        <v>25</v>
      </c>
      <c r="F62" s="167">
        <v>589</v>
      </c>
      <c r="G62" s="167">
        <v>9</v>
      </c>
      <c r="H62" s="167">
        <v>133</v>
      </c>
      <c r="I62" s="167">
        <v>53</v>
      </c>
      <c r="J62" s="167">
        <v>1199</v>
      </c>
      <c r="K62" s="167">
        <v>0</v>
      </c>
      <c r="L62" s="167">
        <v>31</v>
      </c>
      <c r="M62" s="167">
        <v>763</v>
      </c>
      <c r="N62" s="168"/>
      <c r="O62" s="168"/>
    </row>
    <row r="63" spans="1:17" ht="32.25" customHeight="1">
      <c r="A63" s="371"/>
      <c r="B63" s="372"/>
      <c r="C63" s="171" t="s">
        <v>327</v>
      </c>
      <c r="D63" s="170" t="s">
        <v>118</v>
      </c>
      <c r="E63" s="167">
        <v>35</v>
      </c>
      <c r="F63" s="167">
        <v>799</v>
      </c>
      <c r="G63" s="167">
        <v>13</v>
      </c>
      <c r="H63" s="167">
        <v>161</v>
      </c>
      <c r="I63" s="167">
        <v>30</v>
      </c>
      <c r="J63" s="167">
        <v>798</v>
      </c>
      <c r="K63" s="167">
        <v>0</v>
      </c>
      <c r="L63" s="167">
        <v>64</v>
      </c>
      <c r="M63" s="167">
        <v>830</v>
      </c>
      <c r="N63" s="168"/>
      <c r="O63" s="168"/>
    </row>
    <row r="64" spans="1:17" ht="24.75" customHeight="1">
      <c r="A64" s="371"/>
      <c r="B64" s="372"/>
      <c r="C64" s="171" t="s">
        <v>328</v>
      </c>
      <c r="D64" s="170" t="s">
        <v>120</v>
      </c>
      <c r="E64" s="167">
        <v>21</v>
      </c>
      <c r="F64" s="167">
        <v>733</v>
      </c>
      <c r="G64" s="167">
        <v>8</v>
      </c>
      <c r="H64" s="167">
        <v>125</v>
      </c>
      <c r="I64" s="167">
        <v>34</v>
      </c>
      <c r="J64" s="167">
        <v>778</v>
      </c>
      <c r="K64" s="167">
        <v>0</v>
      </c>
      <c r="L64" s="167">
        <v>33</v>
      </c>
      <c r="M64" s="167">
        <v>886</v>
      </c>
      <c r="N64" s="168"/>
      <c r="O64" s="168"/>
    </row>
    <row r="65" spans="1:15" ht="33.75" customHeight="1">
      <c r="A65" s="371"/>
      <c r="B65" s="372" t="s">
        <v>329</v>
      </c>
      <c r="C65" s="171" t="s">
        <v>330</v>
      </c>
      <c r="D65" s="170" t="s">
        <v>123</v>
      </c>
      <c r="E65" s="167">
        <v>38</v>
      </c>
      <c r="F65" s="167">
        <v>1040</v>
      </c>
      <c r="G65" s="167">
        <v>13</v>
      </c>
      <c r="H65" s="167">
        <v>154</v>
      </c>
      <c r="I65" s="167">
        <v>59</v>
      </c>
      <c r="J65" s="167">
        <v>1312</v>
      </c>
      <c r="K65" s="167">
        <v>1</v>
      </c>
      <c r="L65" s="167">
        <v>136</v>
      </c>
      <c r="M65" s="167">
        <v>1362</v>
      </c>
      <c r="N65" s="168"/>
      <c r="O65" s="168"/>
    </row>
    <row r="66" spans="1:15" ht="36" customHeight="1">
      <c r="A66" s="371"/>
      <c r="B66" s="372"/>
      <c r="C66" s="171" t="s">
        <v>330</v>
      </c>
      <c r="D66" s="170" t="s">
        <v>125</v>
      </c>
      <c r="E66" s="167">
        <v>35</v>
      </c>
      <c r="F66" s="167">
        <v>881</v>
      </c>
      <c r="G66" s="167">
        <v>15</v>
      </c>
      <c r="H66" s="167">
        <v>154</v>
      </c>
      <c r="I66" s="167">
        <v>86</v>
      </c>
      <c r="J66" s="167">
        <v>2315</v>
      </c>
      <c r="K66" s="167">
        <v>0</v>
      </c>
      <c r="L66" s="167">
        <v>32</v>
      </c>
      <c r="M66" s="167">
        <v>1625</v>
      </c>
      <c r="N66" s="168"/>
      <c r="O66" s="168"/>
    </row>
    <row r="67" spans="1:15" ht="33.75" customHeight="1">
      <c r="A67" s="371"/>
      <c r="B67" s="372"/>
      <c r="C67" s="171" t="s">
        <v>331</v>
      </c>
      <c r="D67" s="170" t="s">
        <v>126</v>
      </c>
      <c r="E67" s="167">
        <v>12</v>
      </c>
      <c r="F67" s="167">
        <v>439</v>
      </c>
      <c r="G67" s="167">
        <v>6</v>
      </c>
      <c r="H67" s="167">
        <v>83</v>
      </c>
      <c r="I67" s="167">
        <v>30</v>
      </c>
      <c r="J67" s="167">
        <v>735</v>
      </c>
      <c r="K67" s="167">
        <v>0</v>
      </c>
      <c r="L67" s="167">
        <v>19</v>
      </c>
      <c r="M67" s="167">
        <v>610</v>
      </c>
      <c r="N67" s="168"/>
      <c r="O67" s="168"/>
    </row>
    <row r="68" spans="1:15" ht="33" customHeight="1">
      <c r="A68" s="371"/>
      <c r="B68" s="372"/>
      <c r="C68" s="171" t="s">
        <v>332</v>
      </c>
      <c r="D68" s="170" t="s">
        <v>128</v>
      </c>
      <c r="E68" s="167">
        <v>23</v>
      </c>
      <c r="F68" s="167">
        <v>555</v>
      </c>
      <c r="G68" s="167">
        <v>8</v>
      </c>
      <c r="H68" s="167">
        <v>116</v>
      </c>
      <c r="I68" s="167">
        <v>49</v>
      </c>
      <c r="J68" s="167">
        <v>1406</v>
      </c>
      <c r="K68" s="167">
        <v>3</v>
      </c>
      <c r="L68" s="167">
        <v>41</v>
      </c>
      <c r="M68" s="167">
        <v>1008</v>
      </c>
      <c r="N68" s="168"/>
      <c r="O68" s="168"/>
    </row>
    <row r="69" spans="1:15" ht="52.5" customHeight="1">
      <c r="A69" s="371"/>
      <c r="B69" s="373" t="s">
        <v>333</v>
      </c>
      <c r="C69" s="171" t="s">
        <v>251</v>
      </c>
      <c r="D69" s="170" t="s">
        <v>131</v>
      </c>
      <c r="E69" s="167">
        <v>28</v>
      </c>
      <c r="F69" s="167">
        <v>859</v>
      </c>
      <c r="G69" s="167">
        <v>16</v>
      </c>
      <c r="H69" s="167">
        <v>144</v>
      </c>
      <c r="I69" s="167">
        <v>39</v>
      </c>
      <c r="J69" s="167">
        <v>690</v>
      </c>
      <c r="K69" s="167">
        <v>0</v>
      </c>
      <c r="L69" s="167">
        <v>33</v>
      </c>
      <c r="M69" s="167">
        <v>887</v>
      </c>
      <c r="N69" s="168"/>
      <c r="O69" s="168"/>
    </row>
    <row r="70" spans="1:15" ht="47.25" customHeight="1">
      <c r="A70" s="371"/>
      <c r="B70" s="373"/>
      <c r="C70" s="171" t="s">
        <v>251</v>
      </c>
      <c r="D70" s="170" t="s">
        <v>133</v>
      </c>
      <c r="E70" s="167">
        <v>22</v>
      </c>
      <c r="F70" s="167">
        <v>709</v>
      </c>
      <c r="G70" s="167">
        <v>7</v>
      </c>
      <c r="H70" s="167">
        <v>156</v>
      </c>
      <c r="I70" s="167">
        <v>48</v>
      </c>
      <c r="J70" s="167">
        <v>889</v>
      </c>
      <c r="K70" s="167">
        <v>0</v>
      </c>
      <c r="L70" s="167">
        <v>27</v>
      </c>
      <c r="M70" s="167">
        <v>887</v>
      </c>
      <c r="N70" s="168"/>
      <c r="O70" s="168"/>
    </row>
    <row r="71" spans="1:15" ht="51.75" customHeight="1">
      <c r="A71" s="371"/>
      <c r="B71" s="373"/>
      <c r="C71" s="171" t="s">
        <v>334</v>
      </c>
      <c r="D71" s="170" t="s">
        <v>134</v>
      </c>
      <c r="E71" s="167">
        <v>19</v>
      </c>
      <c r="F71" s="167">
        <v>679</v>
      </c>
      <c r="G71" s="167">
        <v>6</v>
      </c>
      <c r="H71" s="167">
        <v>131</v>
      </c>
      <c r="I71" s="167">
        <v>22</v>
      </c>
      <c r="J71" s="167">
        <v>543</v>
      </c>
      <c r="K71" s="167">
        <v>0</v>
      </c>
      <c r="L71" s="167">
        <v>28</v>
      </c>
      <c r="M71" s="167">
        <v>547</v>
      </c>
      <c r="N71" s="168"/>
      <c r="O71" s="168"/>
    </row>
    <row r="72" spans="1:15" ht="36" customHeight="1">
      <c r="A72" s="371"/>
      <c r="B72" s="373" t="s">
        <v>335</v>
      </c>
      <c r="C72" s="171" t="s">
        <v>336</v>
      </c>
      <c r="D72" s="170" t="s">
        <v>137</v>
      </c>
      <c r="E72" s="167">
        <v>57</v>
      </c>
      <c r="F72" s="167">
        <v>1064</v>
      </c>
      <c r="G72" s="167">
        <v>22</v>
      </c>
      <c r="H72" s="167">
        <v>174</v>
      </c>
      <c r="I72" s="167">
        <v>37</v>
      </c>
      <c r="J72" s="167">
        <v>899</v>
      </c>
      <c r="K72" s="167">
        <v>1</v>
      </c>
      <c r="L72" s="167">
        <v>85</v>
      </c>
      <c r="M72" s="167">
        <v>1340</v>
      </c>
      <c r="N72" s="168"/>
      <c r="O72" s="168"/>
    </row>
    <row r="73" spans="1:15" ht="31.5" customHeight="1">
      <c r="A73" s="371"/>
      <c r="B73" s="373"/>
      <c r="C73" s="171" t="s">
        <v>336</v>
      </c>
      <c r="D73" s="170" t="s">
        <v>139</v>
      </c>
      <c r="E73" s="167">
        <v>45</v>
      </c>
      <c r="F73" s="167">
        <v>1075</v>
      </c>
      <c r="G73" s="167">
        <v>17</v>
      </c>
      <c r="H73" s="167">
        <v>228</v>
      </c>
      <c r="I73" s="167">
        <v>67</v>
      </c>
      <c r="J73" s="167">
        <v>1465</v>
      </c>
      <c r="K73" s="167">
        <v>0</v>
      </c>
      <c r="L73" s="167">
        <v>28</v>
      </c>
      <c r="M73" s="167">
        <v>1475</v>
      </c>
      <c r="N73" s="168"/>
      <c r="O73" s="168"/>
    </row>
    <row r="74" spans="1:15" ht="28.5" customHeight="1">
      <c r="A74" s="371"/>
      <c r="B74" s="373"/>
      <c r="C74" s="171" t="s">
        <v>337</v>
      </c>
      <c r="D74" s="170" t="s">
        <v>140</v>
      </c>
      <c r="E74" s="167">
        <v>20</v>
      </c>
      <c r="F74" s="167">
        <v>411</v>
      </c>
      <c r="G74" s="167">
        <v>10</v>
      </c>
      <c r="H74" s="167">
        <v>124</v>
      </c>
      <c r="I74" s="167">
        <v>50</v>
      </c>
      <c r="J74" s="167">
        <v>860</v>
      </c>
      <c r="K74" s="167">
        <v>0</v>
      </c>
      <c r="L74" s="167">
        <v>31</v>
      </c>
      <c r="M74" s="167">
        <v>684</v>
      </c>
      <c r="N74" s="168"/>
      <c r="O74" s="168"/>
    </row>
    <row r="75" spans="1:15" ht="34.5" customHeight="1">
      <c r="A75" s="371"/>
      <c r="B75" s="373"/>
      <c r="C75" s="171" t="s">
        <v>338</v>
      </c>
      <c r="D75" s="170" t="s">
        <v>142</v>
      </c>
      <c r="E75" s="167">
        <v>10</v>
      </c>
      <c r="F75" s="167">
        <v>366</v>
      </c>
      <c r="G75" s="167">
        <v>4</v>
      </c>
      <c r="H75" s="167">
        <v>47</v>
      </c>
      <c r="I75" s="167">
        <v>54</v>
      </c>
      <c r="J75" s="167">
        <v>1038</v>
      </c>
      <c r="K75" s="167">
        <v>0</v>
      </c>
      <c r="L75" s="167">
        <v>36</v>
      </c>
      <c r="M75" s="167">
        <v>819</v>
      </c>
      <c r="N75" s="168"/>
      <c r="O75" s="168"/>
    </row>
    <row r="76" spans="1:15" ht="23.25" customHeight="1">
      <c r="A76" s="371"/>
      <c r="B76" s="372" t="s">
        <v>339</v>
      </c>
      <c r="C76" s="171" t="s">
        <v>340</v>
      </c>
      <c r="D76" s="170" t="s">
        <v>145</v>
      </c>
      <c r="E76" s="167">
        <v>34</v>
      </c>
      <c r="F76" s="167">
        <v>859</v>
      </c>
      <c r="G76" s="167">
        <v>13</v>
      </c>
      <c r="H76" s="167">
        <v>137</v>
      </c>
      <c r="I76" s="167">
        <v>57</v>
      </c>
      <c r="J76" s="167">
        <v>1091</v>
      </c>
      <c r="K76" s="167">
        <v>0</v>
      </c>
      <c r="L76" s="167">
        <v>54</v>
      </c>
      <c r="M76" s="167">
        <v>1239</v>
      </c>
      <c r="N76" s="168"/>
      <c r="O76" s="168"/>
    </row>
    <row r="77" spans="1:15" ht="24.6" customHeight="1">
      <c r="A77" s="371"/>
      <c r="B77" s="372"/>
      <c r="C77" s="171" t="s">
        <v>341</v>
      </c>
      <c r="D77" s="170" t="s">
        <v>147</v>
      </c>
      <c r="E77" s="167">
        <v>9</v>
      </c>
      <c r="F77" s="167">
        <v>353</v>
      </c>
      <c r="G77" s="167">
        <v>2</v>
      </c>
      <c r="H77" s="167">
        <v>38</v>
      </c>
      <c r="I77" s="167">
        <v>52</v>
      </c>
      <c r="J77" s="167">
        <v>1293</v>
      </c>
      <c r="K77" s="167">
        <v>0</v>
      </c>
      <c r="L77" s="167">
        <v>45</v>
      </c>
      <c r="M77" s="167">
        <v>906</v>
      </c>
      <c r="N77" s="168"/>
      <c r="O77" s="168"/>
    </row>
    <row r="78" spans="1:15" ht="36.75" customHeight="1">
      <c r="A78" s="371"/>
      <c r="B78" s="372"/>
      <c r="C78" s="171" t="s">
        <v>342</v>
      </c>
      <c r="D78" s="170" t="s">
        <v>149</v>
      </c>
      <c r="E78" s="167">
        <v>32</v>
      </c>
      <c r="F78" s="167">
        <v>883</v>
      </c>
      <c r="G78" s="167">
        <v>7</v>
      </c>
      <c r="H78" s="167">
        <v>145</v>
      </c>
      <c r="I78" s="167">
        <v>47</v>
      </c>
      <c r="J78" s="167">
        <v>907</v>
      </c>
      <c r="K78" s="167">
        <v>0</v>
      </c>
      <c r="L78" s="167">
        <v>22</v>
      </c>
      <c r="M78" s="167">
        <v>1088</v>
      </c>
      <c r="N78" s="168"/>
      <c r="O78" s="168"/>
    </row>
    <row r="79" spans="1:15" ht="25.5" customHeight="1">
      <c r="A79" s="371"/>
      <c r="B79" s="372"/>
      <c r="C79" s="171" t="s">
        <v>343</v>
      </c>
      <c r="D79" s="170" t="s">
        <v>151</v>
      </c>
      <c r="E79" s="167">
        <v>22</v>
      </c>
      <c r="F79" s="167">
        <v>539</v>
      </c>
      <c r="G79" s="167">
        <v>6</v>
      </c>
      <c r="H79" s="167">
        <v>116</v>
      </c>
      <c r="I79" s="167">
        <v>45</v>
      </c>
      <c r="J79" s="167">
        <v>924</v>
      </c>
      <c r="K79" s="167">
        <v>0</v>
      </c>
      <c r="L79" s="167">
        <v>25</v>
      </c>
      <c r="M79" s="167">
        <v>871</v>
      </c>
      <c r="N79" s="168"/>
      <c r="O79" s="168"/>
    </row>
    <row r="80" spans="1:15" ht="27.75" customHeight="1">
      <c r="A80" s="371"/>
      <c r="B80" s="372"/>
      <c r="C80" s="171" t="s">
        <v>344</v>
      </c>
      <c r="D80" s="170" t="s">
        <v>153</v>
      </c>
      <c r="E80" s="167">
        <v>81</v>
      </c>
      <c r="F80" s="167">
        <v>1244</v>
      </c>
      <c r="G80" s="167">
        <v>23</v>
      </c>
      <c r="H80" s="167">
        <v>255</v>
      </c>
      <c r="I80" s="167">
        <v>46</v>
      </c>
      <c r="J80" s="167">
        <v>1060</v>
      </c>
      <c r="K80" s="167">
        <v>3</v>
      </c>
      <c r="L80" s="167">
        <v>120</v>
      </c>
      <c r="M80" s="167">
        <v>1468</v>
      </c>
      <c r="N80" s="168"/>
      <c r="O80" s="168"/>
    </row>
    <row r="81" spans="1:15" ht="27.75" customHeight="1">
      <c r="A81" s="371"/>
      <c r="B81" s="372"/>
      <c r="C81" s="171" t="s">
        <v>344</v>
      </c>
      <c r="D81" s="170" t="s">
        <v>155</v>
      </c>
      <c r="E81" s="167">
        <v>32</v>
      </c>
      <c r="F81" s="167">
        <v>669</v>
      </c>
      <c r="G81" s="167">
        <v>14</v>
      </c>
      <c r="H81" s="167">
        <v>179</v>
      </c>
      <c r="I81" s="167">
        <v>79</v>
      </c>
      <c r="J81" s="167">
        <v>2028</v>
      </c>
      <c r="K81" s="167">
        <v>0</v>
      </c>
      <c r="L81" s="167">
        <v>49</v>
      </c>
      <c r="M81" s="167">
        <v>1251</v>
      </c>
      <c r="N81" s="168"/>
      <c r="O81" s="168"/>
    </row>
    <row r="82" spans="1:15" ht="27.75" customHeight="1">
      <c r="A82" s="371"/>
      <c r="B82" s="372"/>
      <c r="C82" s="171" t="s">
        <v>344</v>
      </c>
      <c r="D82" s="170" t="s">
        <v>156</v>
      </c>
      <c r="E82" s="167">
        <v>21</v>
      </c>
      <c r="F82" s="167">
        <v>709</v>
      </c>
      <c r="G82" s="167">
        <v>8</v>
      </c>
      <c r="H82" s="167">
        <v>115</v>
      </c>
      <c r="I82" s="167">
        <v>86</v>
      </c>
      <c r="J82" s="167">
        <v>1987</v>
      </c>
      <c r="K82" s="167">
        <v>0</v>
      </c>
      <c r="L82" s="167">
        <v>41</v>
      </c>
      <c r="M82" s="167">
        <v>1582</v>
      </c>
      <c r="N82" s="168"/>
      <c r="O82" s="168"/>
    </row>
    <row r="83" spans="1:15" ht="39" customHeight="1">
      <c r="A83" s="371"/>
      <c r="B83" s="372" t="s">
        <v>345</v>
      </c>
      <c r="C83" s="171" t="s">
        <v>346</v>
      </c>
      <c r="D83" s="170" t="s">
        <v>158</v>
      </c>
      <c r="E83" s="167">
        <v>11</v>
      </c>
      <c r="F83" s="167">
        <v>402</v>
      </c>
      <c r="G83" s="167">
        <v>3</v>
      </c>
      <c r="H83" s="167">
        <v>111</v>
      </c>
      <c r="I83" s="167">
        <v>35</v>
      </c>
      <c r="J83" s="167">
        <v>1096</v>
      </c>
      <c r="K83" s="167">
        <v>0</v>
      </c>
      <c r="L83" s="167">
        <v>47</v>
      </c>
      <c r="M83" s="167">
        <v>802</v>
      </c>
      <c r="N83" s="168"/>
      <c r="O83" s="168"/>
    </row>
    <row r="84" spans="1:15" ht="27.75" customHeight="1">
      <c r="A84" s="371"/>
      <c r="B84" s="372"/>
      <c r="C84" s="171" t="s">
        <v>347</v>
      </c>
      <c r="D84" s="170" t="s">
        <v>160</v>
      </c>
      <c r="E84" s="167">
        <v>53</v>
      </c>
      <c r="F84" s="167">
        <v>1253</v>
      </c>
      <c r="G84" s="167">
        <v>14</v>
      </c>
      <c r="H84" s="167">
        <v>233</v>
      </c>
      <c r="I84" s="167">
        <v>58</v>
      </c>
      <c r="J84" s="167">
        <v>1369</v>
      </c>
      <c r="K84" s="167">
        <v>1</v>
      </c>
      <c r="L84" s="167">
        <v>99</v>
      </c>
      <c r="M84" s="167">
        <v>1920</v>
      </c>
      <c r="N84" s="168"/>
      <c r="O84" s="168"/>
    </row>
    <row r="85" spans="1:15" ht="29.25" customHeight="1">
      <c r="A85" s="371"/>
      <c r="B85" s="372"/>
      <c r="C85" s="171" t="s">
        <v>347</v>
      </c>
      <c r="D85" s="170" t="s">
        <v>162</v>
      </c>
      <c r="E85" s="167">
        <v>41</v>
      </c>
      <c r="F85" s="167">
        <v>1340</v>
      </c>
      <c r="G85" s="167">
        <v>15</v>
      </c>
      <c r="H85" s="167">
        <v>322</v>
      </c>
      <c r="I85" s="167">
        <v>52</v>
      </c>
      <c r="J85" s="167">
        <v>1357</v>
      </c>
      <c r="K85" s="167">
        <v>0</v>
      </c>
      <c r="L85" s="167">
        <v>48</v>
      </c>
      <c r="M85" s="167">
        <v>1853</v>
      </c>
      <c r="N85" s="168"/>
      <c r="O85" s="168"/>
    </row>
    <row r="86" spans="1:15" ht="32.25" customHeight="1">
      <c r="A86" s="371"/>
      <c r="B86" s="372"/>
      <c r="C86" s="171" t="s">
        <v>348</v>
      </c>
      <c r="D86" s="170" t="s">
        <v>163</v>
      </c>
      <c r="E86" s="167">
        <v>34</v>
      </c>
      <c r="F86" s="167">
        <v>1008</v>
      </c>
      <c r="G86" s="167">
        <v>8</v>
      </c>
      <c r="H86" s="167">
        <v>300</v>
      </c>
      <c r="I86" s="167">
        <v>19</v>
      </c>
      <c r="J86" s="167">
        <v>452</v>
      </c>
      <c r="K86" s="167">
        <v>0</v>
      </c>
      <c r="L86" s="167">
        <v>24</v>
      </c>
      <c r="M86" s="167">
        <v>1008</v>
      </c>
      <c r="N86" s="168"/>
      <c r="O86" s="168"/>
    </row>
    <row r="87" spans="1:15" ht="56.25" customHeight="1">
      <c r="A87" s="371"/>
      <c r="B87" s="372" t="s">
        <v>349</v>
      </c>
      <c r="C87" s="171" t="s">
        <v>350</v>
      </c>
      <c r="D87" s="170" t="s">
        <v>166</v>
      </c>
      <c r="E87" s="167">
        <v>41</v>
      </c>
      <c r="F87" s="167">
        <v>706</v>
      </c>
      <c r="G87" s="167">
        <v>5</v>
      </c>
      <c r="H87" s="167">
        <v>90</v>
      </c>
      <c r="I87" s="167">
        <v>26</v>
      </c>
      <c r="J87" s="167">
        <v>382</v>
      </c>
      <c r="K87" s="167">
        <v>1</v>
      </c>
      <c r="L87" s="167">
        <v>90</v>
      </c>
      <c r="M87" s="167">
        <v>612</v>
      </c>
      <c r="N87" s="168"/>
      <c r="O87" s="168"/>
    </row>
    <row r="88" spans="1:15" ht="50.25" customHeight="1">
      <c r="A88" s="371"/>
      <c r="B88" s="372"/>
      <c r="C88" s="171" t="s">
        <v>350</v>
      </c>
      <c r="D88" s="170" t="s">
        <v>168</v>
      </c>
      <c r="E88" s="167">
        <v>19</v>
      </c>
      <c r="F88" s="167">
        <v>646</v>
      </c>
      <c r="G88" s="167">
        <v>4</v>
      </c>
      <c r="H88" s="167">
        <v>112</v>
      </c>
      <c r="I88" s="167">
        <v>39</v>
      </c>
      <c r="J88" s="167">
        <v>867</v>
      </c>
      <c r="K88" s="167">
        <v>0</v>
      </c>
      <c r="L88" s="167">
        <v>16</v>
      </c>
      <c r="M88" s="167">
        <v>859</v>
      </c>
      <c r="N88" s="168"/>
      <c r="O88" s="168"/>
    </row>
    <row r="89" spans="1:15" ht="52.5" customHeight="1">
      <c r="A89" s="371"/>
      <c r="B89" s="372"/>
      <c r="C89" s="171" t="s">
        <v>351</v>
      </c>
      <c r="D89" s="170" t="s">
        <v>169</v>
      </c>
      <c r="E89" s="167">
        <v>8</v>
      </c>
      <c r="F89" s="167">
        <v>237</v>
      </c>
      <c r="G89" s="167">
        <v>3</v>
      </c>
      <c r="H89" s="167">
        <v>33</v>
      </c>
      <c r="I89" s="167">
        <v>16</v>
      </c>
      <c r="J89" s="167">
        <v>453</v>
      </c>
      <c r="K89" s="167">
        <v>0</v>
      </c>
      <c r="L89" s="167">
        <v>19</v>
      </c>
      <c r="M89" s="167">
        <v>441</v>
      </c>
      <c r="N89" s="168"/>
      <c r="O89" s="168"/>
    </row>
    <row r="90" spans="1:15" ht="38.25" customHeight="1">
      <c r="A90" s="371"/>
      <c r="B90" s="376" t="s">
        <v>352</v>
      </c>
      <c r="C90" s="171" t="s">
        <v>353</v>
      </c>
      <c r="D90" s="170" t="s">
        <v>173</v>
      </c>
      <c r="E90" s="167">
        <v>21</v>
      </c>
      <c r="F90" s="167">
        <v>565</v>
      </c>
      <c r="G90" s="167">
        <v>1</v>
      </c>
      <c r="H90" s="167">
        <v>97</v>
      </c>
      <c r="I90" s="167">
        <v>24</v>
      </c>
      <c r="J90" s="167">
        <v>558</v>
      </c>
      <c r="K90" s="167">
        <v>0</v>
      </c>
      <c r="L90" s="167">
        <v>20</v>
      </c>
      <c r="M90" s="167">
        <v>576</v>
      </c>
      <c r="N90" s="168"/>
      <c r="O90" s="168"/>
    </row>
    <row r="91" spans="1:15" ht="41.25" customHeight="1">
      <c r="A91" s="371"/>
      <c r="B91" s="376"/>
      <c r="C91" s="171" t="s">
        <v>354</v>
      </c>
      <c r="D91" s="170" t="s">
        <v>175</v>
      </c>
      <c r="E91" s="167">
        <v>37</v>
      </c>
      <c r="F91" s="167">
        <v>834</v>
      </c>
      <c r="G91" s="167">
        <v>15</v>
      </c>
      <c r="H91" s="167">
        <v>135</v>
      </c>
      <c r="I91" s="167">
        <v>40</v>
      </c>
      <c r="J91" s="167">
        <v>819</v>
      </c>
      <c r="K91" s="167">
        <v>0</v>
      </c>
      <c r="L91" s="167">
        <v>78</v>
      </c>
      <c r="M91" s="167">
        <v>1041</v>
      </c>
      <c r="N91" s="168"/>
      <c r="O91" s="168"/>
    </row>
    <row r="92" spans="1:15" ht="36.75" customHeight="1">
      <c r="A92" s="371"/>
      <c r="B92" s="376"/>
      <c r="C92" s="171" t="s">
        <v>354</v>
      </c>
      <c r="D92" s="170" t="s">
        <v>177</v>
      </c>
      <c r="E92" s="167">
        <v>15</v>
      </c>
      <c r="F92" s="167">
        <v>512</v>
      </c>
      <c r="G92" s="167">
        <v>4</v>
      </c>
      <c r="H92" s="167">
        <v>76</v>
      </c>
      <c r="I92" s="167">
        <v>47</v>
      </c>
      <c r="J92" s="167">
        <v>1309</v>
      </c>
      <c r="K92" s="167">
        <v>0</v>
      </c>
      <c r="L92" s="167">
        <v>27</v>
      </c>
      <c r="M92" s="167">
        <v>1157</v>
      </c>
      <c r="N92" s="168"/>
      <c r="O92" s="168"/>
    </row>
    <row r="93" spans="1:15" ht="24.75" customHeight="1">
      <c r="A93" s="371"/>
      <c r="B93" s="376" t="s">
        <v>355</v>
      </c>
      <c r="C93" s="171" t="s">
        <v>356</v>
      </c>
      <c r="D93" s="170" t="s">
        <v>179</v>
      </c>
      <c r="E93" s="167">
        <v>24</v>
      </c>
      <c r="F93" s="167">
        <v>504</v>
      </c>
      <c r="G93" s="167">
        <v>3</v>
      </c>
      <c r="H93" s="167">
        <v>118</v>
      </c>
      <c r="I93" s="167">
        <v>7</v>
      </c>
      <c r="J93" s="167">
        <v>371</v>
      </c>
      <c r="K93" s="167">
        <v>0</v>
      </c>
      <c r="L93" s="167">
        <v>22</v>
      </c>
      <c r="M93" s="167">
        <v>474</v>
      </c>
      <c r="N93" s="168"/>
      <c r="O93" s="168"/>
    </row>
    <row r="94" spans="1:15" ht="36.75" customHeight="1">
      <c r="A94" s="371"/>
      <c r="B94" s="376"/>
      <c r="C94" s="171" t="s">
        <v>357</v>
      </c>
      <c r="D94" s="170" t="s">
        <v>181</v>
      </c>
      <c r="E94" s="167">
        <v>40</v>
      </c>
      <c r="F94" s="167">
        <v>893</v>
      </c>
      <c r="G94" s="167">
        <v>21</v>
      </c>
      <c r="H94" s="167">
        <v>206</v>
      </c>
      <c r="I94" s="167">
        <v>30</v>
      </c>
      <c r="J94" s="167">
        <v>534</v>
      </c>
      <c r="K94" s="167">
        <v>1</v>
      </c>
      <c r="L94" s="167">
        <v>47</v>
      </c>
      <c r="M94" s="167">
        <v>819</v>
      </c>
      <c r="N94" s="168"/>
      <c r="O94" s="168"/>
    </row>
    <row r="95" spans="1:15" ht="28.5" customHeight="1">
      <c r="A95" s="371"/>
      <c r="B95" s="376" t="s">
        <v>358</v>
      </c>
      <c r="C95" s="171" t="s">
        <v>359</v>
      </c>
      <c r="D95" s="170" t="s">
        <v>184</v>
      </c>
      <c r="E95" s="167">
        <v>40</v>
      </c>
      <c r="F95" s="167">
        <v>982</v>
      </c>
      <c r="G95" s="167">
        <v>8</v>
      </c>
      <c r="H95" s="167">
        <v>141</v>
      </c>
      <c r="I95" s="167">
        <v>48</v>
      </c>
      <c r="J95" s="167">
        <v>850</v>
      </c>
      <c r="K95" s="167">
        <v>0</v>
      </c>
      <c r="L95" s="167">
        <v>100</v>
      </c>
      <c r="M95" s="167">
        <v>885</v>
      </c>
      <c r="N95" s="168"/>
      <c r="O95" s="168"/>
    </row>
    <row r="96" spans="1:15" ht="45" customHeight="1">
      <c r="A96" s="371"/>
      <c r="B96" s="376"/>
      <c r="C96" s="171" t="s">
        <v>359</v>
      </c>
      <c r="D96" s="170" t="s">
        <v>186</v>
      </c>
      <c r="E96" s="167">
        <v>48</v>
      </c>
      <c r="F96" s="167">
        <v>1038</v>
      </c>
      <c r="G96" s="167">
        <v>16</v>
      </c>
      <c r="H96" s="167">
        <v>200</v>
      </c>
      <c r="I96" s="167">
        <v>49</v>
      </c>
      <c r="J96" s="167">
        <v>1144</v>
      </c>
      <c r="K96" s="167">
        <v>0</v>
      </c>
      <c r="L96" s="167">
        <v>19</v>
      </c>
      <c r="M96" s="167">
        <v>1239</v>
      </c>
      <c r="N96" s="168"/>
      <c r="O96" s="168"/>
    </row>
    <row r="97" spans="1:15" ht="36.75" customHeight="1">
      <c r="A97" s="371"/>
      <c r="B97" s="376" t="s">
        <v>360</v>
      </c>
      <c r="C97" s="171" t="s">
        <v>361</v>
      </c>
      <c r="D97" s="170" t="s">
        <v>188</v>
      </c>
      <c r="E97" s="167">
        <v>42</v>
      </c>
      <c r="F97" s="167">
        <v>920</v>
      </c>
      <c r="G97" s="167">
        <v>20</v>
      </c>
      <c r="H97" s="167">
        <v>192</v>
      </c>
      <c r="I97" s="167">
        <v>38</v>
      </c>
      <c r="J97" s="167">
        <v>880</v>
      </c>
      <c r="K97" s="167">
        <v>0</v>
      </c>
      <c r="L97" s="167">
        <v>104</v>
      </c>
      <c r="M97" s="167">
        <v>1052</v>
      </c>
      <c r="N97" s="168"/>
      <c r="O97" s="168"/>
    </row>
    <row r="98" spans="1:15" ht="36.75" customHeight="1">
      <c r="A98" s="371"/>
      <c r="B98" s="376"/>
      <c r="C98" s="171" t="s">
        <v>361</v>
      </c>
      <c r="D98" s="170" t="s">
        <v>190</v>
      </c>
      <c r="E98" s="167">
        <v>24</v>
      </c>
      <c r="F98" s="167">
        <v>707</v>
      </c>
      <c r="G98" s="167">
        <v>5</v>
      </c>
      <c r="H98" s="167">
        <v>108</v>
      </c>
      <c r="I98" s="167">
        <v>75</v>
      </c>
      <c r="J98" s="167">
        <v>1433</v>
      </c>
      <c r="K98" s="167">
        <v>0</v>
      </c>
      <c r="L98" s="167">
        <v>26</v>
      </c>
      <c r="M98" s="167">
        <v>1333</v>
      </c>
      <c r="N98" s="168"/>
      <c r="O98" s="168"/>
    </row>
    <row r="99" spans="1:15" ht="36.75" customHeight="1">
      <c r="A99" s="371"/>
      <c r="B99" s="376"/>
      <c r="C99" s="171" t="s">
        <v>362</v>
      </c>
      <c r="D99" s="170" t="s">
        <v>191</v>
      </c>
      <c r="E99" s="167">
        <v>31</v>
      </c>
      <c r="F99" s="167">
        <v>778</v>
      </c>
      <c r="G99" s="167">
        <v>11</v>
      </c>
      <c r="H99" s="167">
        <v>166</v>
      </c>
      <c r="I99" s="167">
        <v>27</v>
      </c>
      <c r="J99" s="167">
        <v>476</v>
      </c>
      <c r="K99" s="167">
        <v>0</v>
      </c>
      <c r="L99" s="167">
        <v>28</v>
      </c>
      <c r="M99" s="167">
        <v>896</v>
      </c>
      <c r="N99" s="168"/>
      <c r="O99" s="168"/>
    </row>
    <row r="100" spans="1:15" ht="34.5" customHeight="1">
      <c r="A100" s="371"/>
      <c r="B100" s="376"/>
      <c r="C100" s="171" t="s">
        <v>363</v>
      </c>
      <c r="D100" s="170" t="s">
        <v>193</v>
      </c>
      <c r="E100" s="167">
        <v>17</v>
      </c>
      <c r="F100" s="167">
        <v>354</v>
      </c>
      <c r="G100" s="167">
        <v>6</v>
      </c>
      <c r="H100" s="167">
        <v>77</v>
      </c>
      <c r="I100" s="167">
        <v>51</v>
      </c>
      <c r="J100" s="167">
        <v>1127</v>
      </c>
      <c r="K100" s="167">
        <v>0</v>
      </c>
      <c r="L100" s="167">
        <v>32</v>
      </c>
      <c r="M100" s="167">
        <v>741</v>
      </c>
      <c r="N100" s="168"/>
      <c r="O100" s="168"/>
    </row>
    <row r="101" spans="1:15" ht="42.75" customHeight="1">
      <c r="A101" s="371"/>
      <c r="B101" s="376"/>
      <c r="C101" s="171" t="s">
        <v>364</v>
      </c>
      <c r="D101" s="170" t="s">
        <v>195</v>
      </c>
      <c r="E101" s="167">
        <v>26</v>
      </c>
      <c r="F101" s="167">
        <v>611</v>
      </c>
      <c r="G101" s="167">
        <v>4</v>
      </c>
      <c r="H101" s="167">
        <v>127</v>
      </c>
      <c r="I101" s="167">
        <v>35</v>
      </c>
      <c r="J101" s="167">
        <v>907</v>
      </c>
      <c r="K101" s="167">
        <v>0</v>
      </c>
      <c r="L101" s="167">
        <v>39</v>
      </c>
      <c r="M101" s="167">
        <v>644</v>
      </c>
      <c r="N101" s="168"/>
      <c r="O101" s="168"/>
    </row>
    <row r="102" spans="1:15" ht="36.75" customHeight="1">
      <c r="A102" s="371"/>
      <c r="B102" s="372" t="s">
        <v>365</v>
      </c>
      <c r="C102" s="171" t="s">
        <v>366</v>
      </c>
      <c r="D102" s="170" t="s">
        <v>367</v>
      </c>
      <c r="E102" s="167">
        <v>32</v>
      </c>
      <c r="F102" s="167">
        <v>887</v>
      </c>
      <c r="G102" s="167">
        <v>9</v>
      </c>
      <c r="H102" s="167">
        <v>164</v>
      </c>
      <c r="I102" s="167">
        <v>40</v>
      </c>
      <c r="J102" s="167">
        <v>700</v>
      </c>
      <c r="K102" s="167">
        <v>0</v>
      </c>
      <c r="L102" s="167">
        <v>49</v>
      </c>
      <c r="M102" s="167">
        <v>797</v>
      </c>
      <c r="N102" s="168"/>
      <c r="O102" s="168"/>
    </row>
    <row r="103" spans="1:15" ht="39" customHeight="1">
      <c r="A103" s="371"/>
      <c r="B103" s="372"/>
      <c r="C103" s="171" t="s">
        <v>366</v>
      </c>
      <c r="D103" s="170" t="s">
        <v>201</v>
      </c>
      <c r="E103" s="167">
        <v>27</v>
      </c>
      <c r="F103" s="167">
        <v>708</v>
      </c>
      <c r="G103" s="167">
        <v>11</v>
      </c>
      <c r="H103" s="167">
        <v>148</v>
      </c>
      <c r="I103" s="167">
        <v>36</v>
      </c>
      <c r="J103" s="167">
        <v>939</v>
      </c>
      <c r="K103" s="167">
        <v>0</v>
      </c>
      <c r="L103" s="167">
        <v>36</v>
      </c>
      <c r="M103" s="167">
        <v>800</v>
      </c>
      <c r="N103" s="168"/>
      <c r="O103" s="168"/>
    </row>
    <row r="104" spans="1:15" ht="31.5" customHeight="1">
      <c r="A104" s="371"/>
      <c r="B104" s="372"/>
      <c r="C104" s="171" t="s">
        <v>368</v>
      </c>
      <c r="D104" s="170" t="s">
        <v>202</v>
      </c>
      <c r="E104" s="167">
        <v>22</v>
      </c>
      <c r="F104" s="167">
        <v>667</v>
      </c>
      <c r="G104" s="167">
        <v>5</v>
      </c>
      <c r="H104" s="167">
        <v>193</v>
      </c>
      <c r="I104" s="167">
        <v>22</v>
      </c>
      <c r="J104" s="167">
        <v>528</v>
      </c>
      <c r="K104" s="167">
        <v>0</v>
      </c>
      <c r="L104" s="167">
        <v>24</v>
      </c>
      <c r="M104" s="167">
        <v>702</v>
      </c>
      <c r="N104" s="168"/>
      <c r="O104" s="168"/>
    </row>
    <row r="105" spans="1:15" ht="27.75" customHeight="1">
      <c r="A105" s="371"/>
      <c r="B105" s="372" t="s">
        <v>369</v>
      </c>
      <c r="C105" s="171" t="s">
        <v>370</v>
      </c>
      <c r="D105" s="170" t="s">
        <v>205</v>
      </c>
      <c r="E105" s="167">
        <v>36</v>
      </c>
      <c r="F105" s="167">
        <v>857</v>
      </c>
      <c r="G105" s="167">
        <v>11</v>
      </c>
      <c r="H105" s="167">
        <v>127</v>
      </c>
      <c r="I105" s="167">
        <v>74</v>
      </c>
      <c r="J105" s="167">
        <v>1353</v>
      </c>
      <c r="K105" s="167">
        <v>0</v>
      </c>
      <c r="L105" s="167">
        <v>42</v>
      </c>
      <c r="M105" s="167">
        <v>1179</v>
      </c>
      <c r="N105" s="168"/>
      <c r="O105" s="168"/>
    </row>
    <row r="106" spans="1:15" ht="42" customHeight="1">
      <c r="A106" s="371"/>
      <c r="B106" s="372"/>
      <c r="C106" s="171" t="s">
        <v>371</v>
      </c>
      <c r="D106" s="170" t="s">
        <v>207</v>
      </c>
      <c r="E106" s="167">
        <v>29</v>
      </c>
      <c r="F106" s="167">
        <v>1149</v>
      </c>
      <c r="G106" s="167">
        <v>10</v>
      </c>
      <c r="H106" s="167">
        <v>259</v>
      </c>
      <c r="I106" s="167">
        <v>53</v>
      </c>
      <c r="J106" s="167">
        <v>1518</v>
      </c>
      <c r="K106" s="167">
        <v>0</v>
      </c>
      <c r="L106" s="167">
        <v>52</v>
      </c>
      <c r="M106" s="167">
        <v>1512</v>
      </c>
      <c r="N106" s="168"/>
      <c r="O106" s="168"/>
    </row>
    <row r="107" spans="1:15" ht="26.25" customHeight="1">
      <c r="A107" s="371"/>
      <c r="B107" s="372"/>
      <c r="C107" s="171" t="s">
        <v>371</v>
      </c>
      <c r="D107" s="170" t="s">
        <v>209</v>
      </c>
      <c r="E107" s="167">
        <v>35</v>
      </c>
      <c r="F107" s="167">
        <v>941</v>
      </c>
      <c r="G107" s="167">
        <v>9</v>
      </c>
      <c r="H107" s="167">
        <v>220</v>
      </c>
      <c r="I107" s="167">
        <v>67</v>
      </c>
      <c r="J107" s="167">
        <v>1596</v>
      </c>
      <c r="K107" s="167">
        <v>0</v>
      </c>
      <c r="L107" s="167">
        <v>45</v>
      </c>
      <c r="M107" s="167">
        <v>1530</v>
      </c>
      <c r="N107" s="168"/>
      <c r="O107" s="168"/>
    </row>
    <row r="108" spans="1:15" ht="30" customHeight="1">
      <c r="A108" s="371"/>
      <c r="B108" s="372"/>
      <c r="C108" s="171" t="s">
        <v>371</v>
      </c>
      <c r="D108" s="170" t="s">
        <v>210</v>
      </c>
      <c r="E108" s="167">
        <v>44</v>
      </c>
      <c r="F108" s="167">
        <v>1128</v>
      </c>
      <c r="G108" s="167">
        <v>23</v>
      </c>
      <c r="H108" s="167">
        <v>304</v>
      </c>
      <c r="I108" s="167">
        <v>55</v>
      </c>
      <c r="J108" s="167">
        <v>1505</v>
      </c>
      <c r="K108" s="167">
        <v>0</v>
      </c>
      <c r="L108" s="167">
        <v>50</v>
      </c>
      <c r="M108" s="167">
        <v>1434</v>
      </c>
      <c r="N108" s="168"/>
      <c r="O108" s="168"/>
    </row>
    <row r="109" spans="1:15" ht="39.75" customHeight="1">
      <c r="A109" s="371"/>
      <c r="B109" s="372" t="s">
        <v>372</v>
      </c>
      <c r="C109" s="171" t="s">
        <v>373</v>
      </c>
      <c r="D109" s="170" t="s">
        <v>212</v>
      </c>
      <c r="E109" s="167">
        <v>24</v>
      </c>
      <c r="F109" s="167">
        <v>616</v>
      </c>
      <c r="G109" s="167">
        <v>9</v>
      </c>
      <c r="H109" s="167">
        <v>124</v>
      </c>
      <c r="I109" s="167">
        <v>17</v>
      </c>
      <c r="J109" s="167">
        <v>392</v>
      </c>
      <c r="K109" s="167">
        <v>0</v>
      </c>
      <c r="L109" s="167">
        <v>14</v>
      </c>
      <c r="M109" s="167">
        <v>553</v>
      </c>
      <c r="N109" s="168"/>
      <c r="O109" s="168"/>
    </row>
    <row r="110" spans="1:15" ht="39.75" customHeight="1">
      <c r="A110" s="371"/>
      <c r="B110" s="372"/>
      <c r="C110" s="171" t="s">
        <v>374</v>
      </c>
      <c r="D110" s="170" t="s">
        <v>214</v>
      </c>
      <c r="E110" s="167">
        <v>16</v>
      </c>
      <c r="F110" s="167">
        <v>517</v>
      </c>
      <c r="G110" s="167">
        <v>9</v>
      </c>
      <c r="H110" s="167">
        <v>83</v>
      </c>
      <c r="I110" s="167">
        <v>10</v>
      </c>
      <c r="J110" s="167">
        <v>268</v>
      </c>
      <c r="K110" s="167">
        <v>0</v>
      </c>
      <c r="L110" s="167">
        <v>96</v>
      </c>
      <c r="M110" s="167">
        <v>497</v>
      </c>
      <c r="N110" s="168"/>
      <c r="O110" s="168"/>
    </row>
    <row r="111" spans="1:15" ht="38.25" customHeight="1">
      <c r="A111" s="371"/>
      <c r="B111" s="372"/>
      <c r="C111" s="171" t="s">
        <v>374</v>
      </c>
      <c r="D111" s="170" t="s">
        <v>216</v>
      </c>
      <c r="E111" s="167">
        <v>30</v>
      </c>
      <c r="F111" s="167">
        <v>828</v>
      </c>
      <c r="G111" s="167">
        <v>9</v>
      </c>
      <c r="H111" s="167">
        <v>208</v>
      </c>
      <c r="I111" s="167">
        <v>21</v>
      </c>
      <c r="J111" s="167">
        <v>529</v>
      </c>
      <c r="K111" s="167">
        <v>0</v>
      </c>
      <c r="L111" s="167">
        <v>6</v>
      </c>
      <c r="M111" s="167">
        <v>888</v>
      </c>
      <c r="N111" s="168"/>
      <c r="O111" s="168"/>
    </row>
    <row r="112" spans="1:15" ht="21" customHeight="1">
      <c r="A112" s="371"/>
      <c r="B112" s="172"/>
      <c r="C112" s="173"/>
      <c r="D112" s="173" t="s">
        <v>375</v>
      </c>
      <c r="E112" s="174">
        <f t="shared" ref="E112:M112" si="0">SUM(E9:E111)</f>
        <v>3662</v>
      </c>
      <c r="F112" s="174">
        <f t="shared" si="0"/>
        <v>94151</v>
      </c>
      <c r="G112" s="174">
        <f t="shared" si="0"/>
        <v>1135</v>
      </c>
      <c r="H112" s="174">
        <f t="shared" si="0"/>
        <v>18693</v>
      </c>
      <c r="I112" s="174">
        <f t="shared" si="0"/>
        <v>5041</v>
      </c>
      <c r="J112" s="174">
        <f t="shared" si="0"/>
        <v>111352</v>
      </c>
      <c r="K112" s="174">
        <f t="shared" si="0"/>
        <v>26</v>
      </c>
      <c r="L112" s="174">
        <f t="shared" si="0"/>
        <v>4944</v>
      </c>
      <c r="M112" s="174">
        <f t="shared" si="0"/>
        <v>119121</v>
      </c>
    </row>
    <row r="113" spans="1:16" ht="21" customHeight="1">
      <c r="A113" s="175"/>
      <c r="B113" s="176"/>
      <c r="C113" s="177"/>
      <c r="D113" s="177"/>
      <c r="E113" s="377"/>
      <c r="F113" s="377"/>
      <c r="G113" s="377"/>
      <c r="H113" s="377"/>
      <c r="I113" s="377"/>
      <c r="J113" s="377"/>
      <c r="K113" s="377"/>
      <c r="L113" s="377"/>
      <c r="M113" s="377"/>
    </row>
    <row r="114" spans="1:16" ht="21" customHeight="1">
      <c r="A114" s="178"/>
      <c r="B114" s="179"/>
      <c r="C114" s="378"/>
      <c r="D114" s="378"/>
      <c r="E114" s="181"/>
      <c r="F114" s="181"/>
      <c r="G114" s="181"/>
      <c r="H114" s="181"/>
      <c r="I114" s="181"/>
      <c r="J114" s="181"/>
      <c r="K114" s="181"/>
      <c r="L114" s="181"/>
      <c r="M114" s="181"/>
    </row>
    <row r="115" spans="1:16" ht="42.75" customHeight="1">
      <c r="A115" s="178"/>
      <c r="B115" s="179"/>
      <c r="C115" s="180"/>
      <c r="D115" s="180"/>
      <c r="E115" s="181"/>
      <c r="F115" s="181"/>
      <c r="G115" s="181"/>
      <c r="H115" s="181"/>
      <c r="I115" s="181"/>
      <c r="J115" s="181"/>
      <c r="K115" s="181"/>
      <c r="L115" s="181"/>
      <c r="M115" s="181"/>
    </row>
    <row r="116" spans="1:16" ht="51" customHeight="1">
      <c r="A116" s="178"/>
      <c r="B116" s="179"/>
      <c r="C116" s="180"/>
      <c r="D116" s="180"/>
      <c r="E116" s="181"/>
      <c r="F116" s="181"/>
      <c r="G116" s="181"/>
      <c r="H116" s="181"/>
      <c r="I116" s="181"/>
      <c r="J116" s="181"/>
      <c r="K116" s="181"/>
      <c r="L116" s="181"/>
      <c r="M116" s="181"/>
    </row>
    <row r="117" spans="1:16" ht="60" customHeight="1">
      <c r="A117" s="178"/>
      <c r="B117" s="182"/>
      <c r="C117" s="180"/>
      <c r="D117" s="180"/>
      <c r="E117" s="181"/>
      <c r="F117" s="181"/>
      <c r="G117" s="181"/>
      <c r="H117" s="181"/>
      <c r="I117" s="181"/>
      <c r="J117" s="181"/>
      <c r="K117" s="181"/>
      <c r="L117" s="181"/>
      <c r="M117" s="181"/>
    </row>
    <row r="118" spans="1:16" ht="55.5" customHeight="1">
      <c r="A118" s="178"/>
      <c r="B118" s="183"/>
      <c r="C118" s="184"/>
      <c r="D118" s="180"/>
      <c r="E118" s="181"/>
      <c r="F118" s="181"/>
      <c r="G118" s="181"/>
      <c r="H118" s="181"/>
      <c r="I118" s="181"/>
      <c r="J118" s="181"/>
      <c r="K118" s="181"/>
      <c r="L118" s="181"/>
      <c r="M118" s="181"/>
    </row>
    <row r="119" spans="1:16" ht="30" customHeight="1">
      <c r="A119" s="178"/>
      <c r="B119" s="179"/>
      <c r="C119" s="379"/>
      <c r="D119" s="185"/>
      <c r="E119" s="186"/>
      <c r="F119" s="186"/>
      <c r="G119" s="186"/>
      <c r="H119" s="186"/>
      <c r="I119" s="186"/>
      <c r="J119" s="186"/>
      <c r="K119" s="186"/>
      <c r="L119" s="186"/>
      <c r="M119" s="186"/>
    </row>
    <row r="120" spans="1:16" ht="35.25" customHeight="1">
      <c r="A120" s="178"/>
      <c r="B120" s="179"/>
      <c r="C120" s="379"/>
      <c r="D120" s="185"/>
      <c r="E120" s="181"/>
      <c r="F120" s="181"/>
      <c r="G120" s="181"/>
      <c r="H120" s="181"/>
      <c r="I120" s="181"/>
      <c r="J120" s="181"/>
      <c r="K120" s="181"/>
      <c r="L120" s="181"/>
      <c r="M120" s="187"/>
      <c r="N120" s="380"/>
      <c r="O120" s="380"/>
      <c r="P120" s="380"/>
    </row>
    <row r="121" spans="1:16" ht="33.75" customHeight="1"/>
    <row r="122" spans="1:16" ht="12.75" customHeight="1"/>
    <row r="123" spans="1:16" ht="14.25" customHeight="1"/>
    <row r="124" spans="1:16" ht="109.5" customHeight="1"/>
    <row r="125" spans="1:16" ht="12.75" customHeight="1"/>
    <row r="126" spans="1:16" ht="12.75" customHeight="1"/>
    <row r="127" spans="1:16" ht="43.5" customHeight="1"/>
    <row r="128" spans="1:16" ht="44.25" customHeight="1"/>
    <row r="129" ht="12.75" customHeight="1"/>
    <row r="130" ht="14.25" customHeight="1"/>
    <row r="131" ht="61.5" customHeight="1"/>
    <row r="132" ht="58.5" customHeight="1"/>
    <row r="133" ht="12.75" customHeight="1"/>
    <row r="134" ht="14.25" customHeight="1"/>
    <row r="135" ht="51" customHeight="1"/>
    <row r="136" ht="46.5" customHeight="1"/>
    <row r="137" ht="12.75" customHeight="1"/>
    <row r="138" ht="14.25" customHeight="1"/>
    <row r="139" ht="66" customHeight="1"/>
    <row r="140" ht="12.75" customHeight="1"/>
    <row r="141" ht="14.25" customHeight="1"/>
    <row r="142" ht="39.75" customHeight="1"/>
    <row r="143" ht="46.5" customHeight="1"/>
    <row r="144" ht="39.75" customHeight="1"/>
    <row r="145" ht="37.5" customHeight="1"/>
    <row r="147" ht="12.75" customHeight="1"/>
    <row r="148" ht="54" customHeight="1"/>
    <row r="149" ht="48.75" customHeight="1"/>
    <row r="150" ht="12.75" customHeight="1"/>
    <row r="151" ht="15.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8" ht="12.75" customHeight="1"/>
    <row r="170" ht="12.75" customHeight="1"/>
    <row r="173" ht="12.75" customHeight="1"/>
    <row r="176" ht="12.75" customHeight="1"/>
    <row r="177" ht="12.75" customHeight="1"/>
    <row r="186" ht="12.75" customHeight="1"/>
    <row r="187" ht="12.75" customHeight="1"/>
    <row r="195" ht="14.25" customHeight="1"/>
    <row r="197" ht="12.75" customHeight="1"/>
    <row r="199" ht="12.75" customHeight="1"/>
    <row r="206" ht="12.75" customHeight="1"/>
    <row r="207" ht="12.75" customHeight="1"/>
    <row r="217" ht="12.75" customHeight="1"/>
    <row r="219" ht="12.75" customHeight="1"/>
    <row r="220" ht="14.25" customHeight="1"/>
    <row r="226" ht="12.75" customHeight="1"/>
    <row r="227" ht="12.75" customHeight="1"/>
    <row r="232" ht="12.75" customHeight="1"/>
    <row r="233" ht="12.75" customHeight="1"/>
    <row r="246" ht="12.75" customHeight="1"/>
    <row r="247" ht="12.75" customHeight="1"/>
    <row r="249" ht="12.75" customHeight="1"/>
    <row r="256" ht="12.75" customHeight="1"/>
    <row r="258" ht="12.75" customHeight="1"/>
    <row r="259" ht="14.25" customHeight="1"/>
    <row r="271" ht="12.75" customHeight="1"/>
    <row r="272" ht="14.25" customHeight="1"/>
    <row r="284" ht="12.75" customHeight="1"/>
    <row r="285" ht="14.25" customHeight="1"/>
    <row r="296" ht="12.75" customHeight="1"/>
    <row r="297" ht="14.25" customHeight="1"/>
    <row r="299" ht="12.75" customHeight="1"/>
    <row r="306" ht="12.75" customHeight="1"/>
    <row r="307" ht="12.75" customHeight="1"/>
    <row r="327" ht="14.25" customHeight="1"/>
    <row r="338" ht="12.75" customHeight="1"/>
    <row r="339" s="188" customFormat="1" ht="15"/>
    <row r="341" ht="112.5" customHeight="1"/>
  </sheetData>
  <sheetProtection selectLockedCells="1" selectUnlockedCells="1"/>
  <mergeCells count="46">
    <mergeCell ref="C119:C120"/>
    <mergeCell ref="N120:P120"/>
    <mergeCell ref="B97:B101"/>
    <mergeCell ref="B102:B104"/>
    <mergeCell ref="B105:B108"/>
    <mergeCell ref="B109:B111"/>
    <mergeCell ref="E113:M113"/>
    <mergeCell ref="C114:D114"/>
    <mergeCell ref="B76:B82"/>
    <mergeCell ref="B83:B86"/>
    <mergeCell ref="B87:B89"/>
    <mergeCell ref="B90:B92"/>
    <mergeCell ref="B93:B94"/>
    <mergeCell ref="B95:B96"/>
    <mergeCell ref="B55:B58"/>
    <mergeCell ref="B59:B60"/>
    <mergeCell ref="B61:B64"/>
    <mergeCell ref="B65:B68"/>
    <mergeCell ref="B69:B71"/>
    <mergeCell ref="B72:B75"/>
    <mergeCell ref="K4:L5"/>
    <mergeCell ref="E5:F5"/>
    <mergeCell ref="G5:H5"/>
    <mergeCell ref="A8:M8"/>
    <mergeCell ref="A9:A112"/>
    <mergeCell ref="B9:B36"/>
    <mergeCell ref="B37:B44"/>
    <mergeCell ref="B45:B48"/>
    <mergeCell ref="B49:B51"/>
    <mergeCell ref="B52:B54"/>
    <mergeCell ref="A4:A7"/>
    <mergeCell ref="B4:B7"/>
    <mergeCell ref="C4:C7"/>
    <mergeCell ref="D4:D7"/>
    <mergeCell ref="E4:H4"/>
    <mergeCell ref="I4:J5"/>
    <mergeCell ref="A1:M1"/>
    <mergeCell ref="A2:A3"/>
    <mergeCell ref="B2:B3"/>
    <mergeCell ref="C2:C3"/>
    <mergeCell ref="D2:D3"/>
    <mergeCell ref="E2:L2"/>
    <mergeCell ref="E3:H3"/>
    <mergeCell ref="I3:J3"/>
    <mergeCell ref="K3:L3"/>
    <mergeCell ref="M3:M7"/>
  </mergeCells>
  <pageMargins left="0.4201388888888889" right="0.22013888888888888" top="0.37986111111111109" bottom="0.4201388888888889" header="0.51180555555555551" footer="0.51180555555555551"/>
  <pageSetup paperSize="9" scale="5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AA467"/>
  <sheetViews>
    <sheetView zoomScale="70" zoomScaleNormal="70" workbookViewId="0">
      <pane ySplit="4" topLeftCell="A393" activePane="bottomLeft" state="frozen"/>
      <selection pane="bottomLeft" activeCell="F435" sqref="F435"/>
    </sheetView>
  </sheetViews>
  <sheetFormatPr defaultRowHeight="12.75"/>
  <cols>
    <col min="1" max="1" width="4.85546875" style="96" customWidth="1"/>
    <col min="2" max="2" width="18.85546875" style="96" customWidth="1"/>
    <col min="3" max="3" width="17.28515625" style="96" customWidth="1"/>
    <col min="4" max="4" width="16.28515625" style="96" customWidth="1"/>
    <col min="5" max="5" width="21.140625" style="96" customWidth="1"/>
    <col min="6" max="6" width="22.85546875" style="96" customWidth="1"/>
    <col min="7" max="7" width="25.85546875" style="96" customWidth="1"/>
    <col min="8" max="16384" width="9.140625" style="96"/>
  </cols>
  <sheetData>
    <row r="1" spans="1:27" ht="20.100000000000001" customHeight="1">
      <c r="A1" s="381" t="s">
        <v>376</v>
      </c>
      <c r="B1" s="381"/>
      <c r="C1" s="381"/>
      <c r="D1" s="381"/>
      <c r="E1" s="381"/>
      <c r="F1" s="381"/>
      <c r="G1" s="381"/>
    </row>
    <row r="2" spans="1:27" ht="37.5" customHeight="1">
      <c r="A2" s="382" t="s">
        <v>377</v>
      </c>
      <c r="B2" s="382"/>
      <c r="C2" s="382"/>
      <c r="D2" s="382"/>
      <c r="E2" s="382"/>
      <c r="F2" s="382"/>
      <c r="G2" s="382"/>
    </row>
    <row r="3" spans="1:27" ht="22.5" customHeight="1">
      <c r="A3" s="190">
        <v>1</v>
      </c>
      <c r="B3" s="190">
        <v>2</v>
      </c>
      <c r="C3" s="190">
        <v>3</v>
      </c>
      <c r="D3" s="190">
        <v>4</v>
      </c>
      <c r="E3" s="190">
        <v>5</v>
      </c>
      <c r="F3" s="190">
        <v>6</v>
      </c>
      <c r="G3" s="190">
        <v>7</v>
      </c>
    </row>
    <row r="4" spans="1:27" ht="102">
      <c r="A4" s="189" t="s">
        <v>234</v>
      </c>
      <c r="B4" s="189" t="s">
        <v>378</v>
      </c>
      <c r="C4" s="189" t="s">
        <v>379</v>
      </c>
      <c r="D4" s="189" t="s">
        <v>380</v>
      </c>
      <c r="E4" s="189" t="s">
        <v>381</v>
      </c>
      <c r="F4" s="189" t="s">
        <v>382</v>
      </c>
      <c r="G4" s="189" t="s">
        <v>383</v>
      </c>
    </row>
    <row r="5" spans="1:27" ht="81" customHeight="1">
      <c r="A5" s="383">
        <v>1</v>
      </c>
      <c r="B5" s="191" t="s">
        <v>384</v>
      </c>
      <c r="C5" s="382" t="s">
        <v>385</v>
      </c>
      <c r="D5" s="382"/>
      <c r="E5" s="382"/>
      <c r="F5" s="382"/>
      <c r="G5" s="382"/>
    </row>
    <row r="6" spans="1:27" ht="25.5" customHeight="1">
      <c r="A6" s="383"/>
      <c r="B6" s="191" t="s">
        <v>386</v>
      </c>
      <c r="C6" s="382" t="s">
        <v>25</v>
      </c>
      <c r="D6" s="382"/>
      <c r="E6" s="382"/>
      <c r="F6" s="382"/>
      <c r="G6" s="382"/>
      <c r="H6" s="384"/>
      <c r="I6" s="384"/>
      <c r="J6" s="384"/>
      <c r="K6" s="384"/>
      <c r="L6" s="384"/>
      <c r="M6" s="384"/>
      <c r="N6" s="384"/>
      <c r="O6" s="384"/>
      <c r="P6" s="384"/>
      <c r="Q6" s="384"/>
      <c r="R6" s="384"/>
      <c r="S6" s="384"/>
      <c r="T6" s="384"/>
      <c r="U6" s="384"/>
      <c r="V6" s="384"/>
      <c r="W6" s="384"/>
      <c r="X6" s="384"/>
      <c r="Y6" s="384"/>
      <c r="Z6" s="384"/>
      <c r="AA6" s="384"/>
    </row>
    <row r="7" spans="1:27" ht="31.5" customHeight="1">
      <c r="A7" s="383"/>
      <c r="B7" s="189" t="s">
        <v>387</v>
      </c>
      <c r="C7" s="192">
        <v>7.9976851851851893E-3</v>
      </c>
      <c r="D7" s="192">
        <v>7.3530092592592605E-2</v>
      </c>
      <c r="E7" s="193">
        <v>559</v>
      </c>
      <c r="F7" s="192">
        <v>5.5115740740740701E-2</v>
      </c>
      <c r="G7" s="192">
        <v>0.268587962962963</v>
      </c>
    </row>
    <row r="8" spans="1:27" ht="40.5" customHeight="1">
      <c r="A8" s="383"/>
      <c r="B8" s="189" t="s">
        <v>388</v>
      </c>
      <c r="C8" s="192">
        <v>1.12731481481481E-2</v>
      </c>
      <c r="D8" s="192">
        <v>1.21875E-2</v>
      </c>
      <c r="E8" s="193">
        <v>0</v>
      </c>
      <c r="F8" s="192">
        <v>6.24652777777778E-2</v>
      </c>
      <c r="G8" s="192">
        <v>0.101400462962963</v>
      </c>
    </row>
    <row r="9" spans="1:27" ht="73.5" customHeight="1">
      <c r="A9" s="383"/>
      <c r="B9" s="191" t="s">
        <v>384</v>
      </c>
      <c r="C9" s="382" t="s">
        <v>389</v>
      </c>
      <c r="D9" s="382"/>
      <c r="E9" s="382"/>
      <c r="F9" s="382"/>
      <c r="G9" s="382"/>
    </row>
    <row r="10" spans="1:27" ht="40.5" customHeight="1">
      <c r="A10" s="383"/>
      <c r="B10" s="191" t="s">
        <v>386</v>
      </c>
      <c r="C10" s="382" t="s">
        <v>25</v>
      </c>
      <c r="D10" s="382"/>
      <c r="E10" s="382"/>
      <c r="F10" s="382"/>
      <c r="G10" s="382"/>
    </row>
    <row r="11" spans="1:27" ht="40.5" customHeight="1">
      <c r="A11" s="383"/>
      <c r="B11" s="189" t="s">
        <v>387</v>
      </c>
      <c r="C11" s="194">
        <v>8.4490740740740707E-3</v>
      </c>
      <c r="D11" s="194">
        <v>2.7175925925925899E-2</v>
      </c>
      <c r="E11" s="133">
        <v>125</v>
      </c>
      <c r="F11" s="194">
        <v>3.2627314814814803E-2</v>
      </c>
      <c r="G11" s="194">
        <v>0.129768518518519</v>
      </c>
    </row>
    <row r="12" spans="1:27" ht="36" customHeight="1">
      <c r="A12" s="383"/>
      <c r="B12" s="189" t="s">
        <v>388</v>
      </c>
      <c r="C12" s="192"/>
      <c r="D12" s="192"/>
      <c r="E12" s="193"/>
      <c r="F12" s="192"/>
      <c r="G12" s="192"/>
    </row>
    <row r="13" spans="1:27" ht="105.75" customHeight="1">
      <c r="A13" s="383"/>
      <c r="B13" s="191" t="s">
        <v>384</v>
      </c>
      <c r="C13" s="382" t="s">
        <v>390</v>
      </c>
      <c r="D13" s="382"/>
      <c r="E13" s="382"/>
      <c r="F13" s="382"/>
      <c r="G13" s="382"/>
    </row>
    <row r="14" spans="1:27" ht="25.5" customHeight="1">
      <c r="A14" s="383"/>
      <c r="B14" s="191" t="s">
        <v>386</v>
      </c>
      <c r="C14" s="382" t="s">
        <v>25</v>
      </c>
      <c r="D14" s="382"/>
      <c r="E14" s="382"/>
      <c r="F14" s="382"/>
      <c r="G14" s="382"/>
    </row>
    <row r="15" spans="1:27" ht="28.5" customHeight="1">
      <c r="A15" s="383"/>
      <c r="B15" s="189" t="s">
        <v>387</v>
      </c>
      <c r="C15" s="195">
        <v>1.0949074074074101E-2</v>
      </c>
      <c r="D15" s="195">
        <v>0.15472222222222201</v>
      </c>
      <c r="E15" s="196">
        <v>1559</v>
      </c>
      <c r="F15" s="195">
        <v>5.7708333333333299E-2</v>
      </c>
      <c r="G15" s="195">
        <v>0.33791666666666698</v>
      </c>
    </row>
    <row r="16" spans="1:27" ht="33.75" customHeight="1">
      <c r="A16" s="383"/>
      <c r="B16" s="189" t="s">
        <v>388</v>
      </c>
      <c r="C16" s="195"/>
      <c r="D16" s="195"/>
      <c r="E16" s="196"/>
      <c r="F16" s="195"/>
      <c r="G16" s="195"/>
    </row>
    <row r="17" spans="1:7" ht="59.25" customHeight="1">
      <c r="A17" s="383"/>
      <c r="B17" s="191" t="s">
        <v>384</v>
      </c>
      <c r="C17" s="382" t="s">
        <v>391</v>
      </c>
      <c r="D17" s="382"/>
      <c r="E17" s="382"/>
      <c r="F17" s="382"/>
      <c r="G17" s="382"/>
    </row>
    <row r="18" spans="1:7" ht="25.5" customHeight="1">
      <c r="A18" s="383"/>
      <c r="B18" s="191" t="s">
        <v>386</v>
      </c>
      <c r="C18" s="382" t="s">
        <v>25</v>
      </c>
      <c r="D18" s="382"/>
      <c r="E18" s="382"/>
      <c r="F18" s="382"/>
      <c r="G18" s="382"/>
    </row>
    <row r="19" spans="1:7" ht="21" customHeight="1">
      <c r="A19" s="383"/>
      <c r="B19" s="189" t="s">
        <v>387</v>
      </c>
      <c r="C19" s="195">
        <v>9.5949074074074096E-3</v>
      </c>
      <c r="D19" s="195">
        <v>0.15687499999999999</v>
      </c>
      <c r="E19" s="196">
        <v>1282</v>
      </c>
      <c r="F19" s="195">
        <v>5.9363425925925903E-2</v>
      </c>
      <c r="G19" s="195">
        <v>0.33930555555555603</v>
      </c>
    </row>
    <row r="20" spans="1:7" ht="38.25">
      <c r="A20" s="383"/>
      <c r="B20" s="189" t="s">
        <v>388</v>
      </c>
      <c r="C20" s="195"/>
      <c r="D20" s="195"/>
      <c r="E20" s="196"/>
      <c r="F20" s="195"/>
      <c r="G20" s="195"/>
    </row>
    <row r="21" spans="1:7" ht="64.5" customHeight="1">
      <c r="A21" s="383"/>
      <c r="B21" s="191" t="s">
        <v>384</v>
      </c>
      <c r="C21" s="382" t="s">
        <v>392</v>
      </c>
      <c r="D21" s="382"/>
      <c r="E21" s="382"/>
      <c r="F21" s="382"/>
      <c r="G21" s="382"/>
    </row>
    <row r="22" spans="1:7" ht="25.5" customHeight="1">
      <c r="A22" s="383"/>
      <c r="B22" s="191" t="s">
        <v>386</v>
      </c>
      <c r="C22" s="382" t="s">
        <v>25</v>
      </c>
      <c r="D22" s="382"/>
      <c r="E22" s="382"/>
      <c r="F22" s="382"/>
      <c r="G22" s="382"/>
    </row>
    <row r="23" spans="1:7" ht="25.5">
      <c r="A23" s="383"/>
      <c r="B23" s="189" t="s">
        <v>387</v>
      </c>
      <c r="C23" s="195">
        <v>1.04282407407407E-2</v>
      </c>
      <c r="D23" s="195">
        <v>0.175706018518519</v>
      </c>
      <c r="E23" s="196">
        <v>1457</v>
      </c>
      <c r="F23" s="195">
        <v>5.7928240740740697E-2</v>
      </c>
      <c r="G23" s="195">
        <v>0.35226851851851798</v>
      </c>
    </row>
    <row r="24" spans="1:7" ht="38.25">
      <c r="A24" s="383"/>
      <c r="B24" s="189" t="s">
        <v>388</v>
      </c>
      <c r="C24" s="195"/>
      <c r="D24" s="195"/>
      <c r="E24" s="196"/>
      <c r="F24" s="195"/>
      <c r="G24" s="195"/>
    </row>
    <row r="25" spans="1:7" ht="66" customHeight="1">
      <c r="A25" s="383"/>
      <c r="B25" s="191" t="s">
        <v>384</v>
      </c>
      <c r="C25" s="382" t="s">
        <v>393</v>
      </c>
      <c r="D25" s="382"/>
      <c r="E25" s="382"/>
      <c r="F25" s="382"/>
      <c r="G25" s="382"/>
    </row>
    <row r="26" spans="1:7" ht="25.5" customHeight="1">
      <c r="A26" s="383"/>
      <c r="B26" s="191" t="s">
        <v>386</v>
      </c>
      <c r="C26" s="382" t="s">
        <v>25</v>
      </c>
      <c r="D26" s="382"/>
      <c r="E26" s="382"/>
      <c r="F26" s="382"/>
      <c r="G26" s="382"/>
    </row>
    <row r="27" spans="1:7" ht="27.75" customHeight="1">
      <c r="A27" s="383"/>
      <c r="B27" s="189" t="s">
        <v>387</v>
      </c>
      <c r="C27" s="192">
        <v>9.91898148148148E-3</v>
      </c>
      <c r="D27" s="192">
        <v>0.19738425925925901</v>
      </c>
      <c r="E27" s="193">
        <v>1410</v>
      </c>
      <c r="F27" s="192">
        <v>7.0925925925925906E-2</v>
      </c>
      <c r="G27" s="192">
        <v>0.32494212962962998</v>
      </c>
    </row>
    <row r="28" spans="1:7" ht="32.25" customHeight="1">
      <c r="A28" s="383"/>
      <c r="B28" s="189" t="s">
        <v>388</v>
      </c>
      <c r="C28" s="192"/>
      <c r="D28" s="192"/>
      <c r="E28" s="193"/>
      <c r="F28" s="192"/>
      <c r="G28" s="192"/>
    </row>
    <row r="29" spans="1:7" ht="71.25" customHeight="1">
      <c r="A29" s="383"/>
      <c r="B29" s="191" t="s">
        <v>384</v>
      </c>
      <c r="C29" s="382" t="s">
        <v>394</v>
      </c>
      <c r="D29" s="382"/>
      <c r="E29" s="382"/>
      <c r="F29" s="382"/>
      <c r="G29" s="382"/>
    </row>
    <row r="30" spans="1:7" ht="25.5" customHeight="1">
      <c r="A30" s="383"/>
      <c r="B30" s="191" t="s">
        <v>386</v>
      </c>
      <c r="C30" s="382" t="s">
        <v>25</v>
      </c>
      <c r="D30" s="382"/>
      <c r="E30" s="382"/>
      <c r="F30" s="382"/>
      <c r="G30" s="382"/>
    </row>
    <row r="31" spans="1:7" ht="32.25" customHeight="1">
      <c r="A31" s="383"/>
      <c r="B31" s="189" t="s">
        <v>387</v>
      </c>
      <c r="C31" s="192">
        <v>8.3101851851851895E-3</v>
      </c>
      <c r="D31" s="192">
        <v>8.6157407407407405E-2</v>
      </c>
      <c r="E31" s="193">
        <v>572</v>
      </c>
      <c r="F31" s="192">
        <v>6.1817129629629597E-2</v>
      </c>
      <c r="G31" s="192">
        <v>0.18219907407407401</v>
      </c>
    </row>
    <row r="32" spans="1:7" ht="32.25" customHeight="1">
      <c r="A32" s="383"/>
      <c r="B32" s="189" t="s">
        <v>388</v>
      </c>
      <c r="C32" s="192">
        <v>1.2025462962963E-2</v>
      </c>
      <c r="D32" s="192">
        <v>2.01967592592593E-2</v>
      </c>
      <c r="E32" s="193">
        <v>6</v>
      </c>
      <c r="F32" s="192">
        <v>6.3136574074074095E-2</v>
      </c>
      <c r="G32" s="192">
        <v>0.116145833333333</v>
      </c>
    </row>
    <row r="33" spans="1:7" ht="71.25" customHeight="1">
      <c r="A33" s="383"/>
      <c r="B33" s="191" t="s">
        <v>384</v>
      </c>
      <c r="C33" s="382" t="s">
        <v>395</v>
      </c>
      <c r="D33" s="382"/>
      <c r="E33" s="382"/>
      <c r="F33" s="382"/>
      <c r="G33" s="382"/>
    </row>
    <row r="34" spans="1:7" ht="24" customHeight="1">
      <c r="A34" s="383"/>
      <c r="B34" s="191" t="s">
        <v>386</v>
      </c>
      <c r="C34" s="382" t="s">
        <v>25</v>
      </c>
      <c r="D34" s="382"/>
      <c r="E34" s="382"/>
      <c r="F34" s="382"/>
      <c r="G34" s="382"/>
    </row>
    <row r="35" spans="1:7" ht="24" customHeight="1">
      <c r="A35" s="383"/>
      <c r="B35" s="189" t="s">
        <v>387</v>
      </c>
      <c r="C35" s="197">
        <v>8.7962962962963003E-3</v>
      </c>
      <c r="D35" s="197">
        <v>2.8055555555555601E-2</v>
      </c>
      <c r="E35" s="198">
        <v>96</v>
      </c>
      <c r="F35" s="197">
        <v>3.5682870370370399E-2</v>
      </c>
      <c r="G35" s="197">
        <v>0.122604166666667</v>
      </c>
    </row>
    <row r="36" spans="1:7" ht="24" customHeight="1">
      <c r="A36" s="383"/>
      <c r="B36" s="189" t="s">
        <v>388</v>
      </c>
      <c r="C36" s="194"/>
      <c r="D36" s="194"/>
      <c r="E36" s="199"/>
      <c r="F36" s="194"/>
      <c r="G36" s="194"/>
    </row>
    <row r="37" spans="1:7" ht="75.75" customHeight="1">
      <c r="A37" s="383"/>
      <c r="B37" s="191" t="s">
        <v>384</v>
      </c>
      <c r="C37" s="382" t="s">
        <v>396</v>
      </c>
      <c r="D37" s="382"/>
      <c r="E37" s="382"/>
      <c r="F37" s="382"/>
      <c r="G37" s="382"/>
    </row>
    <row r="38" spans="1:7" ht="25.5" customHeight="1">
      <c r="A38" s="383"/>
      <c r="B38" s="191" t="s">
        <v>386</v>
      </c>
      <c r="C38" s="382" t="s">
        <v>25</v>
      </c>
      <c r="D38" s="382"/>
      <c r="E38" s="382"/>
      <c r="F38" s="382"/>
      <c r="G38" s="382"/>
    </row>
    <row r="39" spans="1:7" ht="32.25" customHeight="1">
      <c r="A39" s="383"/>
      <c r="B39" s="189" t="s">
        <v>387</v>
      </c>
      <c r="C39" s="195">
        <v>1.25115740740741E-2</v>
      </c>
      <c r="D39" s="195">
        <v>0.18159722222222199</v>
      </c>
      <c r="E39" s="196">
        <v>1770</v>
      </c>
      <c r="F39" s="195">
        <v>7.0868055555555504E-2</v>
      </c>
      <c r="G39" s="195">
        <v>0.308229166666667</v>
      </c>
    </row>
    <row r="40" spans="1:7" ht="38.25">
      <c r="A40" s="383"/>
      <c r="B40" s="189" t="s">
        <v>388</v>
      </c>
      <c r="C40" s="195">
        <v>1.2361111111111101E-2</v>
      </c>
      <c r="D40" s="195">
        <v>2.3703703703703699E-2</v>
      </c>
      <c r="E40" s="196">
        <v>3</v>
      </c>
      <c r="F40" s="195">
        <v>8.1851851851851898E-2</v>
      </c>
      <c r="G40" s="195">
        <v>0.14392361111111099</v>
      </c>
    </row>
    <row r="41" spans="1:7" ht="61.5" customHeight="1">
      <c r="A41" s="383"/>
      <c r="B41" s="191" t="s">
        <v>384</v>
      </c>
      <c r="C41" s="382" t="s">
        <v>397</v>
      </c>
      <c r="D41" s="382"/>
      <c r="E41" s="382"/>
      <c r="F41" s="382"/>
      <c r="G41" s="382"/>
    </row>
    <row r="42" spans="1:7" ht="25.5" customHeight="1">
      <c r="A42" s="383"/>
      <c r="B42" s="191" t="s">
        <v>386</v>
      </c>
      <c r="C42" s="382" t="s">
        <v>25</v>
      </c>
      <c r="D42" s="382"/>
      <c r="E42" s="382"/>
      <c r="F42" s="382"/>
      <c r="G42" s="382"/>
    </row>
    <row r="43" spans="1:7" ht="25.5">
      <c r="A43" s="383"/>
      <c r="B43" s="189" t="s">
        <v>387</v>
      </c>
      <c r="C43" s="195">
        <v>1.2523148148148099E-2</v>
      </c>
      <c r="D43" s="195">
        <v>0.210590277777778</v>
      </c>
      <c r="E43" s="196">
        <v>1682</v>
      </c>
      <c r="F43" s="195">
        <v>7.7581018518518494E-2</v>
      </c>
      <c r="G43" s="195">
        <v>0.32996527777777801</v>
      </c>
    </row>
    <row r="44" spans="1:7" ht="38.25">
      <c r="A44" s="383"/>
      <c r="B44" s="189" t="s">
        <v>388</v>
      </c>
      <c r="C44" s="195">
        <v>1.2349537037036999E-2</v>
      </c>
      <c r="D44" s="195">
        <v>1.5925925925925899E-2</v>
      </c>
      <c r="E44" s="196">
        <v>1</v>
      </c>
      <c r="F44" s="195">
        <v>6.2407407407407398E-2</v>
      </c>
      <c r="G44" s="195">
        <v>8.0393518518518503E-2</v>
      </c>
    </row>
    <row r="45" spans="1:7" ht="60.75" customHeight="1">
      <c r="A45" s="383"/>
      <c r="B45" s="191" t="s">
        <v>384</v>
      </c>
      <c r="C45" s="382" t="s">
        <v>398</v>
      </c>
      <c r="D45" s="382"/>
      <c r="E45" s="382"/>
      <c r="F45" s="382"/>
      <c r="G45" s="382"/>
    </row>
    <row r="46" spans="1:7" ht="25.5" customHeight="1">
      <c r="A46" s="383"/>
      <c r="B46" s="191" t="s">
        <v>386</v>
      </c>
      <c r="C46" s="382" t="s">
        <v>25</v>
      </c>
      <c r="D46" s="382"/>
      <c r="E46" s="382"/>
      <c r="F46" s="382"/>
      <c r="G46" s="382"/>
    </row>
    <row r="47" spans="1:7" ht="36.6" customHeight="1">
      <c r="A47" s="383"/>
      <c r="B47" s="189" t="s">
        <v>387</v>
      </c>
      <c r="C47" s="195">
        <v>1.26157407407407E-2</v>
      </c>
      <c r="D47" s="195">
        <v>0.183090277777778</v>
      </c>
      <c r="E47" s="196">
        <v>1726</v>
      </c>
      <c r="F47" s="195">
        <v>7.4652777777777804E-2</v>
      </c>
      <c r="G47" s="195">
        <v>0.359490740740741</v>
      </c>
    </row>
    <row r="48" spans="1:7" ht="38.25">
      <c r="A48" s="383"/>
      <c r="B48" s="189" t="s">
        <v>388</v>
      </c>
      <c r="C48" s="195">
        <v>1.6724537037037E-2</v>
      </c>
      <c r="D48" s="195">
        <v>1.8645833333333299E-2</v>
      </c>
      <c r="E48" s="196">
        <v>6</v>
      </c>
      <c r="F48" s="195">
        <v>6.64236111111111E-2</v>
      </c>
      <c r="G48" s="195">
        <v>0.10099537037037</v>
      </c>
    </row>
    <row r="49" spans="1:7" ht="66.75" customHeight="1">
      <c r="A49" s="383"/>
      <c r="B49" s="191" t="s">
        <v>384</v>
      </c>
      <c r="C49" s="382" t="s">
        <v>399</v>
      </c>
      <c r="D49" s="382"/>
      <c r="E49" s="382"/>
      <c r="F49" s="382"/>
      <c r="G49" s="382"/>
    </row>
    <row r="50" spans="1:7" ht="25.5" customHeight="1">
      <c r="A50" s="383"/>
      <c r="B50" s="191" t="s">
        <v>386</v>
      </c>
      <c r="C50" s="382" t="s">
        <v>25</v>
      </c>
      <c r="D50" s="382"/>
      <c r="E50" s="382"/>
      <c r="F50" s="382"/>
      <c r="G50" s="382"/>
    </row>
    <row r="51" spans="1:7" ht="25.5">
      <c r="A51" s="383"/>
      <c r="B51" s="189" t="s">
        <v>387</v>
      </c>
      <c r="C51" s="192">
        <v>1.0104166666666701E-2</v>
      </c>
      <c r="D51" s="192">
        <v>0.19747685185185199</v>
      </c>
      <c r="E51" s="193">
        <v>1488</v>
      </c>
      <c r="F51" s="192">
        <v>7.0960648148148203E-2</v>
      </c>
      <c r="G51" s="192">
        <v>0.315810185185185</v>
      </c>
    </row>
    <row r="52" spans="1:7" ht="38.25">
      <c r="A52" s="383"/>
      <c r="B52" s="189" t="s">
        <v>388</v>
      </c>
      <c r="C52" s="192">
        <v>1.6701388888888901E-2</v>
      </c>
      <c r="D52" s="192">
        <v>1.6701388888888901E-2</v>
      </c>
      <c r="E52" s="193">
        <v>2</v>
      </c>
      <c r="F52" s="192">
        <v>5.0173611111111099E-2</v>
      </c>
      <c r="G52" s="192">
        <v>5.58912037037037E-2</v>
      </c>
    </row>
    <row r="53" spans="1:7" ht="66" customHeight="1">
      <c r="A53" s="383"/>
      <c r="B53" s="191" t="s">
        <v>384</v>
      </c>
      <c r="C53" s="382" t="s">
        <v>400</v>
      </c>
      <c r="D53" s="382"/>
      <c r="E53" s="382"/>
      <c r="F53" s="382"/>
      <c r="G53" s="382"/>
    </row>
    <row r="54" spans="1:7" ht="25.5" customHeight="1">
      <c r="A54" s="383"/>
      <c r="B54" s="191" t="s">
        <v>386</v>
      </c>
      <c r="C54" s="382" t="s">
        <v>25</v>
      </c>
      <c r="D54" s="382"/>
      <c r="E54" s="382"/>
      <c r="F54" s="382"/>
      <c r="G54" s="382"/>
    </row>
    <row r="55" spans="1:7" ht="24" customHeight="1">
      <c r="A55" s="383"/>
      <c r="B55" s="189" t="s">
        <v>387</v>
      </c>
      <c r="C55" s="195">
        <v>1.2708333333333301E-2</v>
      </c>
      <c r="D55" s="195">
        <v>0.225543981481481</v>
      </c>
      <c r="E55" s="196">
        <v>1881</v>
      </c>
      <c r="F55" s="195">
        <v>6.8194444444444405E-2</v>
      </c>
      <c r="G55" s="195">
        <v>0.30493055555555598</v>
      </c>
    </row>
    <row r="56" spans="1:7" ht="38.25">
      <c r="A56" s="383"/>
      <c r="B56" s="189" t="s">
        <v>388</v>
      </c>
      <c r="C56" s="195">
        <v>1.375E-2</v>
      </c>
      <c r="D56" s="195">
        <v>1.7592592592592601E-2</v>
      </c>
      <c r="E56" s="196">
        <v>7</v>
      </c>
      <c r="F56" s="195">
        <v>6.10532407407407E-2</v>
      </c>
      <c r="G56" s="195">
        <v>0.13520833333333299</v>
      </c>
    </row>
    <row r="57" spans="1:7" ht="69" customHeight="1">
      <c r="A57" s="383"/>
      <c r="B57" s="191" t="s">
        <v>384</v>
      </c>
      <c r="C57" s="382" t="s">
        <v>401</v>
      </c>
      <c r="D57" s="382"/>
      <c r="E57" s="382"/>
      <c r="F57" s="382"/>
      <c r="G57" s="382"/>
    </row>
    <row r="58" spans="1:7" ht="25.5" customHeight="1">
      <c r="A58" s="383"/>
      <c r="B58" s="191" t="s">
        <v>386</v>
      </c>
      <c r="C58" s="382" t="s">
        <v>25</v>
      </c>
      <c r="D58" s="382"/>
      <c r="E58" s="382"/>
      <c r="F58" s="382"/>
      <c r="G58" s="382"/>
    </row>
    <row r="59" spans="1:7" ht="25.5">
      <c r="A59" s="383"/>
      <c r="B59" s="189" t="s">
        <v>387</v>
      </c>
      <c r="C59" s="192">
        <v>1.24768518518519E-2</v>
      </c>
      <c r="D59" s="192">
        <v>0.18254629629629601</v>
      </c>
      <c r="E59" s="193">
        <v>1766</v>
      </c>
      <c r="F59" s="192">
        <v>7.5266203703703696E-2</v>
      </c>
      <c r="G59" s="192">
        <v>0.302071759259259</v>
      </c>
    </row>
    <row r="60" spans="1:7" ht="38.25">
      <c r="A60" s="383"/>
      <c r="B60" s="189" t="s">
        <v>388</v>
      </c>
      <c r="C60" s="192">
        <v>1.8703703703703702E-2</v>
      </c>
      <c r="D60" s="192">
        <v>2.0949074074074099E-2</v>
      </c>
      <c r="E60" s="193">
        <v>3</v>
      </c>
      <c r="F60" s="192">
        <v>6.6412037037037006E-2</v>
      </c>
      <c r="G60" s="192">
        <v>9.84953703703704E-2</v>
      </c>
    </row>
    <row r="61" spans="1:7" ht="73.5" customHeight="1">
      <c r="A61" s="383"/>
      <c r="B61" s="191" t="s">
        <v>384</v>
      </c>
      <c r="C61" s="382" t="s">
        <v>402</v>
      </c>
      <c r="D61" s="382"/>
      <c r="E61" s="382"/>
      <c r="F61" s="382"/>
      <c r="G61" s="382"/>
    </row>
    <row r="62" spans="1:7" ht="25.5" customHeight="1">
      <c r="A62" s="383"/>
      <c r="B62" s="191" t="s">
        <v>386</v>
      </c>
      <c r="C62" s="382" t="s">
        <v>25</v>
      </c>
      <c r="D62" s="382"/>
      <c r="E62" s="382"/>
      <c r="F62" s="382"/>
      <c r="G62" s="382"/>
    </row>
    <row r="63" spans="1:7" ht="25.15" customHeight="1">
      <c r="A63" s="383"/>
      <c r="B63" s="189" t="s">
        <v>387</v>
      </c>
      <c r="C63" s="192">
        <v>9.5949074074074096E-3</v>
      </c>
      <c r="D63" s="192">
        <v>0.10991898148148101</v>
      </c>
      <c r="E63" s="193">
        <v>719</v>
      </c>
      <c r="F63" s="192">
        <v>6.3969907407407406E-2</v>
      </c>
      <c r="G63" s="192">
        <v>0.24335648148148101</v>
      </c>
    </row>
    <row r="64" spans="1:7" ht="38.25">
      <c r="A64" s="383"/>
      <c r="B64" s="189" t="s">
        <v>388</v>
      </c>
      <c r="C64" s="192">
        <v>1.3981481481481499E-2</v>
      </c>
      <c r="D64" s="192">
        <v>3.3831018518518503E-2</v>
      </c>
      <c r="E64" s="193">
        <v>32</v>
      </c>
      <c r="F64" s="192">
        <v>7.4872685185185195E-2</v>
      </c>
      <c r="G64" s="192">
        <v>0.1928125</v>
      </c>
    </row>
    <row r="65" spans="1:7" ht="78" customHeight="1">
      <c r="A65" s="383"/>
      <c r="B65" s="191" t="s">
        <v>384</v>
      </c>
      <c r="C65" s="382" t="s">
        <v>403</v>
      </c>
      <c r="D65" s="382"/>
      <c r="E65" s="382"/>
      <c r="F65" s="382"/>
      <c r="G65" s="382"/>
    </row>
    <row r="66" spans="1:7" ht="25.5" customHeight="1">
      <c r="A66" s="383"/>
      <c r="B66" s="191" t="s">
        <v>386</v>
      </c>
      <c r="C66" s="382" t="s">
        <v>25</v>
      </c>
      <c r="D66" s="382"/>
      <c r="E66" s="382"/>
      <c r="F66" s="382"/>
      <c r="G66" s="382"/>
    </row>
    <row r="67" spans="1:7" ht="25.5">
      <c r="A67" s="383"/>
      <c r="B67" s="189" t="s">
        <v>387</v>
      </c>
      <c r="C67" s="195">
        <v>1.15277777777778E-2</v>
      </c>
      <c r="D67" s="195">
        <v>0.15342592592592599</v>
      </c>
      <c r="E67" s="196">
        <v>1536</v>
      </c>
      <c r="F67" s="195">
        <v>6.7893518518518506E-2</v>
      </c>
      <c r="G67" s="195">
        <v>0.27440972222222199</v>
      </c>
    </row>
    <row r="68" spans="1:7" ht="38.25">
      <c r="A68" s="383"/>
      <c r="B68" s="189" t="s">
        <v>388</v>
      </c>
      <c r="C68" s="195">
        <v>1.8182870370370401E-2</v>
      </c>
      <c r="D68" s="195">
        <v>3.9606481481481499E-2</v>
      </c>
      <c r="E68" s="196">
        <v>39</v>
      </c>
      <c r="F68" s="195">
        <v>9.9143518518518506E-2</v>
      </c>
      <c r="G68" s="195">
        <v>0.194756944444444</v>
      </c>
    </row>
    <row r="69" spans="1:7" ht="72" customHeight="1">
      <c r="A69" s="383"/>
      <c r="B69" s="191" t="s">
        <v>384</v>
      </c>
      <c r="C69" s="382" t="s">
        <v>404</v>
      </c>
      <c r="D69" s="382"/>
      <c r="E69" s="382"/>
      <c r="F69" s="382"/>
      <c r="G69" s="382"/>
    </row>
    <row r="70" spans="1:7" ht="25.5" customHeight="1">
      <c r="A70" s="383"/>
      <c r="B70" s="191" t="s">
        <v>386</v>
      </c>
      <c r="C70" s="382" t="s">
        <v>25</v>
      </c>
      <c r="D70" s="382"/>
      <c r="E70" s="382"/>
      <c r="F70" s="382"/>
      <c r="G70" s="382"/>
    </row>
    <row r="71" spans="1:7" ht="25.5">
      <c r="A71" s="383"/>
      <c r="B71" s="189" t="s">
        <v>387</v>
      </c>
      <c r="C71" s="195">
        <v>1.1192129629629601E-2</v>
      </c>
      <c r="D71" s="195">
        <v>0.161597222222222</v>
      </c>
      <c r="E71" s="196">
        <v>1501</v>
      </c>
      <c r="F71" s="195">
        <v>6.4594907407407406E-2</v>
      </c>
      <c r="G71" s="195">
        <v>0.30152777777777801</v>
      </c>
    </row>
    <row r="72" spans="1:7" ht="41.25" customHeight="1">
      <c r="A72" s="383"/>
      <c r="B72" s="189" t="s">
        <v>388</v>
      </c>
      <c r="C72" s="195">
        <v>1.86226851851852E-2</v>
      </c>
      <c r="D72" s="195">
        <v>3.6087962962963002E-2</v>
      </c>
      <c r="E72" s="196">
        <v>50</v>
      </c>
      <c r="F72" s="195">
        <v>7.6423611111111095E-2</v>
      </c>
      <c r="G72" s="195">
        <v>0.15505787037037</v>
      </c>
    </row>
    <row r="73" spans="1:7" ht="69" customHeight="1">
      <c r="A73" s="383"/>
      <c r="B73" s="191" t="s">
        <v>384</v>
      </c>
      <c r="C73" s="382" t="s">
        <v>405</v>
      </c>
      <c r="D73" s="382"/>
      <c r="E73" s="382"/>
      <c r="F73" s="382"/>
      <c r="G73" s="382"/>
    </row>
    <row r="74" spans="1:7" ht="25.5" customHeight="1">
      <c r="A74" s="383"/>
      <c r="B74" s="191" t="s">
        <v>386</v>
      </c>
      <c r="C74" s="382" t="s">
        <v>25</v>
      </c>
      <c r="D74" s="382"/>
      <c r="E74" s="382"/>
      <c r="F74" s="382"/>
      <c r="G74" s="382"/>
    </row>
    <row r="75" spans="1:7" ht="25.5">
      <c r="A75" s="383"/>
      <c r="B75" s="189" t="s">
        <v>387</v>
      </c>
      <c r="C75" s="195">
        <v>1.2118055555555601E-2</v>
      </c>
      <c r="D75" s="195">
        <v>0.18835648148148099</v>
      </c>
      <c r="E75" s="196">
        <v>1563</v>
      </c>
      <c r="F75" s="195">
        <v>6.9907407407407404E-2</v>
      </c>
      <c r="G75" s="195">
        <v>0.305648148148148</v>
      </c>
    </row>
    <row r="76" spans="1:7" ht="38.25">
      <c r="A76" s="383"/>
      <c r="B76" s="189" t="s">
        <v>388</v>
      </c>
      <c r="C76" s="195">
        <v>1.8495370370370402E-2</v>
      </c>
      <c r="D76" s="195">
        <v>3.5729166666666701E-2</v>
      </c>
      <c r="E76" s="196">
        <v>45</v>
      </c>
      <c r="F76" s="195">
        <v>9.1678240740740699E-2</v>
      </c>
      <c r="G76" s="195">
        <v>0.202025462962963</v>
      </c>
    </row>
    <row r="77" spans="1:7" ht="60.75" customHeight="1">
      <c r="A77" s="383"/>
      <c r="B77" s="191" t="s">
        <v>384</v>
      </c>
      <c r="C77" s="382" t="s">
        <v>406</v>
      </c>
      <c r="D77" s="382"/>
      <c r="E77" s="382"/>
      <c r="F77" s="382"/>
      <c r="G77" s="382"/>
    </row>
    <row r="78" spans="1:7" ht="25.5" customHeight="1">
      <c r="A78" s="383"/>
      <c r="B78" s="191" t="s">
        <v>386</v>
      </c>
      <c r="C78" s="382" t="s">
        <v>25</v>
      </c>
      <c r="D78" s="382"/>
      <c r="E78" s="382"/>
      <c r="F78" s="382"/>
      <c r="G78" s="382"/>
    </row>
    <row r="79" spans="1:7" ht="25.5">
      <c r="A79" s="383"/>
      <c r="B79" s="189" t="s">
        <v>387</v>
      </c>
      <c r="C79" s="192">
        <v>1.20486111111111E-2</v>
      </c>
      <c r="D79" s="192">
        <v>0.174398148148148</v>
      </c>
      <c r="E79" s="193">
        <v>1514</v>
      </c>
      <c r="F79" s="192">
        <v>6.6238425925925895E-2</v>
      </c>
      <c r="G79" s="192">
        <v>0.40526620370370398</v>
      </c>
    </row>
    <row r="80" spans="1:7" ht="41.25" customHeight="1">
      <c r="A80" s="383"/>
      <c r="B80" s="189" t="s">
        <v>388</v>
      </c>
      <c r="C80" s="192">
        <v>1.61458333333333E-2</v>
      </c>
      <c r="D80" s="192">
        <v>5.6111111111111098E-2</v>
      </c>
      <c r="E80" s="193">
        <v>63</v>
      </c>
      <c r="F80" s="192">
        <v>7.5312500000000004E-2</v>
      </c>
      <c r="G80" s="192">
        <v>0.19131944444444399</v>
      </c>
    </row>
    <row r="81" spans="1:7" ht="56.25" customHeight="1">
      <c r="A81" s="383"/>
      <c r="B81" s="191" t="s">
        <v>384</v>
      </c>
      <c r="C81" s="382" t="s">
        <v>407</v>
      </c>
      <c r="D81" s="382"/>
      <c r="E81" s="382"/>
      <c r="F81" s="382"/>
      <c r="G81" s="382"/>
    </row>
    <row r="82" spans="1:7" ht="25.5" customHeight="1">
      <c r="A82" s="383"/>
      <c r="B82" s="191" t="s">
        <v>386</v>
      </c>
      <c r="C82" s="382" t="s">
        <v>25</v>
      </c>
      <c r="D82" s="382"/>
      <c r="E82" s="382"/>
      <c r="F82" s="382"/>
      <c r="G82" s="382"/>
    </row>
    <row r="83" spans="1:7" ht="25.5">
      <c r="A83" s="383"/>
      <c r="B83" s="189" t="s">
        <v>387</v>
      </c>
      <c r="C83" s="192">
        <v>1.0648148148148099E-2</v>
      </c>
      <c r="D83" s="192">
        <v>0.146550925925926</v>
      </c>
      <c r="E83" s="193">
        <v>1336</v>
      </c>
      <c r="F83" s="192">
        <v>6.5659722222222203E-2</v>
      </c>
      <c r="G83" s="192">
        <v>0.288136574074074</v>
      </c>
    </row>
    <row r="84" spans="1:7" ht="38.25">
      <c r="A84" s="383"/>
      <c r="B84" s="189" t="s">
        <v>388</v>
      </c>
      <c r="C84" s="192">
        <v>1.15856481481481E-2</v>
      </c>
      <c r="D84" s="192">
        <v>5.1747685185185202E-2</v>
      </c>
      <c r="E84" s="193">
        <v>6</v>
      </c>
      <c r="F84" s="192">
        <v>7.4675925925925896E-2</v>
      </c>
      <c r="G84" s="192">
        <v>0.13811342592592599</v>
      </c>
    </row>
    <row r="85" spans="1:7" ht="51" customHeight="1">
      <c r="A85" s="383"/>
      <c r="B85" s="191" t="s">
        <v>384</v>
      </c>
      <c r="C85" s="382" t="s">
        <v>408</v>
      </c>
      <c r="D85" s="382"/>
      <c r="E85" s="382"/>
      <c r="F85" s="382"/>
      <c r="G85" s="382"/>
    </row>
    <row r="86" spans="1:7" ht="25.5" customHeight="1">
      <c r="A86" s="383"/>
      <c r="B86" s="191" t="s">
        <v>386</v>
      </c>
      <c r="C86" s="382" t="s">
        <v>25</v>
      </c>
      <c r="D86" s="382"/>
      <c r="E86" s="382"/>
      <c r="F86" s="382"/>
      <c r="G86" s="382"/>
    </row>
    <row r="87" spans="1:7" ht="25.5">
      <c r="A87" s="383"/>
      <c r="B87" s="189" t="s">
        <v>387</v>
      </c>
      <c r="C87" s="195">
        <v>9.7800925925925902E-3</v>
      </c>
      <c r="D87" s="195">
        <v>0.123356481481481</v>
      </c>
      <c r="E87" s="196">
        <v>1163</v>
      </c>
      <c r="F87" s="200">
        <v>6.1550925925925898E-2</v>
      </c>
      <c r="G87" s="195">
        <v>0.388391203703704</v>
      </c>
    </row>
    <row r="88" spans="1:7" ht="41.25" customHeight="1">
      <c r="A88" s="383"/>
      <c r="B88" s="189" t="s">
        <v>388</v>
      </c>
      <c r="C88" s="195">
        <v>1.26157407407407E-2</v>
      </c>
      <c r="D88" s="195">
        <v>2.60532407407407E-2</v>
      </c>
      <c r="E88" s="196">
        <v>6</v>
      </c>
      <c r="F88" s="195">
        <v>7.5266203703703696E-2</v>
      </c>
      <c r="G88" s="195">
        <v>0.134178240740741</v>
      </c>
    </row>
    <row r="89" spans="1:7" ht="66" customHeight="1">
      <c r="A89" s="383"/>
      <c r="B89" s="191" t="s">
        <v>384</v>
      </c>
      <c r="C89" s="382" t="s">
        <v>409</v>
      </c>
      <c r="D89" s="382"/>
      <c r="E89" s="382"/>
      <c r="F89" s="382"/>
      <c r="G89" s="382"/>
    </row>
    <row r="90" spans="1:7" ht="25.5" customHeight="1">
      <c r="A90" s="383"/>
      <c r="B90" s="191" t="s">
        <v>386</v>
      </c>
      <c r="C90" s="382" t="s">
        <v>25</v>
      </c>
      <c r="D90" s="382"/>
      <c r="E90" s="382"/>
      <c r="F90" s="382"/>
      <c r="G90" s="382"/>
    </row>
    <row r="91" spans="1:7" ht="25.5">
      <c r="A91" s="383"/>
      <c r="B91" s="189" t="s">
        <v>387</v>
      </c>
      <c r="C91" s="195">
        <v>1.0949074074074101E-2</v>
      </c>
      <c r="D91" s="195">
        <v>0.14185185185185201</v>
      </c>
      <c r="E91" s="196">
        <v>1401</v>
      </c>
      <c r="F91" s="195">
        <v>6.4074074074074103E-2</v>
      </c>
      <c r="G91" s="195">
        <v>0.402476851851852</v>
      </c>
    </row>
    <row r="92" spans="1:7" ht="38.25">
      <c r="A92" s="383"/>
      <c r="B92" s="189" t="s">
        <v>388</v>
      </c>
      <c r="C92" s="195">
        <v>1.15509259259259E-2</v>
      </c>
      <c r="D92" s="195">
        <v>3.3807870370370398E-2</v>
      </c>
      <c r="E92" s="196">
        <v>7</v>
      </c>
      <c r="F92" s="195">
        <v>7.3680555555555596E-2</v>
      </c>
      <c r="G92" s="195">
        <v>0.114780092592593</v>
      </c>
    </row>
    <row r="93" spans="1:7" ht="66" customHeight="1">
      <c r="A93" s="383"/>
      <c r="B93" s="191" t="s">
        <v>384</v>
      </c>
      <c r="C93" s="382" t="s">
        <v>410</v>
      </c>
      <c r="D93" s="382"/>
      <c r="E93" s="382"/>
      <c r="F93" s="382"/>
      <c r="G93" s="382"/>
    </row>
    <row r="94" spans="1:7" ht="25.5" customHeight="1">
      <c r="A94" s="383"/>
      <c r="B94" s="191" t="s">
        <v>386</v>
      </c>
      <c r="C94" s="382" t="s">
        <v>25</v>
      </c>
      <c r="D94" s="382"/>
      <c r="E94" s="382"/>
      <c r="F94" s="382"/>
      <c r="G94" s="382"/>
    </row>
    <row r="95" spans="1:7" ht="25.5">
      <c r="A95" s="383"/>
      <c r="B95" s="189" t="s">
        <v>387</v>
      </c>
      <c r="C95" s="195">
        <v>1.0104166666666701E-2</v>
      </c>
      <c r="D95" s="195">
        <v>0.123171296296296</v>
      </c>
      <c r="E95" s="196">
        <v>1228</v>
      </c>
      <c r="F95" s="195">
        <v>6.2337962962962998E-2</v>
      </c>
      <c r="G95" s="195">
        <v>0.29784722222222199</v>
      </c>
    </row>
    <row r="96" spans="1:7" ht="41.25" customHeight="1">
      <c r="A96" s="383"/>
      <c r="B96" s="189" t="s">
        <v>388</v>
      </c>
      <c r="C96" s="195">
        <v>1.50231481481482E-2</v>
      </c>
      <c r="D96" s="195">
        <v>3.12847222222222E-2</v>
      </c>
      <c r="E96" s="196">
        <v>16</v>
      </c>
      <c r="F96" s="195">
        <v>7.0717592592592596E-2</v>
      </c>
      <c r="G96" s="195">
        <v>0.116898148148148</v>
      </c>
    </row>
    <row r="97" spans="1:7" ht="74.25" customHeight="1">
      <c r="A97" s="383"/>
      <c r="B97" s="191" t="s">
        <v>384</v>
      </c>
      <c r="C97" s="382" t="s">
        <v>411</v>
      </c>
      <c r="D97" s="382"/>
      <c r="E97" s="382"/>
      <c r="F97" s="382"/>
      <c r="G97" s="382"/>
    </row>
    <row r="98" spans="1:7" ht="25.5" customHeight="1">
      <c r="A98" s="383"/>
      <c r="B98" s="191" t="s">
        <v>386</v>
      </c>
      <c r="C98" s="382" t="s">
        <v>25</v>
      </c>
      <c r="D98" s="382"/>
      <c r="E98" s="382"/>
      <c r="F98" s="382"/>
      <c r="G98" s="382"/>
    </row>
    <row r="99" spans="1:7" ht="25.5">
      <c r="A99" s="383"/>
      <c r="B99" s="189" t="s">
        <v>387</v>
      </c>
      <c r="C99" s="195">
        <v>8.7500000000000008E-3</v>
      </c>
      <c r="D99" s="195">
        <v>0.14704861111111101</v>
      </c>
      <c r="E99" s="196">
        <v>949</v>
      </c>
      <c r="F99" s="195">
        <v>5.67476851851852E-2</v>
      </c>
      <c r="G99" s="195">
        <v>0.240706018518518</v>
      </c>
    </row>
    <row r="100" spans="1:7" ht="38.25">
      <c r="A100" s="383"/>
      <c r="B100" s="189" t="s">
        <v>388</v>
      </c>
      <c r="C100" s="195">
        <v>1.1782407407407399E-2</v>
      </c>
      <c r="D100" s="195">
        <v>7.2129629629629599E-2</v>
      </c>
      <c r="E100" s="196">
        <v>78</v>
      </c>
      <c r="F100" s="195">
        <v>6.5451388888888906E-2</v>
      </c>
      <c r="G100" s="195">
        <v>0.191446759259259</v>
      </c>
    </row>
    <row r="101" spans="1:7" ht="61.5" customHeight="1">
      <c r="A101" s="383"/>
      <c r="B101" s="191" t="s">
        <v>384</v>
      </c>
      <c r="C101" s="382" t="s">
        <v>412</v>
      </c>
      <c r="D101" s="382"/>
      <c r="E101" s="382"/>
      <c r="F101" s="382"/>
      <c r="G101" s="382"/>
    </row>
    <row r="102" spans="1:7" ht="25.5" customHeight="1">
      <c r="A102" s="383"/>
      <c r="B102" s="191" t="s">
        <v>386</v>
      </c>
      <c r="C102" s="382" t="s">
        <v>25</v>
      </c>
      <c r="D102" s="382"/>
      <c r="E102" s="382"/>
      <c r="F102" s="382"/>
      <c r="G102" s="382"/>
    </row>
    <row r="103" spans="1:7" ht="25.5">
      <c r="A103" s="383"/>
      <c r="B103" s="189" t="s">
        <v>387</v>
      </c>
      <c r="C103" s="194">
        <v>9.5949074074074096E-3</v>
      </c>
      <c r="D103" s="194">
        <v>0.13442129629629601</v>
      </c>
      <c r="E103" s="133">
        <v>1196</v>
      </c>
      <c r="F103" s="194">
        <v>6.1863425925925898E-2</v>
      </c>
      <c r="G103" s="194">
        <v>0.28288194444444398</v>
      </c>
    </row>
    <row r="104" spans="1:7" ht="41.25" customHeight="1">
      <c r="A104" s="383"/>
      <c r="B104" s="189" t="s">
        <v>388</v>
      </c>
      <c r="C104" s="201">
        <v>1.1284722222222199E-2</v>
      </c>
      <c r="D104" s="201">
        <v>1.1284722222222199E-2</v>
      </c>
      <c r="E104" s="202">
        <v>0</v>
      </c>
      <c r="F104" s="201">
        <v>4.5277777777777799E-2</v>
      </c>
      <c r="G104" s="201">
        <v>4.5277777777777799E-2</v>
      </c>
    </row>
    <row r="105" spans="1:7" ht="69" customHeight="1">
      <c r="A105" s="383"/>
      <c r="B105" s="191" t="s">
        <v>384</v>
      </c>
      <c r="C105" s="382" t="s">
        <v>413</v>
      </c>
      <c r="D105" s="382"/>
      <c r="E105" s="382"/>
      <c r="F105" s="382"/>
      <c r="G105" s="382"/>
    </row>
    <row r="106" spans="1:7" ht="25.5" customHeight="1">
      <c r="A106" s="383"/>
      <c r="B106" s="191" t="s">
        <v>386</v>
      </c>
      <c r="C106" s="382" t="s">
        <v>25</v>
      </c>
      <c r="D106" s="382"/>
      <c r="E106" s="382"/>
      <c r="F106" s="382"/>
      <c r="G106" s="382"/>
    </row>
    <row r="107" spans="1:7" ht="25.5">
      <c r="A107" s="383"/>
      <c r="B107" s="189" t="s">
        <v>387</v>
      </c>
      <c r="C107" s="194">
        <v>1.08680555555556E-2</v>
      </c>
      <c r="D107" s="194">
        <v>0.17938657407407399</v>
      </c>
      <c r="E107" s="133">
        <v>1106</v>
      </c>
      <c r="F107" s="194">
        <v>6.1527777777777799E-2</v>
      </c>
      <c r="G107" s="194">
        <v>0.30393518518518498</v>
      </c>
    </row>
    <row r="108" spans="1:7" ht="38.25">
      <c r="A108" s="383"/>
      <c r="B108" s="189" t="s">
        <v>388</v>
      </c>
      <c r="C108" s="194">
        <v>1.21296296296296E-2</v>
      </c>
      <c r="D108" s="194">
        <v>6.09143518518519E-2</v>
      </c>
      <c r="E108" s="133">
        <v>112</v>
      </c>
      <c r="F108" s="194">
        <v>6.54976851851852E-2</v>
      </c>
      <c r="G108" s="194">
        <v>0.244224537037037</v>
      </c>
    </row>
    <row r="109" spans="1:7" ht="81" customHeight="1">
      <c r="A109" s="383"/>
      <c r="B109" s="191" t="s">
        <v>384</v>
      </c>
      <c r="C109" s="382" t="s">
        <v>414</v>
      </c>
      <c r="D109" s="382"/>
      <c r="E109" s="382"/>
      <c r="F109" s="382"/>
      <c r="G109" s="382"/>
    </row>
    <row r="110" spans="1:7" ht="25.5" customHeight="1">
      <c r="A110" s="383"/>
      <c r="B110" s="191" t="s">
        <v>386</v>
      </c>
      <c r="C110" s="382" t="s">
        <v>25</v>
      </c>
      <c r="D110" s="382"/>
      <c r="E110" s="382"/>
      <c r="F110" s="382"/>
      <c r="G110" s="382"/>
    </row>
    <row r="111" spans="1:7" ht="25.5">
      <c r="A111" s="383"/>
      <c r="B111" s="189" t="s">
        <v>387</v>
      </c>
      <c r="C111" s="194">
        <v>1.2002314814814801E-2</v>
      </c>
      <c r="D111" s="194">
        <v>0.19337962962963001</v>
      </c>
      <c r="E111" s="133">
        <v>1631</v>
      </c>
      <c r="F111" s="194">
        <v>6.9953703703703699E-2</v>
      </c>
      <c r="G111" s="194">
        <v>0.356909722222222</v>
      </c>
    </row>
    <row r="112" spans="1:7" ht="41.25" customHeight="1">
      <c r="A112" s="383"/>
      <c r="B112" s="189" t="s">
        <v>388</v>
      </c>
      <c r="C112" s="194">
        <v>1.17708333333333E-2</v>
      </c>
      <c r="D112" s="194">
        <v>1.25694444444444E-2</v>
      </c>
      <c r="E112" s="133">
        <v>0</v>
      </c>
      <c r="F112" s="194">
        <v>9.1979166666666695E-2</v>
      </c>
      <c r="G112" s="194">
        <v>0.100752314814815</v>
      </c>
    </row>
    <row r="113" spans="1:7" ht="71.25" customHeight="1">
      <c r="A113" s="383"/>
      <c r="B113" s="191" t="s">
        <v>384</v>
      </c>
      <c r="C113" s="382" t="s">
        <v>415</v>
      </c>
      <c r="D113" s="382"/>
      <c r="E113" s="382"/>
      <c r="F113" s="382"/>
      <c r="G113" s="382"/>
    </row>
    <row r="114" spans="1:7" ht="25.5" customHeight="1">
      <c r="A114" s="383"/>
      <c r="B114" s="191" t="s">
        <v>386</v>
      </c>
      <c r="C114" s="382" t="s">
        <v>25</v>
      </c>
      <c r="D114" s="382"/>
      <c r="E114" s="382"/>
      <c r="F114" s="382"/>
      <c r="G114" s="382"/>
    </row>
    <row r="115" spans="1:7" ht="25.5">
      <c r="A115" s="383"/>
      <c r="B115" s="189" t="s">
        <v>387</v>
      </c>
      <c r="C115" s="195">
        <v>1.11689814814815E-2</v>
      </c>
      <c r="D115" s="195">
        <v>0.16280092592592599</v>
      </c>
      <c r="E115" s="196">
        <v>1559</v>
      </c>
      <c r="F115" s="195">
        <v>7.0891203703703706E-2</v>
      </c>
      <c r="G115" s="195">
        <v>0.45771990740740698</v>
      </c>
    </row>
    <row r="116" spans="1:7" ht="38.25">
      <c r="A116" s="383"/>
      <c r="B116" s="189" t="s">
        <v>388</v>
      </c>
      <c r="C116" s="195"/>
      <c r="D116" s="195"/>
      <c r="E116" s="196"/>
      <c r="F116" s="195"/>
      <c r="G116" s="195"/>
    </row>
    <row r="117" spans="1:7" ht="66.75" customHeight="1">
      <c r="A117" s="383"/>
      <c r="B117" s="191" t="s">
        <v>384</v>
      </c>
      <c r="C117" s="382" t="s">
        <v>416</v>
      </c>
      <c r="D117" s="382"/>
      <c r="E117" s="382"/>
      <c r="F117" s="382"/>
      <c r="G117" s="382"/>
    </row>
    <row r="118" spans="1:7" ht="25.5" customHeight="1">
      <c r="A118" s="383"/>
      <c r="B118" s="191" t="s">
        <v>386</v>
      </c>
      <c r="C118" s="382" t="s">
        <v>25</v>
      </c>
      <c r="D118" s="382"/>
      <c r="E118" s="382"/>
      <c r="F118" s="382"/>
      <c r="G118" s="382"/>
    </row>
    <row r="119" spans="1:7" ht="41.25" customHeight="1">
      <c r="A119" s="383"/>
      <c r="B119" s="189" t="s">
        <v>387</v>
      </c>
      <c r="C119" s="194">
        <v>1.0775462962963001E-2</v>
      </c>
      <c r="D119" s="194">
        <v>0.18885416666666699</v>
      </c>
      <c r="E119" s="133">
        <v>1409</v>
      </c>
      <c r="F119" s="194">
        <v>7.5185185185185202E-2</v>
      </c>
      <c r="G119" s="194">
        <v>0.34515046296296298</v>
      </c>
    </row>
    <row r="120" spans="1:7" ht="38.25">
      <c r="A120" s="383"/>
      <c r="B120" s="189" t="s">
        <v>388</v>
      </c>
      <c r="C120" s="193"/>
      <c r="D120" s="193"/>
      <c r="E120" s="193"/>
      <c r="F120" s="193"/>
      <c r="G120" s="193"/>
    </row>
    <row r="121" spans="1:7" ht="63.75" customHeight="1">
      <c r="A121" s="383"/>
      <c r="B121" s="191" t="s">
        <v>384</v>
      </c>
      <c r="C121" s="382" t="s">
        <v>417</v>
      </c>
      <c r="D121" s="382"/>
      <c r="E121" s="382"/>
      <c r="F121" s="382"/>
      <c r="G121" s="382"/>
    </row>
    <row r="122" spans="1:7" ht="25.5" customHeight="1">
      <c r="A122" s="383"/>
      <c r="B122" s="191" t="s">
        <v>386</v>
      </c>
      <c r="C122" s="382" t="s">
        <v>25</v>
      </c>
      <c r="D122" s="382"/>
      <c r="E122" s="382"/>
      <c r="F122" s="382"/>
      <c r="G122" s="382"/>
    </row>
    <row r="123" spans="1:7" ht="25.5">
      <c r="A123" s="383"/>
      <c r="B123" s="189" t="s">
        <v>387</v>
      </c>
      <c r="C123" s="195">
        <v>1.15393518518519E-2</v>
      </c>
      <c r="D123" s="195">
        <v>0.18069444444444399</v>
      </c>
      <c r="E123" s="196">
        <v>1523</v>
      </c>
      <c r="F123" s="195">
        <v>7.4618055555555604E-2</v>
      </c>
      <c r="G123" s="195">
        <v>0.43902777777777802</v>
      </c>
    </row>
    <row r="124" spans="1:7" ht="38.25">
      <c r="A124" s="383"/>
      <c r="B124" s="189" t="s">
        <v>388</v>
      </c>
      <c r="C124" s="195">
        <v>1.58333333333333E-2</v>
      </c>
      <c r="D124" s="195">
        <v>1.58333333333333E-2</v>
      </c>
      <c r="E124" s="196">
        <v>1</v>
      </c>
      <c r="F124" s="195">
        <v>7.4131944444444403E-2</v>
      </c>
      <c r="G124" s="195">
        <v>7.4131944444444403E-2</v>
      </c>
    </row>
    <row r="125" spans="1:7" ht="63" customHeight="1">
      <c r="A125" s="383"/>
      <c r="B125" s="191" t="s">
        <v>384</v>
      </c>
      <c r="C125" s="382" t="s">
        <v>418</v>
      </c>
      <c r="D125" s="382"/>
      <c r="E125" s="382"/>
      <c r="F125" s="382"/>
      <c r="G125" s="382"/>
    </row>
    <row r="126" spans="1:7" ht="25.5" customHeight="1">
      <c r="A126" s="383"/>
      <c r="B126" s="191" t="s">
        <v>386</v>
      </c>
      <c r="C126" s="382" t="s">
        <v>25</v>
      </c>
      <c r="D126" s="382"/>
      <c r="E126" s="382"/>
      <c r="F126" s="382"/>
      <c r="G126" s="382"/>
    </row>
    <row r="127" spans="1:7" ht="41.25" customHeight="1">
      <c r="A127" s="383"/>
      <c r="B127" s="189" t="s">
        <v>387</v>
      </c>
      <c r="C127" s="194">
        <v>8.4837962962963E-3</v>
      </c>
      <c r="D127" s="194">
        <v>0.10744212962963</v>
      </c>
      <c r="E127" s="133">
        <v>358</v>
      </c>
      <c r="F127" s="194">
        <v>5.9004629629629601E-2</v>
      </c>
      <c r="G127" s="194">
        <v>0.19408564814814799</v>
      </c>
    </row>
    <row r="128" spans="1:7" ht="38.25">
      <c r="A128" s="383"/>
      <c r="B128" s="189" t="s">
        <v>388</v>
      </c>
      <c r="C128" s="194">
        <v>1.23958333333333E-2</v>
      </c>
      <c r="D128" s="194">
        <v>3.0624999999999999E-2</v>
      </c>
      <c r="E128" s="133">
        <v>79</v>
      </c>
      <c r="F128" s="194">
        <v>5.8368055555555597E-2</v>
      </c>
      <c r="G128" s="194">
        <v>0.16466435185185199</v>
      </c>
    </row>
    <row r="129" spans="1:7" ht="72" customHeight="1">
      <c r="A129" s="383"/>
      <c r="B129" s="191" t="s">
        <v>384</v>
      </c>
      <c r="C129" s="382" t="s">
        <v>419</v>
      </c>
      <c r="D129" s="382"/>
      <c r="E129" s="382"/>
      <c r="F129" s="382"/>
      <c r="G129" s="382"/>
    </row>
    <row r="130" spans="1:7" ht="25.5" customHeight="1">
      <c r="A130" s="383"/>
      <c r="B130" s="191" t="s">
        <v>386</v>
      </c>
      <c r="C130" s="382" t="s">
        <v>25</v>
      </c>
      <c r="D130" s="382"/>
      <c r="E130" s="382"/>
      <c r="F130" s="382"/>
      <c r="G130" s="382"/>
    </row>
    <row r="131" spans="1:7" ht="25.5">
      <c r="A131" s="383"/>
      <c r="B131" s="189" t="s">
        <v>387</v>
      </c>
      <c r="C131" s="195">
        <v>1.19791666666667E-2</v>
      </c>
      <c r="D131" s="195">
        <v>0.16218750000000001</v>
      </c>
      <c r="E131" s="196">
        <v>1134</v>
      </c>
      <c r="F131" s="195">
        <v>6.7615740740740699E-2</v>
      </c>
      <c r="G131" s="195">
        <v>0.40196759259259301</v>
      </c>
    </row>
    <row r="132" spans="1:7" ht="38.25">
      <c r="A132" s="383"/>
      <c r="B132" s="189" t="s">
        <v>388</v>
      </c>
      <c r="C132" s="195">
        <v>1.78240740740741E-2</v>
      </c>
      <c r="D132" s="195">
        <v>0.14670138888888901</v>
      </c>
      <c r="E132" s="196">
        <v>320</v>
      </c>
      <c r="F132" s="195">
        <v>7.4282407407407394E-2</v>
      </c>
      <c r="G132" s="195">
        <v>0.20121527777777801</v>
      </c>
    </row>
    <row r="133" spans="1:7" ht="78" customHeight="1">
      <c r="A133" s="383"/>
      <c r="B133" s="191" t="s">
        <v>384</v>
      </c>
      <c r="C133" s="382" t="s">
        <v>420</v>
      </c>
      <c r="D133" s="382"/>
      <c r="E133" s="382"/>
      <c r="F133" s="382"/>
      <c r="G133" s="382"/>
    </row>
    <row r="134" spans="1:7" ht="25.5" customHeight="1">
      <c r="A134" s="383"/>
      <c r="B134" s="191" t="s">
        <v>386</v>
      </c>
      <c r="C134" s="382" t="s">
        <v>25</v>
      </c>
      <c r="D134" s="382"/>
      <c r="E134" s="382"/>
      <c r="F134" s="382"/>
      <c r="G134" s="382"/>
    </row>
    <row r="135" spans="1:7" ht="41.25" customHeight="1">
      <c r="A135" s="383"/>
      <c r="B135" s="189" t="s">
        <v>387</v>
      </c>
      <c r="C135" s="195">
        <v>1.1608796296296299E-2</v>
      </c>
      <c r="D135" s="195">
        <v>0.21358796296296301</v>
      </c>
      <c r="E135" s="196">
        <v>1139</v>
      </c>
      <c r="F135" s="195">
        <v>6.2071759259259299E-2</v>
      </c>
      <c r="G135" s="195">
        <v>0.30870370370370398</v>
      </c>
    </row>
    <row r="136" spans="1:7" ht="38.25">
      <c r="A136" s="383"/>
      <c r="B136" s="189" t="s">
        <v>388</v>
      </c>
      <c r="C136" s="195">
        <v>1.8402777777777799E-2</v>
      </c>
      <c r="D136" s="195">
        <v>0.10678240740740701</v>
      </c>
      <c r="E136" s="196">
        <v>297</v>
      </c>
      <c r="F136" s="195">
        <v>7.2476851851851903E-2</v>
      </c>
      <c r="G136" s="195">
        <v>0.20291666666666699</v>
      </c>
    </row>
    <row r="137" spans="1:7" ht="87.75" customHeight="1">
      <c r="A137" s="383"/>
      <c r="B137" s="191" t="s">
        <v>384</v>
      </c>
      <c r="C137" s="382" t="s">
        <v>421</v>
      </c>
      <c r="D137" s="382"/>
      <c r="E137" s="382"/>
      <c r="F137" s="382"/>
      <c r="G137" s="382"/>
    </row>
    <row r="138" spans="1:7" ht="25.5" customHeight="1">
      <c r="A138" s="383"/>
      <c r="B138" s="191" t="s">
        <v>386</v>
      </c>
      <c r="C138" s="382" t="s">
        <v>25</v>
      </c>
      <c r="D138" s="382"/>
      <c r="E138" s="382"/>
      <c r="F138" s="382"/>
      <c r="G138" s="382"/>
    </row>
    <row r="139" spans="1:7" ht="25.5">
      <c r="A139" s="383"/>
      <c r="B139" s="189" t="s">
        <v>387</v>
      </c>
      <c r="C139" s="195">
        <v>1.15162037037037E-2</v>
      </c>
      <c r="D139" s="195">
        <v>0.155462962962963</v>
      </c>
      <c r="E139" s="196">
        <v>1039</v>
      </c>
      <c r="F139" s="195">
        <v>7.1782407407407406E-2</v>
      </c>
      <c r="G139" s="195">
        <v>0.26218750000000002</v>
      </c>
    </row>
    <row r="140" spans="1:7" ht="38.25">
      <c r="A140" s="383"/>
      <c r="B140" s="189" t="s">
        <v>388</v>
      </c>
      <c r="C140" s="195">
        <v>1.7256944444444401E-2</v>
      </c>
      <c r="D140" s="195">
        <v>9.3263888888888896E-2</v>
      </c>
      <c r="E140" s="196">
        <v>257</v>
      </c>
      <c r="F140" s="195">
        <v>8.11921296296296E-2</v>
      </c>
      <c r="G140" s="195">
        <v>0.25505787037036998</v>
      </c>
    </row>
    <row r="141" spans="1:7" ht="71.25" customHeight="1">
      <c r="A141" s="383"/>
      <c r="B141" s="191" t="s">
        <v>384</v>
      </c>
      <c r="C141" s="382" t="s">
        <v>422</v>
      </c>
      <c r="D141" s="382"/>
      <c r="E141" s="382"/>
      <c r="F141" s="382"/>
      <c r="G141" s="382"/>
    </row>
    <row r="142" spans="1:7" ht="25.5" customHeight="1">
      <c r="A142" s="383"/>
      <c r="B142" s="191" t="s">
        <v>386</v>
      </c>
      <c r="C142" s="382" t="s">
        <v>25</v>
      </c>
      <c r="D142" s="382"/>
      <c r="E142" s="382"/>
      <c r="F142" s="382"/>
      <c r="G142" s="382"/>
    </row>
    <row r="143" spans="1:7" ht="41.25" customHeight="1">
      <c r="A143" s="383"/>
      <c r="B143" s="189" t="s">
        <v>387</v>
      </c>
      <c r="C143" s="194">
        <v>9.5717592592592608E-3</v>
      </c>
      <c r="D143" s="194">
        <v>0.13306712962962999</v>
      </c>
      <c r="E143" s="133">
        <v>461</v>
      </c>
      <c r="F143" s="194">
        <v>6.5405092592592598E-2</v>
      </c>
      <c r="G143" s="194">
        <v>0.32520833333333299</v>
      </c>
    </row>
    <row r="144" spans="1:7" ht="38.25">
      <c r="A144" s="383"/>
      <c r="B144" s="189" t="s">
        <v>388</v>
      </c>
      <c r="C144" s="194">
        <v>1.53819444444444E-2</v>
      </c>
      <c r="D144" s="194">
        <v>0.12365740740740699</v>
      </c>
      <c r="E144" s="133">
        <v>475</v>
      </c>
      <c r="F144" s="194">
        <v>6.9814814814814802E-2</v>
      </c>
      <c r="G144" s="194">
        <v>0.20651620370370399</v>
      </c>
    </row>
    <row r="145" spans="1:7" ht="87.75" customHeight="1">
      <c r="A145" s="383"/>
      <c r="B145" s="191" t="s">
        <v>384</v>
      </c>
      <c r="C145" s="382" t="s">
        <v>423</v>
      </c>
      <c r="D145" s="382"/>
      <c r="E145" s="382"/>
      <c r="F145" s="382"/>
      <c r="G145" s="382"/>
    </row>
    <row r="146" spans="1:7" ht="25.5" customHeight="1">
      <c r="A146" s="383"/>
      <c r="B146" s="191" t="s">
        <v>386</v>
      </c>
      <c r="C146" s="382" t="s">
        <v>25</v>
      </c>
      <c r="D146" s="382"/>
      <c r="E146" s="382"/>
      <c r="F146" s="382"/>
      <c r="G146" s="382"/>
    </row>
    <row r="147" spans="1:7" ht="25.5">
      <c r="A147" s="383"/>
      <c r="B147" s="189" t="s">
        <v>387</v>
      </c>
      <c r="C147" s="194">
        <v>8.9699074074074108E-3</v>
      </c>
      <c r="D147" s="194">
        <v>0.164212962962963</v>
      </c>
      <c r="E147" s="133">
        <v>722</v>
      </c>
      <c r="F147" s="194">
        <v>5.6261574074074103E-2</v>
      </c>
      <c r="G147" s="194">
        <v>0.279131944444444</v>
      </c>
    </row>
    <row r="148" spans="1:7" ht="38.25">
      <c r="A148" s="383"/>
      <c r="B148" s="189" t="s">
        <v>388</v>
      </c>
      <c r="C148" s="194">
        <v>1.28703703703704E-2</v>
      </c>
      <c r="D148" s="194">
        <v>0.13776620370370399</v>
      </c>
      <c r="E148" s="133">
        <v>294</v>
      </c>
      <c r="F148" s="194">
        <v>6.00925925925926E-2</v>
      </c>
      <c r="G148" s="194">
        <v>0.22162037037037</v>
      </c>
    </row>
    <row r="149" spans="1:7" ht="95.25" customHeight="1">
      <c r="A149" s="383"/>
      <c r="B149" s="191" t="s">
        <v>384</v>
      </c>
      <c r="C149" s="382" t="s">
        <v>424</v>
      </c>
      <c r="D149" s="382"/>
      <c r="E149" s="382"/>
      <c r="F149" s="382"/>
      <c r="G149" s="382"/>
    </row>
    <row r="150" spans="1:7" ht="25.5" customHeight="1">
      <c r="A150" s="383"/>
      <c r="B150" s="191" t="s">
        <v>386</v>
      </c>
      <c r="C150" s="382" t="s">
        <v>25</v>
      </c>
      <c r="D150" s="382"/>
      <c r="E150" s="382"/>
      <c r="F150" s="382"/>
      <c r="G150" s="382"/>
    </row>
    <row r="151" spans="1:7" ht="41.25" customHeight="1">
      <c r="A151" s="383"/>
      <c r="B151" s="189" t="s">
        <v>387</v>
      </c>
      <c r="C151" s="194">
        <v>7.8819444444444397E-3</v>
      </c>
      <c r="D151" s="194">
        <v>0.13320601851851899</v>
      </c>
      <c r="E151" s="133">
        <v>298</v>
      </c>
      <c r="F151" s="194">
        <v>5.9236111111111101E-2</v>
      </c>
      <c r="G151" s="194">
        <v>0.25498842592592602</v>
      </c>
    </row>
    <row r="152" spans="1:7" ht="38.25">
      <c r="A152" s="383"/>
      <c r="B152" s="189" t="s">
        <v>388</v>
      </c>
      <c r="C152" s="194">
        <v>1.3703703703703701E-2</v>
      </c>
      <c r="D152" s="194">
        <v>0.12349537037037001</v>
      </c>
      <c r="E152" s="133">
        <v>361</v>
      </c>
      <c r="F152" s="194">
        <v>6.33217592592593E-2</v>
      </c>
      <c r="G152" s="194">
        <v>0.22550925925925899</v>
      </c>
    </row>
    <row r="153" spans="1:7" ht="92.25" customHeight="1">
      <c r="A153" s="383"/>
      <c r="B153" s="191" t="s">
        <v>384</v>
      </c>
      <c r="C153" s="382" t="s">
        <v>425</v>
      </c>
      <c r="D153" s="382"/>
      <c r="E153" s="382"/>
      <c r="F153" s="382"/>
      <c r="G153" s="382"/>
    </row>
    <row r="154" spans="1:7" ht="25.5" customHeight="1">
      <c r="A154" s="383"/>
      <c r="B154" s="191" t="s">
        <v>386</v>
      </c>
      <c r="C154" s="382" t="s">
        <v>25</v>
      </c>
      <c r="D154" s="382"/>
      <c r="E154" s="382"/>
      <c r="F154" s="382"/>
      <c r="G154" s="382"/>
    </row>
    <row r="155" spans="1:7" ht="25.5">
      <c r="A155" s="383"/>
      <c r="B155" s="189" t="s">
        <v>387</v>
      </c>
      <c r="C155" s="194">
        <v>1.5358796296296299E-2</v>
      </c>
      <c r="D155" s="194">
        <v>9.4143518518518501E-2</v>
      </c>
      <c r="E155" s="133">
        <v>271</v>
      </c>
      <c r="F155" s="194">
        <v>7.3414351851851897E-2</v>
      </c>
      <c r="G155" s="194">
        <v>0.20700231481481501</v>
      </c>
    </row>
    <row r="156" spans="1:7" ht="38.25">
      <c r="A156" s="383"/>
      <c r="B156" s="189" t="s">
        <v>388</v>
      </c>
      <c r="C156" s="194">
        <v>1.1365740740740701E-2</v>
      </c>
      <c r="D156" s="194">
        <v>0.121481481481481</v>
      </c>
      <c r="E156" s="133">
        <v>449</v>
      </c>
      <c r="F156" s="194">
        <v>6.6759259259259296E-2</v>
      </c>
      <c r="G156" s="194">
        <v>0.29241898148148099</v>
      </c>
    </row>
    <row r="157" spans="1:7" ht="101.25" customHeight="1">
      <c r="A157" s="383"/>
      <c r="B157" s="191" t="s">
        <v>384</v>
      </c>
      <c r="C157" s="382" t="s">
        <v>426</v>
      </c>
      <c r="D157" s="382"/>
      <c r="E157" s="382"/>
      <c r="F157" s="382"/>
      <c r="G157" s="382"/>
    </row>
    <row r="158" spans="1:7" ht="25.5" customHeight="1">
      <c r="A158" s="383"/>
      <c r="B158" s="191" t="s">
        <v>386</v>
      </c>
      <c r="C158" s="382" t="s">
        <v>25</v>
      </c>
      <c r="D158" s="382"/>
      <c r="E158" s="382"/>
      <c r="F158" s="382"/>
      <c r="G158" s="382"/>
    </row>
    <row r="159" spans="1:7" ht="41.25" customHeight="1">
      <c r="A159" s="383"/>
      <c r="B159" s="189" t="s">
        <v>387</v>
      </c>
      <c r="C159" s="194">
        <v>7.3958333333333298E-3</v>
      </c>
      <c r="D159" s="194">
        <v>6.24652777777778E-2</v>
      </c>
      <c r="E159" s="133">
        <v>180</v>
      </c>
      <c r="F159" s="194">
        <v>4.0381944444444401E-2</v>
      </c>
      <c r="G159" s="194">
        <v>0.200659722222222</v>
      </c>
    </row>
    <row r="160" spans="1:7" ht="75" customHeight="1">
      <c r="A160" s="383"/>
      <c r="B160" s="189" t="s">
        <v>388</v>
      </c>
      <c r="C160" s="194">
        <v>1.4189814814814799E-2</v>
      </c>
      <c r="D160" s="194">
        <v>5.61342592592593E-2</v>
      </c>
      <c r="E160" s="133">
        <v>370</v>
      </c>
      <c r="F160" s="194">
        <v>5.0636574074074098E-2</v>
      </c>
      <c r="G160" s="194">
        <v>0.19152777777777799</v>
      </c>
    </row>
    <row r="161" spans="1:7" ht="114.75" customHeight="1">
      <c r="A161" s="383"/>
      <c r="B161" s="191" t="s">
        <v>384</v>
      </c>
      <c r="C161" s="382" t="s">
        <v>427</v>
      </c>
      <c r="D161" s="382"/>
      <c r="E161" s="382"/>
      <c r="F161" s="382"/>
      <c r="G161" s="382"/>
    </row>
    <row r="162" spans="1:7" ht="25.5" customHeight="1">
      <c r="A162" s="383"/>
      <c r="B162" s="191" t="s">
        <v>386</v>
      </c>
      <c r="C162" s="382" t="s">
        <v>25</v>
      </c>
      <c r="D162" s="382"/>
      <c r="E162" s="382"/>
      <c r="F162" s="382"/>
      <c r="G162" s="382"/>
    </row>
    <row r="163" spans="1:7" ht="25.5">
      <c r="A163" s="383"/>
      <c r="B163" s="189" t="s">
        <v>387</v>
      </c>
      <c r="C163" s="194">
        <v>8.0787037037037008E-3</v>
      </c>
      <c r="D163" s="194">
        <v>7.0497685185185205E-2</v>
      </c>
      <c r="E163" s="133">
        <v>317</v>
      </c>
      <c r="F163" s="194">
        <v>4.7881944444444401E-2</v>
      </c>
      <c r="G163" s="194">
        <v>0.308842592592593</v>
      </c>
    </row>
    <row r="164" spans="1:7" ht="41.25" customHeight="1">
      <c r="A164" s="383"/>
      <c r="B164" s="189" t="s">
        <v>388</v>
      </c>
      <c r="C164" s="194">
        <v>1.64814814814815E-2</v>
      </c>
      <c r="D164" s="194">
        <v>9.4884259259259293E-2</v>
      </c>
      <c r="E164" s="133">
        <v>726</v>
      </c>
      <c r="F164" s="194">
        <v>5.9629629629629602E-2</v>
      </c>
      <c r="G164" s="194">
        <v>0.23005787037037001</v>
      </c>
    </row>
    <row r="165" spans="1:7" ht="91.5" customHeight="1">
      <c r="A165" s="383"/>
      <c r="B165" s="191" t="s">
        <v>384</v>
      </c>
      <c r="C165" s="385" t="s">
        <v>428</v>
      </c>
      <c r="D165" s="385"/>
      <c r="E165" s="385"/>
      <c r="F165" s="385"/>
      <c r="G165" s="385"/>
    </row>
    <row r="166" spans="1:7" ht="25.5" customHeight="1">
      <c r="A166" s="383"/>
      <c r="B166" s="191" t="s">
        <v>386</v>
      </c>
      <c r="C166" s="382" t="s">
        <v>25</v>
      </c>
      <c r="D166" s="382"/>
      <c r="E166" s="382"/>
      <c r="F166" s="382"/>
      <c r="G166" s="382"/>
    </row>
    <row r="167" spans="1:7" ht="25.5">
      <c r="A167" s="383"/>
      <c r="B167" s="189" t="s">
        <v>387</v>
      </c>
      <c r="C167" s="194">
        <v>2.3020833333333299E-2</v>
      </c>
      <c r="D167" s="194">
        <v>8.7303240740740695E-2</v>
      </c>
      <c r="E167" s="133">
        <v>256</v>
      </c>
      <c r="F167" s="194">
        <v>6.3483796296296302E-2</v>
      </c>
      <c r="G167" s="194">
        <v>0.19643518518518499</v>
      </c>
    </row>
    <row r="168" spans="1:7" ht="38.25">
      <c r="A168" s="383"/>
      <c r="B168" s="189" t="s">
        <v>388</v>
      </c>
      <c r="C168" s="194">
        <v>1.43865740740741E-2</v>
      </c>
      <c r="D168" s="194">
        <v>0.12891203703703699</v>
      </c>
      <c r="E168" s="133">
        <v>587</v>
      </c>
      <c r="F168" s="194">
        <v>5.5462962962962999E-2</v>
      </c>
      <c r="G168" s="194">
        <v>0.22356481481481499</v>
      </c>
    </row>
    <row r="169" spans="1:7" ht="116.25" customHeight="1">
      <c r="A169" s="383"/>
      <c r="B169" s="191" t="s">
        <v>384</v>
      </c>
      <c r="C169" s="382" t="s">
        <v>429</v>
      </c>
      <c r="D169" s="382"/>
      <c r="E169" s="382"/>
      <c r="F169" s="382"/>
      <c r="G169" s="382"/>
    </row>
    <row r="170" spans="1:7" ht="25.5" customHeight="1">
      <c r="A170" s="383"/>
      <c r="B170" s="191" t="s">
        <v>386</v>
      </c>
      <c r="C170" s="382" t="s">
        <v>25</v>
      </c>
      <c r="D170" s="382"/>
      <c r="E170" s="382"/>
      <c r="F170" s="382"/>
      <c r="G170" s="382"/>
    </row>
    <row r="171" spans="1:7" ht="25.5">
      <c r="A171" s="383"/>
      <c r="B171" s="189" t="s">
        <v>387</v>
      </c>
      <c r="C171" s="194">
        <v>1.83449074074074E-2</v>
      </c>
      <c r="D171" s="194">
        <v>9.1874999999999998E-2</v>
      </c>
      <c r="E171" s="133">
        <v>439</v>
      </c>
      <c r="F171" s="194">
        <v>6.4768518518518503E-2</v>
      </c>
      <c r="G171" s="194">
        <v>0.22695601851851899</v>
      </c>
    </row>
    <row r="172" spans="1:7" ht="38.25">
      <c r="A172" s="383"/>
      <c r="B172" s="189" t="s">
        <v>388</v>
      </c>
      <c r="C172" s="194">
        <v>1.2349537037036999E-2</v>
      </c>
      <c r="D172" s="194">
        <v>0.14841435185185201</v>
      </c>
      <c r="E172" s="133">
        <v>469</v>
      </c>
      <c r="F172" s="194">
        <v>6.0972222222222199E-2</v>
      </c>
      <c r="G172" s="194">
        <v>0.21208333333333301</v>
      </c>
    </row>
    <row r="173" spans="1:7" ht="113.25" customHeight="1">
      <c r="A173" s="383"/>
      <c r="B173" s="191" t="s">
        <v>384</v>
      </c>
      <c r="C173" s="382" t="s">
        <v>430</v>
      </c>
      <c r="D173" s="382"/>
      <c r="E173" s="382"/>
      <c r="F173" s="382"/>
      <c r="G173" s="382"/>
    </row>
    <row r="174" spans="1:7" ht="25.5" customHeight="1">
      <c r="A174" s="383"/>
      <c r="B174" s="191" t="s">
        <v>386</v>
      </c>
      <c r="C174" s="382" t="s">
        <v>25</v>
      </c>
      <c r="D174" s="382"/>
      <c r="E174" s="382"/>
      <c r="F174" s="382"/>
      <c r="G174" s="382"/>
    </row>
    <row r="175" spans="1:7" ht="25.5">
      <c r="A175" s="383"/>
      <c r="B175" s="189" t="s">
        <v>387</v>
      </c>
      <c r="C175" s="194">
        <v>8.2986111111111108E-3</v>
      </c>
      <c r="D175" s="194">
        <v>0.11327546296296299</v>
      </c>
      <c r="E175" s="133">
        <v>386</v>
      </c>
      <c r="F175" s="194">
        <v>5.8773148148148199E-2</v>
      </c>
      <c r="G175" s="194">
        <v>0.21731481481481499</v>
      </c>
    </row>
    <row r="176" spans="1:7" ht="38.25">
      <c r="A176" s="383"/>
      <c r="B176" s="189" t="s">
        <v>388</v>
      </c>
      <c r="C176" s="194">
        <v>1.55555555555556E-2</v>
      </c>
      <c r="D176" s="194">
        <v>0.12274305555555599</v>
      </c>
      <c r="E176" s="133">
        <v>340</v>
      </c>
      <c r="F176" s="194">
        <v>7.5636574074074106E-2</v>
      </c>
      <c r="G176" s="194">
        <v>0.331550925925926</v>
      </c>
    </row>
    <row r="177" spans="1:7" ht="114.75" customHeight="1">
      <c r="A177" s="383"/>
      <c r="B177" s="191" t="s">
        <v>384</v>
      </c>
      <c r="C177" s="382" t="s">
        <v>431</v>
      </c>
      <c r="D177" s="382"/>
      <c r="E177" s="382"/>
      <c r="F177" s="382"/>
      <c r="G177" s="382"/>
    </row>
    <row r="178" spans="1:7" ht="25.5" customHeight="1">
      <c r="A178" s="383"/>
      <c r="B178" s="191" t="s">
        <v>386</v>
      </c>
      <c r="C178" s="382" t="s">
        <v>25</v>
      </c>
      <c r="D178" s="382"/>
      <c r="E178" s="382"/>
      <c r="F178" s="382"/>
      <c r="G178" s="382"/>
    </row>
    <row r="179" spans="1:7" ht="25.5">
      <c r="A179" s="383"/>
      <c r="B179" s="189" t="s">
        <v>387</v>
      </c>
      <c r="C179" s="194">
        <v>7.6504629629629596E-3</v>
      </c>
      <c r="D179" s="194">
        <v>0.17729166666666701</v>
      </c>
      <c r="E179" s="133">
        <v>493</v>
      </c>
      <c r="F179" s="194">
        <v>4.8287037037037003E-2</v>
      </c>
      <c r="G179" s="194">
        <v>0.35114583333333299</v>
      </c>
    </row>
    <row r="180" spans="1:7" ht="38.25">
      <c r="A180" s="383"/>
      <c r="B180" s="189" t="s">
        <v>388</v>
      </c>
      <c r="C180" s="194">
        <v>1.63078703703704E-2</v>
      </c>
      <c r="D180" s="194">
        <v>0.102534722222222</v>
      </c>
      <c r="E180" s="133">
        <v>484</v>
      </c>
      <c r="F180" s="194">
        <v>6.3402777777777794E-2</v>
      </c>
      <c r="G180" s="194">
        <v>0.22539351851851899</v>
      </c>
    </row>
    <row r="181" spans="1:7" ht="117.75" customHeight="1">
      <c r="A181" s="383"/>
      <c r="B181" s="191" t="s">
        <v>384</v>
      </c>
      <c r="C181" s="382" t="s">
        <v>432</v>
      </c>
      <c r="D181" s="382"/>
      <c r="E181" s="382"/>
      <c r="F181" s="382"/>
      <c r="G181" s="382"/>
    </row>
    <row r="182" spans="1:7" ht="25.5" customHeight="1">
      <c r="A182" s="383"/>
      <c r="B182" s="191" t="s">
        <v>386</v>
      </c>
      <c r="C182" s="382" t="s">
        <v>25</v>
      </c>
      <c r="D182" s="382"/>
      <c r="E182" s="382"/>
      <c r="F182" s="382"/>
      <c r="G182" s="382"/>
    </row>
    <row r="183" spans="1:7" ht="25.5">
      <c r="A183" s="383"/>
      <c r="B183" s="189" t="s">
        <v>387</v>
      </c>
      <c r="C183" s="194">
        <v>2.0312500000000001E-2</v>
      </c>
      <c r="D183" s="194">
        <v>5.9340277777777797E-2</v>
      </c>
      <c r="E183" s="133">
        <v>207</v>
      </c>
      <c r="F183" s="194">
        <v>7.6087962962962996E-2</v>
      </c>
      <c r="G183" s="194">
        <v>0.21313657407407399</v>
      </c>
    </row>
    <row r="184" spans="1:7" ht="38.25">
      <c r="A184" s="383"/>
      <c r="B184" s="189" t="s">
        <v>388</v>
      </c>
      <c r="C184" s="194">
        <v>1.10185185185185E-2</v>
      </c>
      <c r="D184" s="194">
        <v>0.13405092592592599</v>
      </c>
      <c r="E184" s="133">
        <v>476</v>
      </c>
      <c r="F184" s="194">
        <v>6.5381944444444395E-2</v>
      </c>
      <c r="G184" s="194">
        <v>0.21895833333333301</v>
      </c>
    </row>
    <row r="185" spans="1:7" ht="115.5" customHeight="1">
      <c r="A185" s="383"/>
      <c r="B185" s="191" t="s">
        <v>384</v>
      </c>
      <c r="C185" s="382" t="s">
        <v>433</v>
      </c>
      <c r="D185" s="382"/>
      <c r="E185" s="382"/>
      <c r="F185" s="382"/>
      <c r="G185" s="382"/>
    </row>
    <row r="186" spans="1:7" ht="25.5" customHeight="1">
      <c r="A186" s="383"/>
      <c r="B186" s="191" t="s">
        <v>386</v>
      </c>
      <c r="C186" s="382" t="s">
        <v>25</v>
      </c>
      <c r="D186" s="382"/>
      <c r="E186" s="382"/>
      <c r="F186" s="382"/>
      <c r="G186" s="382"/>
    </row>
    <row r="187" spans="1:7" ht="25.5">
      <c r="A187" s="383"/>
      <c r="B187" s="189" t="s">
        <v>387</v>
      </c>
      <c r="C187" s="195">
        <v>8.4027777777777798E-3</v>
      </c>
      <c r="D187" s="195">
        <v>7.5543981481481504E-2</v>
      </c>
      <c r="E187" s="203">
        <v>303</v>
      </c>
      <c r="F187" s="195">
        <v>5.5277777777777801E-2</v>
      </c>
      <c r="G187" s="195">
        <v>0.25228009259259299</v>
      </c>
    </row>
    <row r="188" spans="1:7" ht="38.25">
      <c r="A188" s="383"/>
      <c r="B188" s="189" t="s">
        <v>388</v>
      </c>
      <c r="C188" s="195">
        <v>1.49652777777778E-2</v>
      </c>
      <c r="D188" s="195">
        <v>0.125983796296296</v>
      </c>
      <c r="E188" s="196">
        <v>453</v>
      </c>
      <c r="F188" s="195">
        <v>6.6446759259259303E-2</v>
      </c>
      <c r="G188" s="195">
        <v>0.33627314814814802</v>
      </c>
    </row>
    <row r="189" spans="1:7" ht="115.5" customHeight="1">
      <c r="A189" s="383"/>
      <c r="B189" s="191" t="s">
        <v>384</v>
      </c>
      <c r="C189" s="382" t="s">
        <v>434</v>
      </c>
      <c r="D189" s="382"/>
      <c r="E189" s="382"/>
      <c r="F189" s="382"/>
      <c r="G189" s="382"/>
    </row>
    <row r="190" spans="1:7" ht="25.5" customHeight="1">
      <c r="A190" s="383"/>
      <c r="B190" s="191" t="s">
        <v>386</v>
      </c>
      <c r="C190" s="382" t="s">
        <v>25</v>
      </c>
      <c r="D190" s="382"/>
      <c r="E190" s="382"/>
      <c r="F190" s="382"/>
      <c r="G190" s="382"/>
    </row>
    <row r="191" spans="1:7" ht="25.5">
      <c r="A191" s="383"/>
      <c r="B191" s="189" t="s">
        <v>387</v>
      </c>
      <c r="C191" s="194">
        <v>9.1666666666666702E-3</v>
      </c>
      <c r="D191" s="194">
        <v>9.4479166666666697E-2</v>
      </c>
      <c r="E191" s="133">
        <v>436</v>
      </c>
      <c r="F191" s="194">
        <v>6.4375000000000002E-2</v>
      </c>
      <c r="G191" s="194">
        <v>0.24473379629629599</v>
      </c>
    </row>
    <row r="192" spans="1:7" ht="38.25">
      <c r="A192" s="383"/>
      <c r="B192" s="189" t="s">
        <v>388</v>
      </c>
      <c r="C192" s="194">
        <v>1.8194444444444399E-2</v>
      </c>
      <c r="D192" s="194">
        <v>0.12571759259259299</v>
      </c>
      <c r="E192" s="133">
        <v>774</v>
      </c>
      <c r="F192" s="194">
        <v>7.6736111111111102E-2</v>
      </c>
      <c r="G192" s="194">
        <v>0.25976851851851801</v>
      </c>
    </row>
    <row r="193" spans="1:7" ht="110.25" customHeight="1">
      <c r="A193" s="383"/>
      <c r="B193" s="191" t="s">
        <v>384</v>
      </c>
      <c r="C193" s="382" t="s">
        <v>435</v>
      </c>
      <c r="D193" s="382"/>
      <c r="E193" s="382"/>
      <c r="F193" s="382"/>
      <c r="G193" s="382"/>
    </row>
    <row r="194" spans="1:7" ht="25.5" customHeight="1">
      <c r="A194" s="383"/>
      <c r="B194" s="191" t="s">
        <v>386</v>
      </c>
      <c r="C194" s="382" t="s">
        <v>25</v>
      </c>
      <c r="D194" s="382"/>
      <c r="E194" s="382"/>
      <c r="F194" s="382"/>
      <c r="G194" s="382"/>
    </row>
    <row r="195" spans="1:7" ht="25.5">
      <c r="A195" s="383"/>
      <c r="B195" s="189" t="s">
        <v>387</v>
      </c>
      <c r="C195" s="194">
        <v>1.51157407407407E-2</v>
      </c>
      <c r="D195" s="194">
        <v>0.105439814814815</v>
      </c>
      <c r="E195" s="133">
        <v>321</v>
      </c>
      <c r="F195" s="194">
        <v>7.2245370370370404E-2</v>
      </c>
      <c r="G195" s="194">
        <v>0.31768518518518502</v>
      </c>
    </row>
    <row r="196" spans="1:7" ht="38.25">
      <c r="A196" s="383"/>
      <c r="B196" s="189" t="s">
        <v>388</v>
      </c>
      <c r="C196" s="194">
        <v>1.54166666666667E-2</v>
      </c>
      <c r="D196" s="194">
        <v>0.113032407407407</v>
      </c>
      <c r="E196" s="133">
        <v>652</v>
      </c>
      <c r="F196" s="194">
        <v>7.2847222222222202E-2</v>
      </c>
      <c r="G196" s="194">
        <v>0.28783564814814799</v>
      </c>
    </row>
    <row r="197" spans="1:7" ht="106.5" customHeight="1">
      <c r="A197" s="383"/>
      <c r="B197" s="191" t="s">
        <v>384</v>
      </c>
      <c r="C197" s="382" t="s">
        <v>436</v>
      </c>
      <c r="D197" s="382"/>
      <c r="E197" s="382"/>
      <c r="F197" s="382"/>
      <c r="G197" s="382"/>
    </row>
    <row r="198" spans="1:7" ht="25.5" customHeight="1">
      <c r="A198" s="383"/>
      <c r="B198" s="191" t="s">
        <v>386</v>
      </c>
      <c r="C198" s="382" t="s">
        <v>25</v>
      </c>
      <c r="D198" s="382"/>
      <c r="E198" s="382"/>
      <c r="F198" s="382"/>
      <c r="G198" s="382"/>
    </row>
    <row r="199" spans="1:7" ht="25.5">
      <c r="A199" s="383"/>
      <c r="B199" s="189" t="s">
        <v>387</v>
      </c>
      <c r="C199" s="194">
        <v>2.1006944444444401E-2</v>
      </c>
      <c r="D199" s="194">
        <v>9.6886574074074097E-2</v>
      </c>
      <c r="E199" s="133">
        <v>486</v>
      </c>
      <c r="F199" s="194">
        <v>6.49074074074074E-2</v>
      </c>
      <c r="G199" s="194">
        <v>0.19512731481481499</v>
      </c>
    </row>
    <row r="200" spans="1:7" ht="38.25">
      <c r="A200" s="383"/>
      <c r="B200" s="189" t="s">
        <v>388</v>
      </c>
      <c r="C200" s="194">
        <v>1.18402777777778E-2</v>
      </c>
      <c r="D200" s="194">
        <v>9.8541666666666694E-2</v>
      </c>
      <c r="E200" s="133">
        <v>349</v>
      </c>
      <c r="F200" s="194">
        <v>5.76851851851852E-2</v>
      </c>
      <c r="G200" s="194">
        <v>0.24876157407407401</v>
      </c>
    </row>
    <row r="201" spans="1:7" ht="108.75" customHeight="1">
      <c r="A201" s="383"/>
      <c r="B201" s="191" t="s">
        <v>384</v>
      </c>
      <c r="C201" s="382" t="s">
        <v>437</v>
      </c>
      <c r="D201" s="382"/>
      <c r="E201" s="382"/>
      <c r="F201" s="382"/>
      <c r="G201" s="382"/>
    </row>
    <row r="202" spans="1:7" ht="25.5" customHeight="1">
      <c r="A202" s="383"/>
      <c r="B202" s="191" t="s">
        <v>386</v>
      </c>
      <c r="C202" s="382" t="s">
        <v>25</v>
      </c>
      <c r="D202" s="382"/>
      <c r="E202" s="382"/>
      <c r="F202" s="382"/>
      <c r="G202" s="382"/>
    </row>
    <row r="203" spans="1:7" ht="25.5">
      <c r="A203" s="383"/>
      <c r="B203" s="189" t="s">
        <v>387</v>
      </c>
      <c r="C203" s="194">
        <v>8.9120370370370395E-3</v>
      </c>
      <c r="D203" s="194">
        <v>7.8587962962962998E-2</v>
      </c>
      <c r="E203" s="133">
        <v>499</v>
      </c>
      <c r="F203" s="194">
        <v>4.7199074074074102E-2</v>
      </c>
      <c r="G203" s="194">
        <v>0.18733796296296301</v>
      </c>
    </row>
    <row r="204" spans="1:7" ht="38.25">
      <c r="A204" s="383"/>
      <c r="B204" s="189" t="s">
        <v>388</v>
      </c>
      <c r="C204" s="194">
        <v>1.39351851851852E-2</v>
      </c>
      <c r="D204" s="194">
        <v>7.3252314814814798E-2</v>
      </c>
      <c r="E204" s="133">
        <v>333</v>
      </c>
      <c r="F204" s="194">
        <v>6.2002314814814802E-2</v>
      </c>
      <c r="G204" s="194">
        <v>0.27060185185185198</v>
      </c>
    </row>
    <row r="205" spans="1:7" ht="106.5" customHeight="1">
      <c r="A205" s="383"/>
      <c r="B205" s="191" t="s">
        <v>384</v>
      </c>
      <c r="C205" s="382" t="s">
        <v>438</v>
      </c>
      <c r="D205" s="382"/>
      <c r="E205" s="382"/>
      <c r="F205" s="382"/>
      <c r="G205" s="382"/>
    </row>
    <row r="206" spans="1:7" ht="25.5" customHeight="1">
      <c r="A206" s="383"/>
      <c r="B206" s="191" t="s">
        <v>386</v>
      </c>
      <c r="C206" s="382" t="s">
        <v>25</v>
      </c>
      <c r="D206" s="382"/>
      <c r="E206" s="382"/>
      <c r="F206" s="382"/>
      <c r="G206" s="382"/>
    </row>
    <row r="207" spans="1:7" ht="25.5">
      <c r="A207" s="383"/>
      <c r="B207" s="189" t="s">
        <v>387</v>
      </c>
      <c r="C207" s="194">
        <v>9.5949074074074096E-3</v>
      </c>
      <c r="D207" s="194">
        <v>0.14311342592592599</v>
      </c>
      <c r="E207" s="133">
        <v>654</v>
      </c>
      <c r="F207" s="194">
        <v>5.4861111111111097E-2</v>
      </c>
      <c r="G207" s="194">
        <v>0.28684027777777799</v>
      </c>
    </row>
    <row r="208" spans="1:7" ht="38.25">
      <c r="A208" s="383"/>
      <c r="B208" s="189" t="s">
        <v>388</v>
      </c>
      <c r="C208" s="194">
        <v>1.6504629629629598E-2</v>
      </c>
      <c r="D208" s="194">
        <v>0.10398148148148199</v>
      </c>
      <c r="E208" s="133">
        <v>578</v>
      </c>
      <c r="F208" s="194">
        <v>6.73148148148148E-2</v>
      </c>
      <c r="G208" s="194">
        <v>0.25982638888888898</v>
      </c>
    </row>
    <row r="209" spans="1:7" ht="108" customHeight="1">
      <c r="A209" s="383"/>
      <c r="B209" s="191" t="s">
        <v>384</v>
      </c>
      <c r="C209" s="382" t="s">
        <v>439</v>
      </c>
      <c r="D209" s="382"/>
      <c r="E209" s="382"/>
      <c r="F209" s="382"/>
      <c r="G209" s="382"/>
    </row>
    <row r="210" spans="1:7" ht="38.25" customHeight="1">
      <c r="A210" s="383"/>
      <c r="B210" s="191" t="s">
        <v>386</v>
      </c>
      <c r="C210" s="382" t="s">
        <v>25</v>
      </c>
      <c r="D210" s="382"/>
      <c r="E210" s="382"/>
      <c r="F210" s="382"/>
      <c r="G210" s="382"/>
    </row>
    <row r="211" spans="1:7" ht="25.5">
      <c r="A211" s="383"/>
      <c r="B211" s="189" t="s">
        <v>387</v>
      </c>
      <c r="C211" s="194">
        <v>7.1527777777777796E-3</v>
      </c>
      <c r="D211" s="194">
        <v>4.2881944444444403E-2</v>
      </c>
      <c r="E211" s="133">
        <v>161</v>
      </c>
      <c r="F211" s="194">
        <v>4.32291666666667E-2</v>
      </c>
      <c r="G211" s="194">
        <v>0.193333333333333</v>
      </c>
    </row>
    <row r="212" spans="1:7" ht="38.25">
      <c r="A212" s="383"/>
      <c r="B212" s="189" t="s">
        <v>388</v>
      </c>
      <c r="C212" s="194">
        <v>1.4525462962963E-2</v>
      </c>
      <c r="D212" s="194">
        <v>7.4629629629629601E-2</v>
      </c>
      <c r="E212" s="133">
        <v>528</v>
      </c>
      <c r="F212" s="194">
        <v>5.7500000000000002E-2</v>
      </c>
      <c r="G212" s="194">
        <v>0.21075231481481499</v>
      </c>
    </row>
    <row r="213" spans="1:7" ht="112.5" customHeight="1">
      <c r="A213" s="383"/>
      <c r="B213" s="191" t="s">
        <v>384</v>
      </c>
      <c r="C213" s="382" t="s">
        <v>440</v>
      </c>
      <c r="D213" s="382"/>
      <c r="E213" s="382"/>
      <c r="F213" s="382"/>
      <c r="G213" s="382"/>
    </row>
    <row r="214" spans="1:7" ht="25.5" customHeight="1">
      <c r="A214" s="383"/>
      <c r="B214" s="191" t="s">
        <v>386</v>
      </c>
      <c r="C214" s="382" t="s">
        <v>25</v>
      </c>
      <c r="D214" s="382"/>
      <c r="E214" s="382"/>
      <c r="F214" s="382"/>
      <c r="G214" s="382"/>
    </row>
    <row r="215" spans="1:7" ht="25.5">
      <c r="A215" s="383"/>
      <c r="B215" s="189" t="s">
        <v>387</v>
      </c>
      <c r="C215" s="194">
        <v>1.75115740740741E-2</v>
      </c>
      <c r="D215" s="194">
        <v>7.4120370370370406E-2</v>
      </c>
      <c r="E215" s="133">
        <v>338</v>
      </c>
      <c r="F215" s="194">
        <v>7.3252314814814798E-2</v>
      </c>
      <c r="G215" s="194">
        <v>0.29582175925925902</v>
      </c>
    </row>
    <row r="216" spans="1:7" ht="38.25">
      <c r="A216" s="383"/>
      <c r="B216" s="189" t="s">
        <v>388</v>
      </c>
      <c r="C216" s="194">
        <v>1.4201388888888901E-2</v>
      </c>
      <c r="D216" s="194">
        <v>9.0601851851851906E-2</v>
      </c>
      <c r="E216" s="133">
        <v>462</v>
      </c>
      <c r="F216" s="194">
        <v>7.4143518518518498E-2</v>
      </c>
      <c r="G216" s="194">
        <v>0.26314814814814802</v>
      </c>
    </row>
    <row r="217" spans="1:7" ht="114" customHeight="1">
      <c r="A217" s="383"/>
      <c r="B217" s="191" t="s">
        <v>384</v>
      </c>
      <c r="C217" s="382" t="s">
        <v>441</v>
      </c>
      <c r="D217" s="382"/>
      <c r="E217" s="382"/>
      <c r="F217" s="382"/>
      <c r="G217" s="382"/>
    </row>
    <row r="218" spans="1:7" ht="25.5" customHeight="1">
      <c r="A218" s="383"/>
      <c r="B218" s="191" t="s">
        <v>386</v>
      </c>
      <c r="C218" s="382" t="s">
        <v>25</v>
      </c>
      <c r="D218" s="382"/>
      <c r="E218" s="382"/>
      <c r="F218" s="382"/>
      <c r="G218" s="382"/>
    </row>
    <row r="219" spans="1:7" ht="25.5">
      <c r="A219" s="383"/>
      <c r="B219" s="189" t="s">
        <v>387</v>
      </c>
      <c r="C219" s="194">
        <v>1.70717592592593E-2</v>
      </c>
      <c r="D219" s="194">
        <v>5.3645833333333302E-2</v>
      </c>
      <c r="E219" s="133">
        <v>106</v>
      </c>
      <c r="F219" s="194">
        <v>6.55324074074074E-2</v>
      </c>
      <c r="G219" s="194">
        <v>0.19230324074074101</v>
      </c>
    </row>
    <row r="220" spans="1:7" ht="38.25">
      <c r="A220" s="383"/>
      <c r="B220" s="189" t="s">
        <v>388</v>
      </c>
      <c r="C220" s="194">
        <v>1.3912037037037001E-2</v>
      </c>
      <c r="D220" s="194">
        <v>0.142337962962963</v>
      </c>
      <c r="E220" s="133">
        <v>617</v>
      </c>
      <c r="F220" s="194">
        <v>6.8564814814814801E-2</v>
      </c>
      <c r="G220" s="194">
        <v>0.29273148148148098</v>
      </c>
    </row>
    <row r="221" spans="1:7" ht="76.5" customHeight="1">
      <c r="A221" s="383"/>
      <c r="B221" s="191" t="s">
        <v>384</v>
      </c>
      <c r="C221" s="382" t="s">
        <v>442</v>
      </c>
      <c r="D221" s="382"/>
      <c r="E221" s="382"/>
      <c r="F221" s="382"/>
      <c r="G221" s="382"/>
    </row>
    <row r="222" spans="1:7" ht="25.5" customHeight="1">
      <c r="A222" s="383"/>
      <c r="B222" s="191" t="s">
        <v>386</v>
      </c>
      <c r="C222" s="382" t="s">
        <v>25</v>
      </c>
      <c r="D222" s="382"/>
      <c r="E222" s="382"/>
      <c r="F222" s="382"/>
      <c r="G222" s="382"/>
    </row>
    <row r="223" spans="1:7" ht="25.5">
      <c r="A223" s="383"/>
      <c r="B223" s="189" t="s">
        <v>387</v>
      </c>
      <c r="C223" s="194">
        <v>8.4722222222222195E-3</v>
      </c>
      <c r="D223" s="194">
        <v>7.5995370370370394E-2</v>
      </c>
      <c r="E223" s="133">
        <v>280</v>
      </c>
      <c r="F223" s="194">
        <v>4.8900462962963E-2</v>
      </c>
      <c r="G223" s="194">
        <v>0.440231481481481</v>
      </c>
    </row>
    <row r="224" spans="1:7" ht="38.25">
      <c r="A224" s="383"/>
      <c r="B224" s="189" t="s">
        <v>388</v>
      </c>
      <c r="C224" s="194">
        <v>1.5428240740740701E-2</v>
      </c>
      <c r="D224" s="194">
        <v>0.16187499999999999</v>
      </c>
      <c r="E224" s="133">
        <v>650</v>
      </c>
      <c r="F224" s="194">
        <v>5.98148148148148E-2</v>
      </c>
      <c r="G224" s="194">
        <v>0.23284722222222201</v>
      </c>
    </row>
    <row r="225" spans="1:7" ht="141" customHeight="1">
      <c r="A225" s="383"/>
      <c r="B225" s="191" t="s">
        <v>384</v>
      </c>
      <c r="C225" s="382" t="s">
        <v>443</v>
      </c>
      <c r="D225" s="382"/>
      <c r="E225" s="382"/>
      <c r="F225" s="382"/>
      <c r="G225" s="382"/>
    </row>
    <row r="226" spans="1:7" ht="25.5" customHeight="1">
      <c r="A226" s="383"/>
      <c r="B226" s="191" t="s">
        <v>386</v>
      </c>
      <c r="C226" s="382" t="s">
        <v>25</v>
      </c>
      <c r="D226" s="382"/>
      <c r="E226" s="382"/>
      <c r="F226" s="382"/>
      <c r="G226" s="382"/>
    </row>
    <row r="227" spans="1:7" ht="25.5">
      <c r="A227" s="383"/>
      <c r="B227" s="189" t="s">
        <v>387</v>
      </c>
      <c r="C227" s="194">
        <v>1.8969907407407401E-2</v>
      </c>
      <c r="D227" s="194">
        <v>9.4131944444444393E-2</v>
      </c>
      <c r="E227" s="133">
        <v>186</v>
      </c>
      <c r="F227" s="194">
        <v>6.9085648148148202E-2</v>
      </c>
      <c r="G227" s="194">
        <v>0.221099537037037</v>
      </c>
    </row>
    <row r="228" spans="1:7" ht="38.25">
      <c r="A228" s="383"/>
      <c r="B228" s="189" t="s">
        <v>388</v>
      </c>
      <c r="C228" s="194">
        <v>1.3206018518518501E-2</v>
      </c>
      <c r="D228" s="194">
        <v>0.120740740740741</v>
      </c>
      <c r="E228" s="133">
        <v>712</v>
      </c>
      <c r="F228" s="194">
        <v>5.6898148148148198E-2</v>
      </c>
      <c r="G228" s="194">
        <v>0.29328703703703701</v>
      </c>
    </row>
    <row r="229" spans="1:7" ht="73.5" customHeight="1">
      <c r="A229" s="383"/>
      <c r="B229" s="191" t="s">
        <v>384</v>
      </c>
      <c r="C229" s="382" t="s">
        <v>444</v>
      </c>
      <c r="D229" s="382"/>
      <c r="E229" s="382"/>
      <c r="F229" s="382"/>
      <c r="G229" s="382"/>
    </row>
    <row r="230" spans="1:7" ht="25.5" customHeight="1">
      <c r="A230" s="383"/>
      <c r="B230" s="191" t="s">
        <v>386</v>
      </c>
      <c r="C230" s="382" t="s">
        <v>25</v>
      </c>
      <c r="D230" s="382"/>
      <c r="E230" s="382"/>
      <c r="F230" s="382"/>
      <c r="G230" s="382"/>
    </row>
    <row r="231" spans="1:7" ht="25.5">
      <c r="A231" s="383"/>
      <c r="B231" s="189" t="s">
        <v>387</v>
      </c>
      <c r="C231" s="192">
        <v>9.2245370370370398E-3</v>
      </c>
      <c r="D231" s="192">
        <v>0.10752314814814801</v>
      </c>
      <c r="E231" s="193">
        <v>348</v>
      </c>
      <c r="F231" s="192">
        <v>4.9756944444444402E-2</v>
      </c>
      <c r="G231" s="192">
        <v>0.20069444444444401</v>
      </c>
    </row>
    <row r="232" spans="1:7" ht="38.25">
      <c r="A232" s="383"/>
      <c r="B232" s="189" t="s">
        <v>388</v>
      </c>
      <c r="C232" s="192">
        <v>1.55902777777778E-2</v>
      </c>
      <c r="D232" s="192">
        <v>0.100775462962963</v>
      </c>
      <c r="E232" s="193">
        <v>436</v>
      </c>
      <c r="F232" s="192">
        <v>6.2372685185185198E-2</v>
      </c>
      <c r="G232" s="192">
        <v>0.24708333333333299</v>
      </c>
    </row>
    <row r="233" spans="1:7" ht="95.25" customHeight="1">
      <c r="A233" s="383"/>
      <c r="B233" s="191" t="s">
        <v>384</v>
      </c>
      <c r="C233" s="382" t="s">
        <v>445</v>
      </c>
      <c r="D233" s="382"/>
      <c r="E233" s="382"/>
      <c r="F233" s="382"/>
      <c r="G233" s="382"/>
    </row>
    <row r="234" spans="1:7" ht="25.5" customHeight="1">
      <c r="A234" s="383"/>
      <c r="B234" s="191" t="s">
        <v>386</v>
      </c>
      <c r="C234" s="382" t="s">
        <v>25</v>
      </c>
      <c r="D234" s="382"/>
      <c r="E234" s="382"/>
      <c r="F234" s="382"/>
      <c r="G234" s="382"/>
    </row>
    <row r="235" spans="1:7" ht="25.5">
      <c r="A235" s="383"/>
      <c r="B235" s="189" t="s">
        <v>387</v>
      </c>
      <c r="C235" s="194">
        <v>1.9050925925925902E-2</v>
      </c>
      <c r="D235" s="194">
        <v>7.1608796296296295E-2</v>
      </c>
      <c r="E235" s="133">
        <v>74</v>
      </c>
      <c r="F235" s="194">
        <v>7.6331018518518506E-2</v>
      </c>
      <c r="G235" s="194">
        <v>0.25287037037037002</v>
      </c>
    </row>
    <row r="236" spans="1:7" ht="38.25">
      <c r="A236" s="383"/>
      <c r="B236" s="189" t="s">
        <v>388</v>
      </c>
      <c r="C236" s="194">
        <v>1.2500000000000001E-2</v>
      </c>
      <c r="D236" s="194">
        <v>0.13836805555555601</v>
      </c>
      <c r="E236" s="133">
        <v>600</v>
      </c>
      <c r="F236" s="194">
        <v>6.8333333333333302E-2</v>
      </c>
      <c r="G236" s="194">
        <v>0.247881944444444</v>
      </c>
    </row>
    <row r="237" spans="1:7" ht="119.25" customHeight="1">
      <c r="A237" s="383"/>
      <c r="B237" s="191" t="s">
        <v>384</v>
      </c>
      <c r="C237" s="382" t="s">
        <v>446</v>
      </c>
      <c r="D237" s="382"/>
      <c r="E237" s="382"/>
      <c r="F237" s="382"/>
      <c r="G237" s="382"/>
    </row>
    <row r="238" spans="1:7" ht="25.5" customHeight="1">
      <c r="A238" s="383"/>
      <c r="B238" s="191" t="s">
        <v>386</v>
      </c>
      <c r="C238" s="382" t="s">
        <v>25</v>
      </c>
      <c r="D238" s="382"/>
      <c r="E238" s="382"/>
      <c r="F238" s="382"/>
      <c r="G238" s="382"/>
    </row>
    <row r="239" spans="1:7" ht="25.5">
      <c r="A239" s="383"/>
      <c r="B239" s="189" t="s">
        <v>387</v>
      </c>
      <c r="C239" s="194">
        <v>7.4421296296296301E-3</v>
      </c>
      <c r="D239" s="194">
        <v>9.4791666666666705E-2</v>
      </c>
      <c r="E239" s="133">
        <v>458</v>
      </c>
      <c r="F239" s="194">
        <v>4.1898148148148198E-2</v>
      </c>
      <c r="G239" s="194">
        <v>0.28187499999999999</v>
      </c>
    </row>
    <row r="240" spans="1:7" ht="38.25">
      <c r="A240" s="383"/>
      <c r="B240" s="189" t="s">
        <v>388</v>
      </c>
      <c r="C240" s="194">
        <v>1.4050925925925901E-2</v>
      </c>
      <c r="D240" s="194">
        <v>7.4085648148148206E-2</v>
      </c>
      <c r="E240" s="133">
        <v>261</v>
      </c>
      <c r="F240" s="194">
        <v>5.6724537037036997E-2</v>
      </c>
      <c r="G240" s="194">
        <v>0.45665509259259301</v>
      </c>
    </row>
    <row r="241" spans="1:7" ht="111.75" customHeight="1">
      <c r="A241" s="383"/>
      <c r="B241" s="191" t="s">
        <v>384</v>
      </c>
      <c r="C241" s="382" t="s">
        <v>447</v>
      </c>
      <c r="D241" s="382"/>
      <c r="E241" s="382"/>
      <c r="F241" s="382"/>
      <c r="G241" s="382"/>
    </row>
    <row r="242" spans="1:7" ht="25.5" customHeight="1">
      <c r="A242" s="383"/>
      <c r="B242" s="191" t="s">
        <v>386</v>
      </c>
      <c r="C242" s="382" t="s">
        <v>25</v>
      </c>
      <c r="D242" s="382"/>
      <c r="E242" s="382"/>
      <c r="F242" s="382"/>
      <c r="G242" s="382"/>
    </row>
    <row r="243" spans="1:7" ht="25.5">
      <c r="A243" s="383"/>
      <c r="B243" s="189" t="s">
        <v>387</v>
      </c>
      <c r="C243" s="194">
        <v>8.2986111111111108E-3</v>
      </c>
      <c r="D243" s="194">
        <v>9.4803240740740702E-2</v>
      </c>
      <c r="E243" s="133">
        <v>790</v>
      </c>
      <c r="F243" s="194">
        <v>4.1192129629629599E-2</v>
      </c>
      <c r="G243" s="194">
        <v>0.20372685185185199</v>
      </c>
    </row>
    <row r="244" spans="1:7" ht="38.25">
      <c r="A244" s="383"/>
      <c r="B244" s="189" t="s">
        <v>388</v>
      </c>
      <c r="C244" s="194">
        <v>1.5879629629629601E-2</v>
      </c>
      <c r="D244" s="194">
        <v>0.112928240740741</v>
      </c>
      <c r="E244" s="133">
        <v>419</v>
      </c>
      <c r="F244" s="194">
        <v>5.8761574074074098E-2</v>
      </c>
      <c r="G244" s="194">
        <v>0.27531250000000002</v>
      </c>
    </row>
    <row r="245" spans="1:7" ht="111.75" customHeight="1">
      <c r="A245" s="383"/>
      <c r="B245" s="191" t="s">
        <v>384</v>
      </c>
      <c r="C245" s="382" t="s">
        <v>448</v>
      </c>
      <c r="D245" s="382"/>
      <c r="E245" s="382"/>
      <c r="F245" s="382"/>
      <c r="G245" s="382"/>
    </row>
    <row r="246" spans="1:7" ht="25.5" customHeight="1">
      <c r="A246" s="383"/>
      <c r="B246" s="191" t="s">
        <v>386</v>
      </c>
      <c r="C246" s="382" t="s">
        <v>25</v>
      </c>
      <c r="D246" s="382"/>
      <c r="E246" s="382"/>
      <c r="F246" s="382"/>
      <c r="G246" s="382"/>
    </row>
    <row r="247" spans="1:7" ht="25.5">
      <c r="A247" s="383"/>
      <c r="B247" s="189" t="s">
        <v>387</v>
      </c>
      <c r="C247" s="194">
        <v>2.3460648148148099E-2</v>
      </c>
      <c r="D247" s="194">
        <v>0.112696759259259</v>
      </c>
      <c r="E247" s="133">
        <v>258</v>
      </c>
      <c r="F247" s="194">
        <v>6.7743055555555598E-2</v>
      </c>
      <c r="G247" s="194">
        <v>0.17173611111111101</v>
      </c>
    </row>
    <row r="248" spans="1:7" ht="38.25">
      <c r="A248" s="383"/>
      <c r="B248" s="189" t="s">
        <v>388</v>
      </c>
      <c r="C248" s="194">
        <v>1.42939814814815E-2</v>
      </c>
      <c r="D248" s="194">
        <v>9.3310185185185204E-2</v>
      </c>
      <c r="E248" s="133">
        <v>463</v>
      </c>
      <c r="F248" s="194">
        <v>6.33564814814815E-2</v>
      </c>
      <c r="G248" s="194">
        <v>0.388009259259259</v>
      </c>
    </row>
    <row r="249" spans="1:7" ht="135" customHeight="1">
      <c r="A249" s="383"/>
      <c r="B249" s="191" t="s">
        <v>384</v>
      </c>
      <c r="C249" s="382" t="s">
        <v>449</v>
      </c>
      <c r="D249" s="382"/>
      <c r="E249" s="382"/>
      <c r="F249" s="382"/>
      <c r="G249" s="382"/>
    </row>
    <row r="250" spans="1:7" ht="25.5" customHeight="1">
      <c r="A250" s="383"/>
      <c r="B250" s="191" t="s">
        <v>386</v>
      </c>
      <c r="C250" s="382" t="s">
        <v>25</v>
      </c>
      <c r="D250" s="382"/>
      <c r="E250" s="382"/>
      <c r="F250" s="382"/>
      <c r="G250" s="382"/>
    </row>
    <row r="251" spans="1:7" ht="25.5">
      <c r="A251" s="383"/>
      <c r="B251" s="189" t="s">
        <v>387</v>
      </c>
      <c r="C251" s="194">
        <v>1.65509259259259E-2</v>
      </c>
      <c r="D251" s="194">
        <v>0.133738425925926</v>
      </c>
      <c r="E251" s="133">
        <v>537</v>
      </c>
      <c r="F251" s="194">
        <v>5.8252314814814798E-2</v>
      </c>
      <c r="G251" s="194">
        <v>0.30414351851851801</v>
      </c>
    </row>
    <row r="252" spans="1:7" ht="38.25">
      <c r="A252" s="383"/>
      <c r="B252" s="189" t="s">
        <v>388</v>
      </c>
      <c r="C252" s="194">
        <v>1.3136574074074101E-2</v>
      </c>
      <c r="D252" s="194">
        <v>9.4236111111111104E-2</v>
      </c>
      <c r="E252" s="133">
        <v>624</v>
      </c>
      <c r="F252" s="194">
        <v>6.0231481481481497E-2</v>
      </c>
      <c r="G252" s="194">
        <v>0.289988425925926</v>
      </c>
    </row>
    <row r="253" spans="1:7" ht="120" customHeight="1">
      <c r="A253" s="383"/>
      <c r="B253" s="191" t="s">
        <v>384</v>
      </c>
      <c r="C253" s="382" t="s">
        <v>450</v>
      </c>
      <c r="D253" s="382"/>
      <c r="E253" s="382"/>
      <c r="F253" s="382"/>
      <c r="G253" s="382"/>
    </row>
    <row r="254" spans="1:7" ht="25.5" customHeight="1">
      <c r="A254" s="383"/>
      <c r="B254" s="191" t="s">
        <v>386</v>
      </c>
      <c r="C254" s="382" t="s">
        <v>25</v>
      </c>
      <c r="D254" s="382"/>
      <c r="E254" s="382"/>
      <c r="F254" s="382"/>
      <c r="G254" s="382"/>
    </row>
    <row r="255" spans="1:7" ht="25.5">
      <c r="A255" s="383"/>
      <c r="B255" s="189" t="s">
        <v>387</v>
      </c>
      <c r="C255" s="201">
        <v>6.7245370370370402E-3</v>
      </c>
      <c r="D255" s="201">
        <v>4.4953703703703697E-2</v>
      </c>
      <c r="E255" s="204">
        <v>99</v>
      </c>
      <c r="F255" s="201">
        <v>3.8530092592592602E-2</v>
      </c>
      <c r="G255" s="201">
        <v>0.18483796296296301</v>
      </c>
    </row>
    <row r="256" spans="1:7" ht="38.25">
      <c r="A256" s="383"/>
      <c r="B256" s="189" t="s">
        <v>388</v>
      </c>
      <c r="C256" s="201">
        <v>1.4837962962963001E-2</v>
      </c>
      <c r="D256" s="201">
        <v>8.8414351851851897E-2</v>
      </c>
      <c r="E256" s="202">
        <v>486</v>
      </c>
      <c r="F256" s="201">
        <v>5.4525462962962998E-2</v>
      </c>
      <c r="G256" s="201">
        <v>0.215324074074074</v>
      </c>
    </row>
    <row r="257" spans="1:7" ht="66" customHeight="1">
      <c r="A257" s="383"/>
      <c r="B257" s="191" t="s">
        <v>384</v>
      </c>
      <c r="C257" s="382" t="s">
        <v>451</v>
      </c>
      <c r="D257" s="382"/>
      <c r="E257" s="382"/>
      <c r="F257" s="382"/>
      <c r="G257" s="382"/>
    </row>
    <row r="258" spans="1:7" ht="25.5" customHeight="1">
      <c r="A258" s="383"/>
      <c r="B258" s="191" t="s">
        <v>386</v>
      </c>
      <c r="C258" s="382" t="s">
        <v>25</v>
      </c>
      <c r="D258" s="382"/>
      <c r="E258" s="382"/>
      <c r="F258" s="382"/>
      <c r="G258" s="382"/>
    </row>
    <row r="259" spans="1:7" ht="25.5">
      <c r="A259" s="383"/>
      <c r="B259" s="189" t="s">
        <v>387</v>
      </c>
      <c r="C259" s="201">
        <v>7.1990740740740704E-3</v>
      </c>
      <c r="D259" s="201">
        <v>3.8576388888888903E-2</v>
      </c>
      <c r="E259" s="204">
        <v>127</v>
      </c>
      <c r="F259" s="201">
        <v>3.7187499999999998E-2</v>
      </c>
      <c r="G259" s="201">
        <v>0.259467592592593</v>
      </c>
    </row>
    <row r="260" spans="1:7" ht="38.25">
      <c r="A260" s="383"/>
      <c r="B260" s="189" t="s">
        <v>388</v>
      </c>
      <c r="C260" s="201">
        <v>1.50578703703704E-2</v>
      </c>
      <c r="D260" s="201">
        <v>9.8275462962962995E-2</v>
      </c>
      <c r="E260" s="202">
        <v>529</v>
      </c>
      <c r="F260" s="201">
        <v>5.1724537037036999E-2</v>
      </c>
      <c r="G260" s="201">
        <v>0.211631944444444</v>
      </c>
    </row>
    <row r="261" spans="1:7" ht="105.75" customHeight="1">
      <c r="A261" s="383"/>
      <c r="B261" s="191" t="s">
        <v>384</v>
      </c>
      <c r="C261" s="382" t="s">
        <v>452</v>
      </c>
      <c r="D261" s="382"/>
      <c r="E261" s="382"/>
      <c r="F261" s="382"/>
      <c r="G261" s="382"/>
    </row>
    <row r="262" spans="1:7" ht="25.5" customHeight="1">
      <c r="A262" s="383"/>
      <c r="B262" s="191" t="s">
        <v>386</v>
      </c>
      <c r="C262" s="382" t="s">
        <v>25</v>
      </c>
      <c r="D262" s="382"/>
      <c r="E262" s="382"/>
      <c r="F262" s="382"/>
      <c r="G262" s="382"/>
    </row>
    <row r="263" spans="1:7" ht="25.5">
      <c r="A263" s="383"/>
      <c r="B263" s="189" t="s">
        <v>387</v>
      </c>
      <c r="C263" s="194">
        <v>1.8078703703703701E-2</v>
      </c>
      <c r="D263" s="194">
        <v>4.8067129629629599E-2</v>
      </c>
      <c r="E263" s="133">
        <v>123</v>
      </c>
      <c r="F263" s="194">
        <v>5.8726851851851898E-2</v>
      </c>
      <c r="G263" s="194">
        <v>0.18837962962963001</v>
      </c>
    </row>
    <row r="264" spans="1:7" ht="38.25">
      <c r="A264" s="383"/>
      <c r="B264" s="189" t="s">
        <v>388</v>
      </c>
      <c r="C264" s="194">
        <v>1.32175925925926E-2</v>
      </c>
      <c r="D264" s="194">
        <v>0.20413194444444399</v>
      </c>
      <c r="E264" s="133">
        <v>484</v>
      </c>
      <c r="F264" s="194">
        <v>5.8391203703703702E-2</v>
      </c>
      <c r="G264" s="194">
        <v>0.36625000000000002</v>
      </c>
    </row>
    <row r="265" spans="1:7" ht="108.75" customHeight="1">
      <c r="A265" s="383"/>
      <c r="B265" s="191" t="s">
        <v>384</v>
      </c>
      <c r="C265" s="382" t="s">
        <v>453</v>
      </c>
      <c r="D265" s="382"/>
      <c r="E265" s="382"/>
      <c r="F265" s="382"/>
      <c r="G265" s="382"/>
    </row>
    <row r="266" spans="1:7" ht="25.5" customHeight="1">
      <c r="A266" s="383"/>
      <c r="B266" s="191" t="s">
        <v>386</v>
      </c>
      <c r="C266" s="382" t="s">
        <v>25</v>
      </c>
      <c r="D266" s="382"/>
      <c r="E266" s="382"/>
      <c r="F266" s="382"/>
      <c r="G266" s="382"/>
    </row>
    <row r="267" spans="1:7" ht="25.5">
      <c r="A267" s="383"/>
      <c r="B267" s="189" t="s">
        <v>387</v>
      </c>
      <c r="C267" s="194">
        <v>9.4097222222222204E-3</v>
      </c>
      <c r="D267" s="194">
        <v>9.7060185185185194E-2</v>
      </c>
      <c r="E267" s="133">
        <v>574</v>
      </c>
      <c r="F267" s="194">
        <v>4.4409722222222198E-2</v>
      </c>
      <c r="G267" s="194">
        <v>0.213148148148148</v>
      </c>
    </row>
    <row r="268" spans="1:7" ht="38.25">
      <c r="A268" s="383"/>
      <c r="B268" s="189" t="s">
        <v>388</v>
      </c>
      <c r="C268" s="194">
        <v>1.34027777777778E-2</v>
      </c>
      <c r="D268" s="194">
        <v>9.6562499999999996E-2</v>
      </c>
      <c r="E268" s="133">
        <v>224</v>
      </c>
      <c r="F268" s="194">
        <v>5.4236111111111103E-2</v>
      </c>
      <c r="G268" s="194">
        <v>0.16097222222222199</v>
      </c>
    </row>
    <row r="269" spans="1:7" ht="115.5" customHeight="1">
      <c r="A269" s="383"/>
      <c r="B269" s="191" t="s">
        <v>384</v>
      </c>
      <c r="C269" s="382" t="s">
        <v>454</v>
      </c>
      <c r="D269" s="382"/>
      <c r="E269" s="382"/>
      <c r="F269" s="382"/>
      <c r="G269" s="382"/>
    </row>
    <row r="270" spans="1:7" ht="25.5" customHeight="1">
      <c r="A270" s="383"/>
      <c r="B270" s="191" t="s">
        <v>386</v>
      </c>
      <c r="C270" s="382" t="s">
        <v>25</v>
      </c>
      <c r="D270" s="382"/>
      <c r="E270" s="382"/>
      <c r="F270" s="382"/>
      <c r="G270" s="382"/>
    </row>
    <row r="271" spans="1:7" ht="25.5">
      <c r="A271" s="383"/>
      <c r="B271" s="189" t="s">
        <v>387</v>
      </c>
      <c r="C271" s="194">
        <v>9.6296296296296303E-3</v>
      </c>
      <c r="D271" s="194">
        <v>0.10637731481481499</v>
      </c>
      <c r="E271" s="133">
        <v>750</v>
      </c>
      <c r="F271" s="194">
        <v>4.26736111111111E-2</v>
      </c>
      <c r="G271" s="194">
        <v>0.181111111111111</v>
      </c>
    </row>
    <row r="272" spans="1:7" ht="38.25">
      <c r="A272" s="383"/>
      <c r="B272" s="189" t="s">
        <v>388</v>
      </c>
      <c r="C272" s="194">
        <v>1.48032407407407E-2</v>
      </c>
      <c r="D272" s="194">
        <v>7.3263888888888906E-2</v>
      </c>
      <c r="E272" s="133">
        <v>379</v>
      </c>
      <c r="F272" s="194">
        <v>5.1944444444444397E-2</v>
      </c>
      <c r="G272" s="194">
        <v>0.15052083333333299</v>
      </c>
    </row>
    <row r="273" spans="1:7" ht="116.25" customHeight="1">
      <c r="A273" s="383"/>
      <c r="B273" s="191" t="s">
        <v>384</v>
      </c>
      <c r="C273" s="382" t="s">
        <v>455</v>
      </c>
      <c r="D273" s="382"/>
      <c r="E273" s="382"/>
      <c r="F273" s="382"/>
      <c r="G273" s="382"/>
    </row>
    <row r="274" spans="1:7" ht="25.5" customHeight="1">
      <c r="A274" s="383"/>
      <c r="B274" s="191" t="s">
        <v>386</v>
      </c>
      <c r="C274" s="382" t="s">
        <v>25</v>
      </c>
      <c r="D274" s="382"/>
      <c r="E274" s="382"/>
      <c r="F274" s="382"/>
      <c r="G274" s="382"/>
    </row>
    <row r="275" spans="1:7" ht="25.5">
      <c r="A275" s="383"/>
      <c r="B275" s="189" t="s">
        <v>387</v>
      </c>
      <c r="C275" s="194">
        <v>2.7905092592592599E-2</v>
      </c>
      <c r="D275" s="194">
        <v>0.161712962962963</v>
      </c>
      <c r="E275" s="133">
        <v>196</v>
      </c>
      <c r="F275" s="194">
        <v>7.6481481481481497E-2</v>
      </c>
      <c r="G275" s="194">
        <v>0.250231481481481</v>
      </c>
    </row>
    <row r="276" spans="1:7" ht="38.25">
      <c r="A276" s="383"/>
      <c r="B276" s="189" t="s">
        <v>388</v>
      </c>
      <c r="C276" s="194">
        <v>1.7083333333333301E-2</v>
      </c>
      <c r="D276" s="194">
        <v>0.13172453703703699</v>
      </c>
      <c r="E276" s="133">
        <v>679</v>
      </c>
      <c r="F276" s="194">
        <v>6.8530092592592601E-2</v>
      </c>
      <c r="G276" s="194">
        <v>0.377118055555556</v>
      </c>
    </row>
    <row r="277" spans="1:7" ht="104.25" customHeight="1">
      <c r="A277" s="383"/>
      <c r="B277" s="191" t="s">
        <v>384</v>
      </c>
      <c r="C277" s="382" t="s">
        <v>456</v>
      </c>
      <c r="D277" s="382"/>
      <c r="E277" s="382"/>
      <c r="F277" s="382"/>
      <c r="G277" s="382"/>
    </row>
    <row r="278" spans="1:7" ht="25.5" customHeight="1">
      <c r="A278" s="383"/>
      <c r="B278" s="191" t="s">
        <v>386</v>
      </c>
      <c r="C278" s="382" t="s">
        <v>25</v>
      </c>
      <c r="D278" s="382"/>
      <c r="E278" s="382"/>
      <c r="F278" s="382"/>
      <c r="G278" s="382"/>
    </row>
    <row r="279" spans="1:7" ht="25.5">
      <c r="A279" s="383"/>
      <c r="B279" s="189" t="s">
        <v>387</v>
      </c>
      <c r="C279" s="194">
        <v>2.0937500000000001E-2</v>
      </c>
      <c r="D279" s="194">
        <v>0.19884259259259299</v>
      </c>
      <c r="E279" s="133">
        <v>250</v>
      </c>
      <c r="F279" s="194">
        <v>7.90162037037037E-2</v>
      </c>
      <c r="G279" s="194">
        <v>0.263043981481481</v>
      </c>
    </row>
    <row r="280" spans="1:7" ht="38.25">
      <c r="A280" s="383"/>
      <c r="B280" s="189" t="s">
        <v>388</v>
      </c>
      <c r="C280" s="194">
        <v>1.4409722222222201E-2</v>
      </c>
      <c r="D280" s="194">
        <v>0.133136574074074</v>
      </c>
      <c r="E280" s="133">
        <v>612</v>
      </c>
      <c r="F280" s="194">
        <v>7.1215277777777794E-2</v>
      </c>
      <c r="G280" s="194">
        <v>0.343136574074074</v>
      </c>
    </row>
    <row r="281" spans="1:7" ht="114" customHeight="1">
      <c r="A281" s="383"/>
      <c r="B281" s="191" t="s">
        <v>384</v>
      </c>
      <c r="C281" s="382" t="s">
        <v>457</v>
      </c>
      <c r="D281" s="382"/>
      <c r="E281" s="382"/>
      <c r="F281" s="382"/>
      <c r="G281" s="382"/>
    </row>
    <row r="282" spans="1:7" ht="25.5" customHeight="1">
      <c r="A282" s="383"/>
      <c r="B282" s="191" t="s">
        <v>386</v>
      </c>
      <c r="C282" s="382" t="s">
        <v>25</v>
      </c>
      <c r="D282" s="382"/>
      <c r="E282" s="382"/>
      <c r="F282" s="382"/>
      <c r="G282" s="382"/>
    </row>
    <row r="283" spans="1:7" ht="25.5">
      <c r="A283" s="383"/>
      <c r="B283" s="189" t="s">
        <v>387</v>
      </c>
      <c r="C283" s="194">
        <v>2.0104166666666701E-2</v>
      </c>
      <c r="D283" s="194">
        <v>6.9837962962963004E-2</v>
      </c>
      <c r="E283" s="133">
        <v>135</v>
      </c>
      <c r="F283" s="194">
        <v>5.7037037037036997E-2</v>
      </c>
      <c r="G283" s="194">
        <v>0.172141203703704</v>
      </c>
    </row>
    <row r="284" spans="1:7" ht="38.25">
      <c r="A284" s="383"/>
      <c r="B284" s="189" t="s">
        <v>388</v>
      </c>
      <c r="C284" s="194">
        <v>1.39236111111111E-2</v>
      </c>
      <c r="D284" s="194">
        <v>0.13079861111111099</v>
      </c>
      <c r="E284" s="133">
        <v>910</v>
      </c>
      <c r="F284" s="194">
        <v>5.6770833333333298E-2</v>
      </c>
      <c r="G284" s="194">
        <v>0.20796296296296299</v>
      </c>
    </row>
    <row r="285" spans="1:7" ht="113.25" customHeight="1">
      <c r="A285" s="383"/>
      <c r="B285" s="191" t="s">
        <v>384</v>
      </c>
      <c r="C285" s="382" t="s">
        <v>458</v>
      </c>
      <c r="D285" s="382"/>
      <c r="E285" s="382"/>
      <c r="F285" s="382"/>
      <c r="G285" s="382"/>
    </row>
    <row r="286" spans="1:7" ht="25.5" customHeight="1">
      <c r="A286" s="383"/>
      <c r="B286" s="191" t="s">
        <v>386</v>
      </c>
      <c r="C286" s="382" t="s">
        <v>25</v>
      </c>
      <c r="D286" s="382"/>
      <c r="E286" s="382"/>
      <c r="F286" s="382"/>
      <c r="G286" s="382"/>
    </row>
    <row r="287" spans="1:7" ht="25.5">
      <c r="A287" s="383"/>
      <c r="B287" s="189" t="s">
        <v>387</v>
      </c>
      <c r="C287" s="194">
        <v>2.2118055555555599E-2</v>
      </c>
      <c r="D287" s="194">
        <v>0.11521990740740699</v>
      </c>
      <c r="E287" s="133">
        <v>185</v>
      </c>
      <c r="F287" s="194">
        <v>6.1979166666666703E-2</v>
      </c>
      <c r="G287" s="194">
        <v>0.24719907407407399</v>
      </c>
    </row>
    <row r="288" spans="1:7" ht="38.25">
      <c r="A288" s="383"/>
      <c r="B288" s="189" t="s">
        <v>388</v>
      </c>
      <c r="C288" s="194">
        <v>1.28587962962963E-2</v>
      </c>
      <c r="D288" s="194">
        <v>8.8067129629629606E-2</v>
      </c>
      <c r="E288" s="133">
        <v>626</v>
      </c>
      <c r="F288" s="194">
        <v>5.0439814814814798E-2</v>
      </c>
      <c r="G288" s="194">
        <v>0.29219907407407397</v>
      </c>
    </row>
    <row r="289" spans="1:7" ht="119.25" customHeight="1">
      <c r="A289" s="383"/>
      <c r="B289" s="191" t="s">
        <v>384</v>
      </c>
      <c r="C289" s="382" t="s">
        <v>459</v>
      </c>
      <c r="D289" s="382"/>
      <c r="E289" s="382"/>
      <c r="F289" s="382"/>
      <c r="G289" s="382"/>
    </row>
    <row r="290" spans="1:7" ht="25.5" customHeight="1">
      <c r="A290" s="383"/>
      <c r="B290" s="191" t="s">
        <v>386</v>
      </c>
      <c r="C290" s="382" t="s">
        <v>25</v>
      </c>
      <c r="D290" s="382"/>
      <c r="E290" s="382"/>
      <c r="F290" s="382"/>
      <c r="G290" s="382"/>
    </row>
    <row r="291" spans="1:7" ht="25.5">
      <c r="A291" s="383"/>
      <c r="B291" s="189" t="s">
        <v>387</v>
      </c>
      <c r="C291" s="194">
        <v>1.8020833333333298E-2</v>
      </c>
      <c r="D291" s="194">
        <v>0.12589120370370399</v>
      </c>
      <c r="E291" s="133">
        <v>544</v>
      </c>
      <c r="F291" s="194">
        <v>6.3252314814814803E-2</v>
      </c>
      <c r="G291" s="194">
        <v>0.26831018518518501</v>
      </c>
    </row>
    <row r="292" spans="1:7" ht="38.25">
      <c r="A292" s="383"/>
      <c r="B292" s="189" t="s">
        <v>388</v>
      </c>
      <c r="C292" s="194">
        <v>1.27546296296296E-2</v>
      </c>
      <c r="D292" s="194">
        <v>0.13259259259259301</v>
      </c>
      <c r="E292" s="133">
        <v>519</v>
      </c>
      <c r="F292" s="194">
        <v>5.5486111111111097E-2</v>
      </c>
      <c r="G292" s="194">
        <v>0.19094907407407399</v>
      </c>
    </row>
    <row r="293" spans="1:7" ht="114.75" customHeight="1">
      <c r="A293" s="383"/>
      <c r="B293" s="191" t="s">
        <v>384</v>
      </c>
      <c r="C293" s="382" t="s">
        <v>460</v>
      </c>
      <c r="D293" s="382"/>
      <c r="E293" s="382"/>
      <c r="F293" s="382"/>
      <c r="G293" s="382"/>
    </row>
    <row r="294" spans="1:7" ht="25.5" customHeight="1">
      <c r="A294" s="383"/>
      <c r="B294" s="191" t="s">
        <v>386</v>
      </c>
      <c r="C294" s="382" t="s">
        <v>25</v>
      </c>
      <c r="D294" s="382"/>
      <c r="E294" s="382"/>
      <c r="F294" s="382"/>
      <c r="G294" s="382"/>
    </row>
    <row r="295" spans="1:7" ht="25.5">
      <c r="A295" s="383"/>
      <c r="B295" s="189" t="s">
        <v>387</v>
      </c>
      <c r="C295" s="194">
        <v>1.7662037037037E-2</v>
      </c>
      <c r="D295" s="194">
        <v>8.6458333333333304E-2</v>
      </c>
      <c r="E295" s="133">
        <v>441</v>
      </c>
      <c r="F295" s="194">
        <v>6.1597222222222199E-2</v>
      </c>
      <c r="G295" s="194">
        <v>0.23982638888888899</v>
      </c>
    </row>
    <row r="296" spans="1:7" ht="38.25">
      <c r="A296" s="383"/>
      <c r="B296" s="189" t="s">
        <v>388</v>
      </c>
      <c r="C296" s="194">
        <v>1.35069444444444E-2</v>
      </c>
      <c r="D296" s="194">
        <v>0.128831018518519</v>
      </c>
      <c r="E296" s="133">
        <v>463</v>
      </c>
      <c r="F296" s="194">
        <v>5.8842592592592599E-2</v>
      </c>
      <c r="G296" s="194">
        <v>0.24563657407407399</v>
      </c>
    </row>
    <row r="297" spans="1:7" ht="117.75" customHeight="1">
      <c r="A297" s="383"/>
      <c r="B297" s="191" t="s">
        <v>384</v>
      </c>
      <c r="C297" s="382" t="s">
        <v>461</v>
      </c>
      <c r="D297" s="382"/>
      <c r="E297" s="382"/>
      <c r="F297" s="382"/>
      <c r="G297" s="382"/>
    </row>
    <row r="298" spans="1:7" ht="25.5" customHeight="1">
      <c r="A298" s="383"/>
      <c r="B298" s="191" t="s">
        <v>386</v>
      </c>
      <c r="C298" s="382" t="s">
        <v>25</v>
      </c>
      <c r="D298" s="382"/>
      <c r="E298" s="382"/>
      <c r="F298" s="382"/>
      <c r="G298" s="382"/>
    </row>
    <row r="299" spans="1:7" ht="25.5">
      <c r="A299" s="383"/>
      <c r="B299" s="189" t="s">
        <v>387</v>
      </c>
      <c r="C299" s="194">
        <v>9.5717592592592608E-3</v>
      </c>
      <c r="D299" s="194">
        <v>8.13541666666667E-2</v>
      </c>
      <c r="E299" s="133">
        <v>745</v>
      </c>
      <c r="F299" s="194">
        <v>4.5694444444444399E-2</v>
      </c>
      <c r="G299" s="194">
        <v>0.227141203703704</v>
      </c>
    </row>
    <row r="300" spans="1:7" ht="38.25">
      <c r="A300" s="383"/>
      <c r="B300" s="189" t="s">
        <v>388</v>
      </c>
      <c r="C300" s="194">
        <v>1.55208333333333E-2</v>
      </c>
      <c r="D300" s="194">
        <v>6.1736111111111103E-2</v>
      </c>
      <c r="E300" s="133">
        <v>385</v>
      </c>
      <c r="F300" s="194">
        <v>5.7581018518518497E-2</v>
      </c>
      <c r="G300" s="194">
        <v>0.25821759259259303</v>
      </c>
    </row>
    <row r="301" spans="1:7" ht="103.5" customHeight="1">
      <c r="A301" s="383"/>
      <c r="B301" s="191" t="s">
        <v>384</v>
      </c>
      <c r="C301" s="382" t="s">
        <v>462</v>
      </c>
      <c r="D301" s="382"/>
      <c r="E301" s="382"/>
      <c r="F301" s="382"/>
      <c r="G301" s="382"/>
    </row>
    <row r="302" spans="1:7" ht="25.5" customHeight="1">
      <c r="A302" s="383"/>
      <c r="B302" s="191" t="s">
        <v>386</v>
      </c>
      <c r="C302" s="382" t="s">
        <v>25</v>
      </c>
      <c r="D302" s="382"/>
      <c r="E302" s="382"/>
      <c r="F302" s="382"/>
      <c r="G302" s="382"/>
    </row>
    <row r="303" spans="1:7" ht="25.5">
      <c r="A303" s="383"/>
      <c r="B303" s="189" t="s">
        <v>387</v>
      </c>
      <c r="C303" s="201">
        <v>1.0613425925925899E-2</v>
      </c>
      <c r="D303" s="201">
        <v>0.131041666666667</v>
      </c>
      <c r="E303" s="202">
        <v>1007</v>
      </c>
      <c r="F303" s="201">
        <v>4.5150462962963003E-2</v>
      </c>
      <c r="G303" s="201">
        <v>0.21142361111111099</v>
      </c>
    </row>
    <row r="304" spans="1:7" ht="38.25">
      <c r="A304" s="383"/>
      <c r="B304" s="189" t="s">
        <v>388</v>
      </c>
      <c r="C304" s="201">
        <v>1.7627314814814801E-2</v>
      </c>
      <c r="D304" s="201">
        <v>0.10249999999999999</v>
      </c>
      <c r="E304" s="202">
        <v>595</v>
      </c>
      <c r="F304" s="201">
        <v>5.8622685185185201E-2</v>
      </c>
      <c r="G304" s="201">
        <v>0.20940972222222201</v>
      </c>
    </row>
    <row r="305" spans="1:7" ht="108" customHeight="1">
      <c r="A305" s="383"/>
      <c r="B305" s="191" t="s">
        <v>384</v>
      </c>
      <c r="C305" s="382" t="s">
        <v>463</v>
      </c>
      <c r="D305" s="382"/>
      <c r="E305" s="382"/>
      <c r="F305" s="382"/>
      <c r="G305" s="382"/>
    </row>
    <row r="306" spans="1:7" ht="25.5" customHeight="1">
      <c r="A306" s="383"/>
      <c r="B306" s="191" t="s">
        <v>386</v>
      </c>
      <c r="C306" s="382" t="s">
        <v>25</v>
      </c>
      <c r="D306" s="382"/>
      <c r="E306" s="382"/>
      <c r="F306" s="382"/>
      <c r="G306" s="382"/>
    </row>
    <row r="307" spans="1:7" ht="25.5">
      <c r="A307" s="383"/>
      <c r="B307" s="189" t="s">
        <v>387</v>
      </c>
      <c r="C307" s="201">
        <v>1.08217592592593E-2</v>
      </c>
      <c r="D307" s="201">
        <v>0.106180555555556</v>
      </c>
      <c r="E307" s="202">
        <v>1067</v>
      </c>
      <c r="F307" s="201">
        <v>4.4999999999999998E-2</v>
      </c>
      <c r="G307" s="201">
        <v>0.23434027777777799</v>
      </c>
    </row>
    <row r="308" spans="1:7" ht="38.25">
      <c r="A308" s="383"/>
      <c r="B308" s="189" t="s">
        <v>388</v>
      </c>
      <c r="C308" s="201">
        <v>1.7025462962962999E-2</v>
      </c>
      <c r="D308" s="201">
        <v>9.2905092592592595E-2</v>
      </c>
      <c r="E308" s="202">
        <v>549</v>
      </c>
      <c r="F308" s="201">
        <v>5.7604166666666699E-2</v>
      </c>
      <c r="G308" s="201">
        <v>0.182476851851852</v>
      </c>
    </row>
    <row r="309" spans="1:7" ht="105" customHeight="1">
      <c r="A309" s="383"/>
      <c r="B309" s="191" t="s">
        <v>384</v>
      </c>
      <c r="C309" s="382" t="s">
        <v>464</v>
      </c>
      <c r="D309" s="382"/>
      <c r="E309" s="382"/>
      <c r="F309" s="382"/>
      <c r="G309" s="382"/>
    </row>
    <row r="310" spans="1:7" ht="25.5" customHeight="1">
      <c r="A310" s="383"/>
      <c r="B310" s="191" t="s">
        <v>386</v>
      </c>
      <c r="C310" s="382" t="s">
        <v>25</v>
      </c>
      <c r="D310" s="382"/>
      <c r="E310" s="382"/>
      <c r="F310" s="382"/>
      <c r="G310" s="382"/>
    </row>
    <row r="311" spans="1:7" ht="25.5">
      <c r="A311" s="383"/>
      <c r="B311" s="189" t="s">
        <v>387</v>
      </c>
      <c r="C311" s="205">
        <v>2.5972222222222199E-2</v>
      </c>
      <c r="D311" s="205">
        <v>0.11755787037036999</v>
      </c>
      <c r="E311" s="206">
        <v>49</v>
      </c>
      <c r="F311" s="205">
        <v>6.6516203703703702E-2</v>
      </c>
      <c r="G311" s="205">
        <v>0.14087962962962999</v>
      </c>
    </row>
    <row r="312" spans="1:7" ht="38.25">
      <c r="A312" s="383"/>
      <c r="B312" s="189" t="s">
        <v>388</v>
      </c>
      <c r="C312" s="194">
        <v>1.34259259259259E-2</v>
      </c>
      <c r="D312" s="194">
        <v>0.12922453703703701</v>
      </c>
      <c r="E312" s="133">
        <v>685</v>
      </c>
      <c r="F312" s="194">
        <v>6.0543981481481497E-2</v>
      </c>
      <c r="G312" s="194">
        <v>0.32629629629629597</v>
      </c>
    </row>
    <row r="313" spans="1:7" ht="107.25" customHeight="1">
      <c r="A313" s="383"/>
      <c r="B313" s="191" t="s">
        <v>384</v>
      </c>
      <c r="C313" s="382" t="s">
        <v>465</v>
      </c>
      <c r="D313" s="382"/>
      <c r="E313" s="382"/>
      <c r="F313" s="382"/>
      <c r="G313" s="382"/>
    </row>
    <row r="314" spans="1:7" ht="25.5" customHeight="1">
      <c r="A314" s="383"/>
      <c r="B314" s="191" t="s">
        <v>386</v>
      </c>
      <c r="C314" s="382" t="s">
        <v>25</v>
      </c>
      <c r="D314" s="382"/>
      <c r="E314" s="382"/>
      <c r="F314" s="382"/>
      <c r="G314" s="382"/>
    </row>
    <row r="315" spans="1:7" ht="25.5">
      <c r="A315" s="383"/>
      <c r="B315" s="189" t="s">
        <v>387</v>
      </c>
      <c r="C315" s="194">
        <v>8.6689814814814806E-3</v>
      </c>
      <c r="D315" s="194">
        <v>8.0682870370370405E-2</v>
      </c>
      <c r="E315" s="133">
        <v>569</v>
      </c>
      <c r="F315" s="194">
        <v>4.5173611111111102E-2</v>
      </c>
      <c r="G315" s="194">
        <v>0.211979166666667</v>
      </c>
    </row>
    <row r="316" spans="1:7" ht="38.25">
      <c r="A316" s="383"/>
      <c r="B316" s="189" t="s">
        <v>388</v>
      </c>
      <c r="C316" s="194">
        <v>1.57638888888889E-2</v>
      </c>
      <c r="D316" s="194">
        <v>0.119074074074074</v>
      </c>
      <c r="E316" s="133">
        <v>603</v>
      </c>
      <c r="F316" s="194">
        <v>6.2638888888888897E-2</v>
      </c>
      <c r="G316" s="194">
        <v>0.33984953703703702</v>
      </c>
    </row>
    <row r="317" spans="1:7" ht="117" customHeight="1">
      <c r="A317" s="383"/>
      <c r="B317" s="191" t="s">
        <v>384</v>
      </c>
      <c r="C317" s="382" t="s">
        <v>466</v>
      </c>
      <c r="D317" s="382"/>
      <c r="E317" s="382"/>
      <c r="F317" s="382"/>
      <c r="G317" s="382"/>
    </row>
    <row r="318" spans="1:7" ht="25.5" customHeight="1">
      <c r="A318" s="383"/>
      <c r="B318" s="191" t="s">
        <v>386</v>
      </c>
      <c r="C318" s="382" t="s">
        <v>25</v>
      </c>
      <c r="D318" s="382"/>
      <c r="E318" s="382"/>
      <c r="F318" s="382"/>
      <c r="G318" s="382"/>
    </row>
    <row r="319" spans="1:7" ht="25.5">
      <c r="A319" s="383"/>
      <c r="B319" s="189" t="s">
        <v>387</v>
      </c>
      <c r="C319" s="194">
        <v>9.4097222222222204E-3</v>
      </c>
      <c r="D319" s="194">
        <v>0.146550925925926</v>
      </c>
      <c r="E319" s="133">
        <v>754</v>
      </c>
      <c r="F319" s="194">
        <v>4.9988425925925901E-2</v>
      </c>
      <c r="G319" s="194">
        <v>0.37833333333333302</v>
      </c>
    </row>
    <row r="320" spans="1:7" ht="38.25">
      <c r="A320" s="383"/>
      <c r="B320" s="189" t="s">
        <v>388</v>
      </c>
      <c r="C320" s="194">
        <v>1.6736111111111101E-2</v>
      </c>
      <c r="D320" s="194">
        <v>0.13398148148148101</v>
      </c>
      <c r="E320" s="133">
        <v>597</v>
      </c>
      <c r="F320" s="194">
        <v>6.4699074074074103E-2</v>
      </c>
      <c r="G320" s="194">
        <v>0.27096064814814802</v>
      </c>
    </row>
    <row r="321" spans="1:7" ht="112.5" customHeight="1">
      <c r="A321" s="383"/>
      <c r="B321" s="191" t="s">
        <v>384</v>
      </c>
      <c r="C321" s="382" t="s">
        <v>467</v>
      </c>
      <c r="D321" s="382"/>
      <c r="E321" s="382"/>
      <c r="F321" s="382"/>
      <c r="G321" s="382"/>
    </row>
    <row r="322" spans="1:7" ht="25.5" customHeight="1">
      <c r="A322" s="383"/>
      <c r="B322" s="191" t="s">
        <v>386</v>
      </c>
      <c r="C322" s="382" t="s">
        <v>25</v>
      </c>
      <c r="D322" s="382"/>
      <c r="E322" s="382"/>
      <c r="F322" s="382"/>
      <c r="G322" s="382"/>
    </row>
    <row r="323" spans="1:7" ht="25.5">
      <c r="A323" s="383"/>
      <c r="B323" s="189" t="s">
        <v>387</v>
      </c>
      <c r="C323" s="194">
        <v>2.2824074074074101E-2</v>
      </c>
      <c r="D323" s="194">
        <v>0.12171296296296299</v>
      </c>
      <c r="E323" s="133">
        <v>410</v>
      </c>
      <c r="F323" s="194">
        <v>6.3923611111111098E-2</v>
      </c>
      <c r="G323" s="194">
        <v>0.33211805555555601</v>
      </c>
    </row>
    <row r="324" spans="1:7" ht="38.25">
      <c r="A324" s="383"/>
      <c r="B324" s="189" t="s">
        <v>388</v>
      </c>
      <c r="C324" s="194">
        <v>1.53009259259259E-2</v>
      </c>
      <c r="D324" s="194">
        <v>0.17442129629629599</v>
      </c>
      <c r="E324" s="133">
        <v>582</v>
      </c>
      <c r="F324" s="194">
        <v>6.6585648148148102E-2</v>
      </c>
      <c r="G324" s="194">
        <v>0.294872685185185</v>
      </c>
    </row>
    <row r="325" spans="1:7" ht="119.25" customHeight="1">
      <c r="A325" s="383"/>
      <c r="B325" s="191" t="s">
        <v>384</v>
      </c>
      <c r="C325" s="382" t="s">
        <v>468</v>
      </c>
      <c r="D325" s="382"/>
      <c r="E325" s="382"/>
      <c r="F325" s="382"/>
      <c r="G325" s="382"/>
    </row>
    <row r="326" spans="1:7" ht="25.5" customHeight="1">
      <c r="A326" s="383"/>
      <c r="B326" s="191" t="s">
        <v>386</v>
      </c>
      <c r="C326" s="382" t="s">
        <v>469</v>
      </c>
      <c r="D326" s="382"/>
      <c r="E326" s="382"/>
      <c r="F326" s="382"/>
      <c r="G326" s="382"/>
    </row>
    <row r="327" spans="1:7" ht="25.5">
      <c r="A327" s="383"/>
      <c r="B327" s="189" t="s">
        <v>387</v>
      </c>
      <c r="C327" s="194">
        <v>1.9884259259259299E-2</v>
      </c>
      <c r="D327" s="194">
        <v>1.9884259259259299E-2</v>
      </c>
      <c r="E327" s="133">
        <v>1</v>
      </c>
      <c r="F327" s="194">
        <v>5.4525462962962998E-2</v>
      </c>
      <c r="G327" s="194">
        <v>5.4525462962962998E-2</v>
      </c>
    </row>
    <row r="328" spans="1:7" ht="38.25">
      <c r="A328" s="383"/>
      <c r="B328" s="189" t="s">
        <v>388</v>
      </c>
      <c r="C328" s="194">
        <v>1.24421296296296E-2</v>
      </c>
      <c r="D328" s="194">
        <v>9.4201388888888904E-2</v>
      </c>
      <c r="E328" s="133">
        <v>454</v>
      </c>
      <c r="F328" s="194">
        <v>5.9618055555555598E-2</v>
      </c>
      <c r="G328" s="194">
        <v>0.27118055555555598</v>
      </c>
    </row>
    <row r="329" spans="1:7" ht="117" customHeight="1">
      <c r="A329" s="383"/>
      <c r="B329" s="191" t="s">
        <v>384</v>
      </c>
      <c r="C329" s="382" t="s">
        <v>470</v>
      </c>
      <c r="D329" s="382"/>
      <c r="E329" s="382"/>
      <c r="F329" s="382"/>
      <c r="G329" s="382"/>
    </row>
    <row r="330" spans="1:7" ht="25.5" customHeight="1">
      <c r="A330" s="383"/>
      <c r="B330" s="191" t="s">
        <v>386</v>
      </c>
      <c r="C330" s="382" t="s">
        <v>25</v>
      </c>
      <c r="D330" s="382"/>
      <c r="E330" s="382"/>
      <c r="F330" s="382"/>
      <c r="G330" s="382"/>
    </row>
    <row r="331" spans="1:7" ht="25.5">
      <c r="A331" s="383"/>
      <c r="B331" s="189" t="s">
        <v>387</v>
      </c>
      <c r="C331" s="194">
        <v>1.36458333333333E-2</v>
      </c>
      <c r="D331" s="194">
        <v>2.62615740740741E-2</v>
      </c>
      <c r="E331" s="133">
        <v>6</v>
      </c>
      <c r="F331" s="194">
        <v>6.5949074074074104E-2</v>
      </c>
      <c r="G331" s="194">
        <v>0.10045138888888901</v>
      </c>
    </row>
    <row r="332" spans="1:7" ht="38.25">
      <c r="A332" s="383"/>
      <c r="B332" s="189" t="s">
        <v>388</v>
      </c>
      <c r="C332" s="194">
        <v>1.40046296296296E-2</v>
      </c>
      <c r="D332" s="194">
        <v>8.9027777777777803E-2</v>
      </c>
      <c r="E332" s="133">
        <v>773</v>
      </c>
      <c r="F332" s="194">
        <v>6.8206018518518499E-2</v>
      </c>
      <c r="G332" s="194">
        <v>0.29546296296296298</v>
      </c>
    </row>
    <row r="333" spans="1:7" ht="117.75" customHeight="1">
      <c r="A333" s="383"/>
      <c r="B333" s="191" t="s">
        <v>384</v>
      </c>
      <c r="C333" s="382" t="s">
        <v>471</v>
      </c>
      <c r="D333" s="382"/>
      <c r="E333" s="382"/>
      <c r="F333" s="382"/>
      <c r="G333" s="382"/>
    </row>
    <row r="334" spans="1:7" ht="25.5" customHeight="1">
      <c r="A334" s="383"/>
      <c r="B334" s="191" t="s">
        <v>386</v>
      </c>
      <c r="C334" s="382" t="s">
        <v>25</v>
      </c>
      <c r="D334" s="382"/>
      <c r="E334" s="382"/>
      <c r="F334" s="382"/>
      <c r="G334" s="382"/>
    </row>
    <row r="335" spans="1:7" ht="25.5">
      <c r="A335" s="383"/>
      <c r="B335" s="207" t="s">
        <v>387</v>
      </c>
      <c r="C335" s="194">
        <v>2.5856481481481501E-2</v>
      </c>
      <c r="D335" s="194">
        <v>3.1122685185185201E-2</v>
      </c>
      <c r="E335" s="133">
        <v>6</v>
      </c>
      <c r="F335" s="194">
        <v>9.0659722222222197E-2</v>
      </c>
      <c r="G335" s="194">
        <v>0.167893518518519</v>
      </c>
    </row>
    <row r="336" spans="1:7" ht="38.25">
      <c r="A336" s="383"/>
      <c r="B336" s="207" t="s">
        <v>388</v>
      </c>
      <c r="C336" s="194">
        <v>1.32291666666667E-2</v>
      </c>
      <c r="D336" s="194">
        <v>7.9537037037037003E-2</v>
      </c>
      <c r="E336" s="133">
        <v>324</v>
      </c>
      <c r="F336" s="194">
        <v>7.8611111111111104E-2</v>
      </c>
      <c r="G336" s="194">
        <v>0.30600694444444398</v>
      </c>
    </row>
    <row r="337" spans="1:7" ht="123.75" customHeight="1">
      <c r="A337" s="383"/>
      <c r="B337" s="191" t="s">
        <v>384</v>
      </c>
      <c r="C337" s="382" t="s">
        <v>472</v>
      </c>
      <c r="D337" s="382"/>
      <c r="E337" s="382"/>
      <c r="F337" s="382"/>
      <c r="G337" s="382"/>
    </row>
    <row r="338" spans="1:7" ht="25.5" customHeight="1">
      <c r="A338" s="383"/>
      <c r="B338" s="191" t="s">
        <v>386</v>
      </c>
      <c r="C338" s="382" t="s">
        <v>25</v>
      </c>
      <c r="D338" s="382"/>
      <c r="E338" s="382"/>
      <c r="F338" s="382"/>
      <c r="G338" s="382"/>
    </row>
    <row r="339" spans="1:7" ht="25.5">
      <c r="A339" s="383"/>
      <c r="B339" s="189" t="s">
        <v>387</v>
      </c>
      <c r="C339" s="208">
        <v>1.7500000000000002E-2</v>
      </c>
      <c r="D339" s="208">
        <v>4.5763888888888903E-2</v>
      </c>
      <c r="E339" s="209">
        <v>122</v>
      </c>
      <c r="F339" s="208">
        <v>9.7129629629629594E-2</v>
      </c>
      <c r="G339" s="210">
        <v>0.1819328703703704</v>
      </c>
    </row>
    <row r="340" spans="1:7" ht="38.25">
      <c r="A340" s="383"/>
      <c r="B340" s="189" t="s">
        <v>388</v>
      </c>
      <c r="C340" s="194">
        <v>1.4212962962963E-2</v>
      </c>
      <c r="D340" s="194">
        <v>6.0462962962963003E-2</v>
      </c>
      <c r="E340" s="133">
        <v>523</v>
      </c>
      <c r="F340" s="194">
        <v>6.8287037037036993E-2</v>
      </c>
      <c r="G340" s="194">
        <v>0.28207175925925898</v>
      </c>
    </row>
    <row r="341" spans="1:7" ht="133.5" customHeight="1">
      <c r="A341" s="383"/>
      <c r="B341" s="191" t="s">
        <v>384</v>
      </c>
      <c r="C341" s="382" t="s">
        <v>473</v>
      </c>
      <c r="D341" s="382"/>
      <c r="E341" s="382"/>
      <c r="F341" s="382"/>
      <c r="G341" s="382"/>
    </row>
    <row r="342" spans="1:7" ht="25.5" customHeight="1">
      <c r="A342" s="383"/>
      <c r="B342" s="191" t="s">
        <v>386</v>
      </c>
      <c r="C342" s="382" t="s">
        <v>25</v>
      </c>
      <c r="D342" s="382"/>
      <c r="E342" s="382"/>
      <c r="F342" s="382"/>
      <c r="G342" s="382"/>
    </row>
    <row r="343" spans="1:7" ht="25.5">
      <c r="A343" s="383"/>
      <c r="B343" s="189" t="s">
        <v>387</v>
      </c>
      <c r="C343" s="194">
        <v>7.4537037037037002E-3</v>
      </c>
      <c r="D343" s="194">
        <v>3.7962962962962997E-2</v>
      </c>
      <c r="E343" s="133">
        <v>119</v>
      </c>
      <c r="F343" s="194">
        <v>3.8263888888888903E-2</v>
      </c>
      <c r="G343" s="194">
        <v>0.21090277777777799</v>
      </c>
    </row>
    <row r="344" spans="1:7" ht="38.25">
      <c r="A344" s="383"/>
      <c r="B344" s="189" t="s">
        <v>388</v>
      </c>
      <c r="C344" s="194">
        <v>1.3379629629629601E-2</v>
      </c>
      <c r="D344" s="194">
        <v>9.6597222222222195E-2</v>
      </c>
      <c r="E344" s="133">
        <v>463</v>
      </c>
      <c r="F344" s="194">
        <v>5.1990740740740699E-2</v>
      </c>
      <c r="G344" s="194">
        <v>0.28751157407407402</v>
      </c>
    </row>
    <row r="345" spans="1:7" ht="120" customHeight="1">
      <c r="A345" s="383"/>
      <c r="B345" s="191" t="s">
        <v>384</v>
      </c>
      <c r="C345" s="382" t="s">
        <v>474</v>
      </c>
      <c r="D345" s="382"/>
      <c r="E345" s="382"/>
      <c r="F345" s="382"/>
      <c r="G345" s="382"/>
    </row>
    <row r="346" spans="1:7" ht="25.5" customHeight="1">
      <c r="A346" s="383"/>
      <c r="B346" s="191" t="s">
        <v>386</v>
      </c>
      <c r="C346" s="382" t="s">
        <v>25</v>
      </c>
      <c r="D346" s="382"/>
      <c r="E346" s="382"/>
      <c r="F346" s="382"/>
      <c r="G346" s="382"/>
    </row>
    <row r="347" spans="1:7" ht="25.5">
      <c r="A347" s="383"/>
      <c r="B347" s="189" t="s">
        <v>387</v>
      </c>
      <c r="C347" s="201">
        <v>6.8634259259259299E-3</v>
      </c>
      <c r="D347" s="201">
        <v>3.7696759259259298E-2</v>
      </c>
      <c r="E347" s="202">
        <v>112</v>
      </c>
      <c r="F347" s="201">
        <v>4.1851851851851897E-2</v>
      </c>
      <c r="G347" s="201">
        <v>0.262314814814815</v>
      </c>
    </row>
    <row r="348" spans="1:7" ht="38.25">
      <c r="A348" s="383"/>
      <c r="B348" s="189" t="s">
        <v>388</v>
      </c>
      <c r="C348" s="201">
        <v>1.3240740740740701E-2</v>
      </c>
      <c r="D348" s="201">
        <v>7.7175925925925898E-2</v>
      </c>
      <c r="E348" s="202">
        <v>495</v>
      </c>
      <c r="F348" s="201">
        <v>5.7210648148148101E-2</v>
      </c>
      <c r="G348" s="201">
        <v>0.206666666666667</v>
      </c>
    </row>
    <row r="349" spans="1:7" ht="123.75" customHeight="1">
      <c r="A349" s="383"/>
      <c r="B349" s="191" t="s">
        <v>384</v>
      </c>
      <c r="C349" s="382" t="s">
        <v>475</v>
      </c>
      <c r="D349" s="382"/>
      <c r="E349" s="382"/>
      <c r="F349" s="382"/>
      <c r="G349" s="382"/>
    </row>
    <row r="350" spans="1:7" ht="25.5" customHeight="1">
      <c r="A350" s="383"/>
      <c r="B350" s="191" t="s">
        <v>386</v>
      </c>
      <c r="C350" s="382" t="s">
        <v>25</v>
      </c>
      <c r="D350" s="382"/>
      <c r="E350" s="382"/>
      <c r="F350" s="382"/>
      <c r="G350" s="382"/>
    </row>
    <row r="351" spans="1:7" ht="25.5">
      <c r="A351" s="383"/>
      <c r="B351" s="189" t="s">
        <v>387</v>
      </c>
      <c r="C351" s="194">
        <v>2.0011574074074098E-2</v>
      </c>
      <c r="D351" s="194">
        <v>3.9837962962962999E-2</v>
      </c>
      <c r="E351" s="133">
        <v>20</v>
      </c>
      <c r="F351" s="194">
        <v>7.8368055555555594E-2</v>
      </c>
      <c r="G351" s="194">
        <v>0.31874999999999998</v>
      </c>
    </row>
    <row r="352" spans="1:7" ht="38.25">
      <c r="A352" s="383"/>
      <c r="B352" s="189" t="s">
        <v>388</v>
      </c>
      <c r="C352" s="194">
        <v>1.2118055555555601E-2</v>
      </c>
      <c r="D352" s="194">
        <v>7.9502314814814803E-2</v>
      </c>
      <c r="E352" s="133">
        <v>324</v>
      </c>
      <c r="F352" s="194">
        <v>6.2418981481481499E-2</v>
      </c>
      <c r="G352" s="194">
        <v>0.21754629629629599</v>
      </c>
    </row>
    <row r="353" spans="1:7" ht="123.75" customHeight="1">
      <c r="A353" s="383"/>
      <c r="B353" s="191" t="s">
        <v>384</v>
      </c>
      <c r="C353" s="382" t="s">
        <v>476</v>
      </c>
      <c r="D353" s="382"/>
      <c r="E353" s="382"/>
      <c r="F353" s="382"/>
      <c r="G353" s="382"/>
    </row>
    <row r="354" spans="1:7" ht="25.5" customHeight="1">
      <c r="A354" s="383"/>
      <c r="B354" s="191" t="s">
        <v>386</v>
      </c>
      <c r="C354" s="382" t="s">
        <v>25</v>
      </c>
      <c r="D354" s="382"/>
      <c r="E354" s="382"/>
      <c r="F354" s="382"/>
      <c r="G354" s="382"/>
    </row>
    <row r="355" spans="1:7" ht="25.5">
      <c r="A355" s="383"/>
      <c r="B355" s="189" t="s">
        <v>387</v>
      </c>
      <c r="C355" s="201">
        <v>1.29398148148148E-2</v>
      </c>
      <c r="D355" s="201">
        <v>2.4398148148148099E-2</v>
      </c>
      <c r="E355" s="202">
        <v>7</v>
      </c>
      <c r="F355" s="201">
        <v>5.1018518518518498E-2</v>
      </c>
      <c r="G355" s="201">
        <v>7.0879629629629598E-2</v>
      </c>
    </row>
    <row r="356" spans="1:7" ht="38.25">
      <c r="A356" s="383"/>
      <c r="B356" s="189" t="s">
        <v>388</v>
      </c>
      <c r="C356" s="201">
        <v>1.02546296296296E-2</v>
      </c>
      <c r="D356" s="201">
        <v>0.10090277777777799</v>
      </c>
      <c r="E356" s="202">
        <v>446</v>
      </c>
      <c r="F356" s="201">
        <v>5.8900462962963002E-2</v>
      </c>
      <c r="G356" s="201">
        <v>0.30931712962962998</v>
      </c>
    </row>
    <row r="357" spans="1:7" ht="115.5" customHeight="1">
      <c r="A357" s="383"/>
      <c r="B357" s="191" t="s">
        <v>384</v>
      </c>
      <c r="C357" s="382" t="s">
        <v>477</v>
      </c>
      <c r="D357" s="382"/>
      <c r="E357" s="382"/>
      <c r="F357" s="382"/>
      <c r="G357" s="382"/>
    </row>
    <row r="358" spans="1:7" ht="25.5" customHeight="1">
      <c r="A358" s="383"/>
      <c r="B358" s="191" t="s">
        <v>386</v>
      </c>
      <c r="C358" s="382" t="s">
        <v>25</v>
      </c>
      <c r="D358" s="382"/>
      <c r="E358" s="382"/>
      <c r="F358" s="382"/>
      <c r="G358" s="382"/>
    </row>
    <row r="359" spans="1:7" ht="25.5">
      <c r="A359" s="383"/>
      <c r="B359" s="189" t="s">
        <v>387</v>
      </c>
      <c r="C359" s="194">
        <v>7.7083333333333301E-3</v>
      </c>
      <c r="D359" s="194">
        <v>0.14481481481481501</v>
      </c>
      <c r="E359" s="133">
        <v>389</v>
      </c>
      <c r="F359" s="194">
        <v>5.2557870370370401E-2</v>
      </c>
      <c r="G359" s="194">
        <v>0.227488425925926</v>
      </c>
    </row>
    <row r="360" spans="1:7" ht="38.25">
      <c r="A360" s="383"/>
      <c r="B360" s="189" t="s">
        <v>388</v>
      </c>
      <c r="C360" s="194">
        <v>1.31134259259259E-2</v>
      </c>
      <c r="D360" s="194">
        <v>0.105787037037037</v>
      </c>
      <c r="E360" s="133">
        <v>271</v>
      </c>
      <c r="F360" s="194">
        <v>6.24305555555556E-2</v>
      </c>
      <c r="G360" s="194">
        <v>0.28143518518518501</v>
      </c>
    </row>
    <row r="361" spans="1:7" ht="121.5" customHeight="1">
      <c r="A361" s="383"/>
      <c r="B361" s="191" t="s">
        <v>384</v>
      </c>
      <c r="C361" s="382" t="s">
        <v>478</v>
      </c>
      <c r="D361" s="382"/>
      <c r="E361" s="382"/>
      <c r="F361" s="382"/>
      <c r="G361" s="382"/>
    </row>
    <row r="362" spans="1:7" ht="25.5" customHeight="1">
      <c r="A362" s="383"/>
      <c r="B362" s="191" t="s">
        <v>386</v>
      </c>
      <c r="C362" s="382" t="s">
        <v>25</v>
      </c>
      <c r="D362" s="382"/>
      <c r="E362" s="382"/>
      <c r="F362" s="382"/>
      <c r="G362" s="382"/>
    </row>
    <row r="363" spans="1:7" ht="25.5">
      <c r="A363" s="383"/>
      <c r="B363" s="189" t="s">
        <v>387</v>
      </c>
      <c r="C363" s="194">
        <v>7.7083333333333301E-3</v>
      </c>
      <c r="D363" s="194">
        <v>0.14067129629629599</v>
      </c>
      <c r="E363" s="133">
        <v>439</v>
      </c>
      <c r="F363" s="194">
        <v>5.55092592592593E-2</v>
      </c>
      <c r="G363" s="194">
        <v>0.34918981481481498</v>
      </c>
    </row>
    <row r="364" spans="1:7" ht="38.25">
      <c r="A364" s="383"/>
      <c r="B364" s="189" t="s">
        <v>388</v>
      </c>
      <c r="C364" s="208">
        <v>1.29282407407407E-2</v>
      </c>
      <c r="D364" s="208">
        <v>0.177824074074074</v>
      </c>
      <c r="E364" s="209">
        <v>334</v>
      </c>
      <c r="F364" s="208">
        <v>6.7430555555555605E-2</v>
      </c>
      <c r="G364" s="210">
        <v>0.51254629629629633</v>
      </c>
    </row>
    <row r="365" spans="1:7" ht="112.5" customHeight="1">
      <c r="A365" s="383"/>
      <c r="B365" s="191" t="s">
        <v>384</v>
      </c>
      <c r="C365" s="382" t="s">
        <v>479</v>
      </c>
      <c r="D365" s="382"/>
      <c r="E365" s="382"/>
      <c r="F365" s="382"/>
      <c r="G365" s="382"/>
    </row>
    <row r="366" spans="1:7" ht="25.5" customHeight="1">
      <c r="A366" s="383"/>
      <c r="B366" s="191" t="s">
        <v>386</v>
      </c>
      <c r="C366" s="382" t="s">
        <v>25</v>
      </c>
      <c r="D366" s="382"/>
      <c r="E366" s="382"/>
      <c r="F366" s="382"/>
      <c r="G366" s="382"/>
    </row>
    <row r="367" spans="1:7" ht="25.5">
      <c r="A367" s="383"/>
      <c r="B367" s="189" t="s">
        <v>387</v>
      </c>
      <c r="C367" s="194">
        <v>8.7615740740740692E-3</v>
      </c>
      <c r="D367" s="194">
        <v>7.2222222222222202E-2</v>
      </c>
      <c r="E367" s="133">
        <v>449</v>
      </c>
      <c r="F367" s="194">
        <v>5.0682870370370399E-2</v>
      </c>
      <c r="G367" s="194">
        <v>0.38126157407407402</v>
      </c>
    </row>
    <row r="368" spans="1:7" ht="38.25">
      <c r="A368" s="383"/>
      <c r="B368" s="189" t="s">
        <v>388</v>
      </c>
      <c r="C368" s="194">
        <v>1.6122685185185202E-2</v>
      </c>
      <c r="D368" s="194">
        <v>7.87847222222222E-2</v>
      </c>
      <c r="E368" s="133">
        <v>329</v>
      </c>
      <c r="F368" s="194">
        <v>6.6944444444444404E-2</v>
      </c>
      <c r="G368" s="194">
        <v>0.26694444444444398</v>
      </c>
    </row>
    <row r="369" spans="1:7" ht="119.25" customHeight="1">
      <c r="A369" s="383"/>
      <c r="B369" s="191" t="s">
        <v>384</v>
      </c>
      <c r="C369" s="382" t="s">
        <v>480</v>
      </c>
      <c r="D369" s="382"/>
      <c r="E369" s="382"/>
      <c r="F369" s="382"/>
      <c r="G369" s="382"/>
    </row>
    <row r="370" spans="1:7" ht="25.5" customHeight="1">
      <c r="A370" s="383"/>
      <c r="B370" s="191" t="s">
        <v>386</v>
      </c>
      <c r="C370" s="382" t="s">
        <v>25</v>
      </c>
      <c r="D370" s="382"/>
      <c r="E370" s="382"/>
      <c r="F370" s="382"/>
      <c r="G370" s="382"/>
    </row>
    <row r="371" spans="1:7" ht="25.5">
      <c r="A371" s="383"/>
      <c r="B371" s="189" t="s">
        <v>387</v>
      </c>
      <c r="C371" s="195">
        <v>9.4212962962962991E-3</v>
      </c>
      <c r="D371" s="195">
        <v>0.10934027777777799</v>
      </c>
      <c r="E371" s="203">
        <v>624</v>
      </c>
      <c r="F371" s="195">
        <v>5.6076388888888898E-2</v>
      </c>
      <c r="G371" s="195">
        <v>0.35461805555555598</v>
      </c>
    </row>
    <row r="372" spans="1:7" ht="38.25">
      <c r="A372" s="383"/>
      <c r="B372" s="189" t="s">
        <v>388</v>
      </c>
      <c r="C372" s="195">
        <v>1.71064814814815E-2</v>
      </c>
      <c r="D372" s="195">
        <v>9.6724537037036998E-2</v>
      </c>
      <c r="E372" s="196">
        <v>428</v>
      </c>
      <c r="F372" s="195">
        <v>7.0740740740740701E-2</v>
      </c>
      <c r="G372" s="195">
        <v>0.252268518518518</v>
      </c>
    </row>
    <row r="373" spans="1:7" ht="118.5" customHeight="1">
      <c r="A373" s="383"/>
      <c r="B373" s="191" t="s">
        <v>384</v>
      </c>
      <c r="C373" s="382" t="s">
        <v>481</v>
      </c>
      <c r="D373" s="382"/>
      <c r="E373" s="382"/>
      <c r="F373" s="382"/>
      <c r="G373" s="382"/>
    </row>
    <row r="374" spans="1:7" ht="25.5" customHeight="1">
      <c r="A374" s="383"/>
      <c r="B374" s="191" t="s">
        <v>386</v>
      </c>
      <c r="C374" s="382" t="s">
        <v>482</v>
      </c>
      <c r="D374" s="382"/>
      <c r="E374" s="382"/>
      <c r="F374" s="382"/>
      <c r="G374" s="382"/>
    </row>
    <row r="375" spans="1:7" ht="25.5">
      <c r="A375" s="383"/>
      <c r="B375" s="207" t="s">
        <v>387</v>
      </c>
      <c r="C375" s="194">
        <v>1.96527777777778E-2</v>
      </c>
      <c r="D375" s="194">
        <v>5.6400462962962999E-2</v>
      </c>
      <c r="E375" s="133">
        <v>89</v>
      </c>
      <c r="F375" s="194">
        <v>6.9502314814814795E-2</v>
      </c>
      <c r="G375" s="194">
        <v>0.225289351851852</v>
      </c>
    </row>
    <row r="376" spans="1:7" ht="38.25">
      <c r="A376" s="383"/>
      <c r="B376" s="207" t="s">
        <v>388</v>
      </c>
      <c r="C376" s="194">
        <v>1.3599537037037E-2</v>
      </c>
      <c r="D376" s="194">
        <v>0.106863425925926</v>
      </c>
      <c r="E376" s="133">
        <v>566</v>
      </c>
      <c r="F376" s="194">
        <v>7.4791666666666701E-2</v>
      </c>
      <c r="G376" s="194">
        <v>0.41577546296296303</v>
      </c>
    </row>
    <row r="377" spans="1:7" ht="114" customHeight="1">
      <c r="A377" s="383"/>
      <c r="B377" s="191" t="s">
        <v>384</v>
      </c>
      <c r="C377" s="382" t="s">
        <v>483</v>
      </c>
      <c r="D377" s="382"/>
      <c r="E377" s="382"/>
      <c r="F377" s="382"/>
      <c r="G377" s="382"/>
    </row>
    <row r="378" spans="1:7" ht="25.5" customHeight="1">
      <c r="A378" s="383"/>
      <c r="B378" s="191" t="s">
        <v>386</v>
      </c>
      <c r="C378" s="382" t="s">
        <v>25</v>
      </c>
      <c r="D378" s="382"/>
      <c r="E378" s="382"/>
      <c r="F378" s="382"/>
      <c r="G378" s="382"/>
    </row>
    <row r="379" spans="1:7" ht="25.5">
      <c r="A379" s="383"/>
      <c r="B379" s="189" t="s">
        <v>387</v>
      </c>
      <c r="C379" s="194">
        <v>1.90277777777778E-2</v>
      </c>
      <c r="D379" s="194">
        <v>9.76736111111111E-2</v>
      </c>
      <c r="E379" s="133">
        <v>287</v>
      </c>
      <c r="F379" s="194">
        <v>6.5717592592592605E-2</v>
      </c>
      <c r="G379" s="194">
        <v>0.22241898148148201</v>
      </c>
    </row>
    <row r="380" spans="1:7" ht="38.25">
      <c r="A380" s="383"/>
      <c r="B380" s="189" t="s">
        <v>388</v>
      </c>
      <c r="C380" s="194">
        <v>1.3449074074074099E-2</v>
      </c>
      <c r="D380" s="194">
        <v>0.104537037037037</v>
      </c>
      <c r="E380" s="133">
        <v>569</v>
      </c>
      <c r="F380" s="194">
        <v>6.5300925925925901E-2</v>
      </c>
      <c r="G380" s="194">
        <v>0.220462962962963</v>
      </c>
    </row>
    <row r="381" spans="1:7" ht="114.75" customHeight="1">
      <c r="A381" s="383"/>
      <c r="B381" s="191" t="s">
        <v>384</v>
      </c>
      <c r="C381" s="382" t="s">
        <v>484</v>
      </c>
      <c r="D381" s="382"/>
      <c r="E381" s="382"/>
      <c r="F381" s="382"/>
      <c r="G381" s="382"/>
    </row>
    <row r="382" spans="1:7" ht="25.5" customHeight="1">
      <c r="A382" s="383"/>
      <c r="B382" s="191" t="s">
        <v>386</v>
      </c>
      <c r="C382" s="382" t="s">
        <v>25</v>
      </c>
      <c r="D382" s="382"/>
      <c r="E382" s="382"/>
      <c r="F382" s="382"/>
      <c r="G382" s="382"/>
    </row>
    <row r="383" spans="1:7" ht="25.5">
      <c r="A383" s="383"/>
      <c r="B383" s="189" t="s">
        <v>387</v>
      </c>
      <c r="C383" s="194">
        <v>1.8958333333333299E-2</v>
      </c>
      <c r="D383" s="194">
        <v>6.4027777777777795E-2</v>
      </c>
      <c r="E383" s="133">
        <v>58</v>
      </c>
      <c r="F383" s="194">
        <v>5.3680555555555599E-2</v>
      </c>
      <c r="G383" s="194">
        <v>0.115011574074074</v>
      </c>
    </row>
    <row r="384" spans="1:7" ht="38.25">
      <c r="A384" s="383"/>
      <c r="B384" s="189" t="s">
        <v>388</v>
      </c>
      <c r="C384" s="194">
        <v>1.2604166666666699E-2</v>
      </c>
      <c r="D384" s="194">
        <v>8.8055555555555595E-2</v>
      </c>
      <c r="E384" s="133">
        <v>592</v>
      </c>
      <c r="F384" s="194">
        <v>5.1909722222222197E-2</v>
      </c>
      <c r="G384" s="194">
        <v>0.23915509259259299</v>
      </c>
    </row>
    <row r="385" spans="1:7" ht="120.75" customHeight="1">
      <c r="A385" s="383"/>
      <c r="B385" s="191" t="s">
        <v>384</v>
      </c>
      <c r="C385" s="382" t="s">
        <v>485</v>
      </c>
      <c r="D385" s="382"/>
      <c r="E385" s="382"/>
      <c r="F385" s="382"/>
      <c r="G385" s="382"/>
    </row>
    <row r="386" spans="1:7" ht="25.5" customHeight="1">
      <c r="A386" s="383"/>
      <c r="B386" s="191" t="s">
        <v>386</v>
      </c>
      <c r="C386" s="382" t="s">
        <v>25</v>
      </c>
      <c r="D386" s="382"/>
      <c r="E386" s="382"/>
      <c r="F386" s="382"/>
      <c r="G386" s="382"/>
    </row>
    <row r="387" spans="1:7" ht="25.5">
      <c r="A387" s="383"/>
      <c r="B387" s="189" t="s">
        <v>387</v>
      </c>
      <c r="C387" s="194">
        <v>9.9305555555555605E-3</v>
      </c>
      <c r="D387" s="194">
        <v>8.5787037037036995E-2</v>
      </c>
      <c r="E387" s="133">
        <v>373</v>
      </c>
      <c r="F387" s="194">
        <v>5.2303240740740699E-2</v>
      </c>
      <c r="G387" s="194">
        <v>0.208240740740741</v>
      </c>
    </row>
    <row r="388" spans="1:7" ht="38.25">
      <c r="A388" s="383"/>
      <c r="B388" s="189" t="s">
        <v>388</v>
      </c>
      <c r="C388" s="194">
        <v>1.4479166666666699E-2</v>
      </c>
      <c r="D388" s="194">
        <v>0.16410879629629599</v>
      </c>
      <c r="E388" s="133">
        <v>434</v>
      </c>
      <c r="F388" s="194">
        <v>5.9189814814814799E-2</v>
      </c>
      <c r="G388" s="194">
        <v>0.27803240740740698</v>
      </c>
    </row>
    <row r="389" spans="1:7" ht="126" customHeight="1">
      <c r="A389" s="383"/>
      <c r="B389" s="191" t="s">
        <v>384</v>
      </c>
      <c r="C389" s="382" t="s">
        <v>486</v>
      </c>
      <c r="D389" s="382"/>
      <c r="E389" s="382"/>
      <c r="F389" s="382"/>
      <c r="G389" s="382"/>
    </row>
    <row r="390" spans="1:7" ht="25.5" customHeight="1">
      <c r="A390" s="383"/>
      <c r="B390" s="191" t="s">
        <v>386</v>
      </c>
      <c r="C390" s="382" t="s">
        <v>25</v>
      </c>
      <c r="D390" s="382"/>
      <c r="E390" s="382"/>
      <c r="F390" s="382"/>
      <c r="G390" s="382"/>
    </row>
    <row r="391" spans="1:7" ht="25.5">
      <c r="A391" s="383"/>
      <c r="B391" s="189" t="s">
        <v>387</v>
      </c>
      <c r="C391" s="194">
        <v>9.6412037037037004E-3</v>
      </c>
      <c r="D391" s="194">
        <v>9.6006944444444395E-2</v>
      </c>
      <c r="E391" s="133">
        <v>379</v>
      </c>
      <c r="F391" s="194">
        <v>5.5798611111111097E-2</v>
      </c>
      <c r="G391" s="194">
        <v>0.27880787037037003</v>
      </c>
    </row>
    <row r="392" spans="1:7" ht="38.25">
      <c r="A392" s="383"/>
      <c r="B392" s="189" t="s">
        <v>388</v>
      </c>
      <c r="C392" s="194">
        <v>1.6122685185185202E-2</v>
      </c>
      <c r="D392" s="194">
        <v>0.12506944444444401</v>
      </c>
      <c r="E392" s="133">
        <v>525</v>
      </c>
      <c r="F392" s="194">
        <v>6.7071759259259303E-2</v>
      </c>
      <c r="G392" s="194">
        <v>0.20746527777777801</v>
      </c>
    </row>
    <row r="393" spans="1:7" ht="117" customHeight="1">
      <c r="A393" s="383"/>
      <c r="B393" s="191" t="s">
        <v>384</v>
      </c>
      <c r="C393" s="382" t="s">
        <v>487</v>
      </c>
      <c r="D393" s="382"/>
      <c r="E393" s="382"/>
      <c r="F393" s="382"/>
      <c r="G393" s="382"/>
    </row>
    <row r="394" spans="1:7" ht="25.5" customHeight="1">
      <c r="A394" s="383"/>
      <c r="B394" s="191" t="s">
        <v>386</v>
      </c>
      <c r="C394" s="382" t="s">
        <v>25</v>
      </c>
      <c r="D394" s="382"/>
      <c r="E394" s="382"/>
      <c r="F394" s="382"/>
      <c r="G394" s="382"/>
    </row>
    <row r="395" spans="1:7" ht="25.5">
      <c r="A395" s="383"/>
      <c r="B395" s="189" t="s">
        <v>387</v>
      </c>
      <c r="C395" s="194">
        <v>2.42592592592593E-2</v>
      </c>
      <c r="D395" s="194">
        <v>0.110555555555556</v>
      </c>
      <c r="E395" s="133">
        <v>82</v>
      </c>
      <c r="F395" s="194">
        <v>8.9305555555555596E-2</v>
      </c>
      <c r="G395" s="194">
        <v>0.195578703703704</v>
      </c>
    </row>
    <row r="396" spans="1:7" ht="30.75" customHeight="1">
      <c r="A396" s="383"/>
      <c r="B396" s="189" t="s">
        <v>388</v>
      </c>
      <c r="C396" s="194">
        <v>1.4849537037037E-2</v>
      </c>
      <c r="D396" s="194">
        <v>0.14531250000000001</v>
      </c>
      <c r="E396" s="133">
        <v>640</v>
      </c>
      <c r="F396" s="194">
        <v>7.1342592592592596E-2</v>
      </c>
      <c r="G396" s="194">
        <v>0.295185185185185</v>
      </c>
    </row>
    <row r="397" spans="1:7" ht="126.75" customHeight="1">
      <c r="A397" s="383"/>
      <c r="B397" s="191" t="s">
        <v>384</v>
      </c>
      <c r="C397" s="382" t="s">
        <v>488</v>
      </c>
      <c r="D397" s="382"/>
      <c r="E397" s="382"/>
      <c r="F397" s="382"/>
      <c r="G397" s="382"/>
    </row>
    <row r="398" spans="1:7" ht="25.5" customHeight="1">
      <c r="A398" s="383"/>
      <c r="B398" s="191" t="s">
        <v>386</v>
      </c>
      <c r="C398" s="382" t="s">
        <v>25</v>
      </c>
      <c r="D398" s="382"/>
      <c r="E398" s="382"/>
      <c r="F398" s="382"/>
      <c r="G398" s="382"/>
    </row>
    <row r="399" spans="1:7" ht="25.5">
      <c r="A399" s="383"/>
      <c r="B399" s="189" t="s">
        <v>387</v>
      </c>
      <c r="C399" s="194">
        <v>9.91898148148148E-3</v>
      </c>
      <c r="D399" s="194">
        <v>0.14704861111111101</v>
      </c>
      <c r="E399" s="133">
        <v>740</v>
      </c>
      <c r="F399" s="194">
        <v>6.6250000000000003E-2</v>
      </c>
      <c r="G399" s="194">
        <v>0.31340277777777797</v>
      </c>
    </row>
    <row r="400" spans="1:7" ht="38.25">
      <c r="A400" s="383"/>
      <c r="B400" s="189" t="s">
        <v>388</v>
      </c>
      <c r="C400" s="194">
        <v>1.4340277777777801E-2</v>
      </c>
      <c r="D400" s="194">
        <v>9.5648148148148204E-2</v>
      </c>
      <c r="E400" s="133">
        <v>357</v>
      </c>
      <c r="F400" s="194">
        <v>7.1724537037037003E-2</v>
      </c>
      <c r="G400" s="194">
        <v>0.26109953703703698</v>
      </c>
    </row>
    <row r="401" spans="1:7" ht="125.25" customHeight="1">
      <c r="A401" s="383"/>
      <c r="B401" s="191" t="s">
        <v>384</v>
      </c>
      <c r="C401" s="382" t="s">
        <v>489</v>
      </c>
      <c r="D401" s="382"/>
      <c r="E401" s="382"/>
      <c r="F401" s="382"/>
      <c r="G401" s="382"/>
    </row>
    <row r="402" spans="1:7" ht="25.5" customHeight="1">
      <c r="A402" s="383"/>
      <c r="B402" s="191" t="s">
        <v>386</v>
      </c>
      <c r="C402" s="382" t="s">
        <v>25</v>
      </c>
      <c r="D402" s="382"/>
      <c r="E402" s="382"/>
      <c r="F402" s="382"/>
      <c r="G402" s="382"/>
    </row>
    <row r="403" spans="1:7" ht="25.5">
      <c r="A403" s="383"/>
      <c r="B403" s="189" t="s">
        <v>387</v>
      </c>
      <c r="C403" s="194">
        <v>9.2476851851851904E-3</v>
      </c>
      <c r="D403" s="194">
        <v>0.13622685185185199</v>
      </c>
      <c r="E403" s="133">
        <v>793</v>
      </c>
      <c r="F403" s="194">
        <v>5.3703703703703698E-2</v>
      </c>
      <c r="G403" s="194">
        <v>0.29016203703703702</v>
      </c>
    </row>
    <row r="404" spans="1:7" ht="38.25">
      <c r="A404" s="383"/>
      <c r="B404" s="189" t="s">
        <v>388</v>
      </c>
      <c r="C404" s="194">
        <v>1.52430555555556E-2</v>
      </c>
      <c r="D404" s="194">
        <v>8.5636574074074101E-2</v>
      </c>
      <c r="E404" s="133">
        <v>415</v>
      </c>
      <c r="F404" s="194">
        <v>6.5520833333333306E-2</v>
      </c>
      <c r="G404" s="194">
        <v>0.222696759259259</v>
      </c>
    </row>
    <row r="405" spans="1:7" ht="138.75" customHeight="1">
      <c r="A405" s="383"/>
      <c r="B405" s="191" t="s">
        <v>384</v>
      </c>
      <c r="C405" s="382" t="s">
        <v>490</v>
      </c>
      <c r="D405" s="382"/>
      <c r="E405" s="382"/>
      <c r="F405" s="382"/>
      <c r="G405" s="382"/>
    </row>
    <row r="406" spans="1:7" ht="25.5" customHeight="1">
      <c r="A406" s="383"/>
      <c r="B406" s="191" t="s">
        <v>386</v>
      </c>
      <c r="C406" s="386" t="s">
        <v>25</v>
      </c>
      <c r="D406" s="386"/>
      <c r="E406" s="386"/>
      <c r="F406" s="386"/>
      <c r="G406" s="386"/>
    </row>
    <row r="407" spans="1:7" ht="25.5">
      <c r="A407" s="383"/>
      <c r="B407" s="189" t="s">
        <v>387</v>
      </c>
      <c r="C407" s="195">
        <v>8.3796296296296292E-3</v>
      </c>
      <c r="D407" s="195">
        <v>0.135601851851852</v>
      </c>
      <c r="E407" s="196">
        <v>698</v>
      </c>
      <c r="F407" s="195">
        <v>5.8125000000000003E-2</v>
      </c>
      <c r="G407" s="195">
        <v>0.327314814814815</v>
      </c>
    </row>
    <row r="408" spans="1:7" ht="38.25">
      <c r="A408" s="383"/>
      <c r="B408" s="189" t="s">
        <v>388</v>
      </c>
      <c r="C408" s="195">
        <v>1.38541666666667E-2</v>
      </c>
      <c r="D408" s="195">
        <v>8.5231481481481505E-2</v>
      </c>
      <c r="E408" s="196">
        <v>325</v>
      </c>
      <c r="F408" s="195">
        <v>6.6284722222222203E-2</v>
      </c>
      <c r="G408" s="195">
        <v>0.22306712962962999</v>
      </c>
    </row>
    <row r="409" spans="1:7" ht="70.5" customHeight="1">
      <c r="A409" s="383"/>
      <c r="B409" s="191" t="s">
        <v>384</v>
      </c>
      <c r="C409" s="382" t="s">
        <v>491</v>
      </c>
      <c r="D409" s="382"/>
      <c r="E409" s="382"/>
      <c r="F409" s="382"/>
      <c r="G409" s="382"/>
    </row>
    <row r="410" spans="1:7" ht="25.5" customHeight="1">
      <c r="A410" s="383"/>
      <c r="B410" s="191" t="s">
        <v>386</v>
      </c>
      <c r="C410" s="386" t="s">
        <v>25</v>
      </c>
      <c r="D410" s="386"/>
      <c r="E410" s="386"/>
      <c r="F410" s="386"/>
      <c r="G410" s="386"/>
    </row>
    <row r="411" spans="1:7" ht="25.5">
      <c r="A411" s="383"/>
      <c r="B411" s="189" t="s">
        <v>387</v>
      </c>
      <c r="C411" s="195">
        <v>9.4444444444444393E-3</v>
      </c>
      <c r="D411" s="195">
        <v>0.14996527777777799</v>
      </c>
      <c r="E411" s="196">
        <v>845</v>
      </c>
      <c r="F411" s="195">
        <v>5.3900462962962997E-2</v>
      </c>
      <c r="G411" s="195">
        <v>0.29037037037037</v>
      </c>
    </row>
    <row r="412" spans="1:7" ht="38.25">
      <c r="A412" s="383"/>
      <c r="B412" s="189" t="s">
        <v>388</v>
      </c>
      <c r="C412" s="195">
        <v>1.5358796296296299E-2</v>
      </c>
      <c r="D412" s="195">
        <v>8.3888888888888902E-2</v>
      </c>
      <c r="E412" s="196">
        <v>377</v>
      </c>
      <c r="F412" s="195">
        <v>6.1909722222222199E-2</v>
      </c>
      <c r="G412" s="195">
        <v>0.26456018518518498</v>
      </c>
    </row>
    <row r="413" spans="1:7" ht="86.25" customHeight="1">
      <c r="A413" s="383"/>
      <c r="B413" s="191" t="s">
        <v>384</v>
      </c>
      <c r="C413" s="382" t="s">
        <v>492</v>
      </c>
      <c r="D413" s="382"/>
      <c r="E413" s="382"/>
      <c r="F413" s="382"/>
      <c r="G413" s="382"/>
    </row>
    <row r="414" spans="1:7" ht="25.5" customHeight="1">
      <c r="A414" s="383"/>
      <c r="B414" s="191" t="s">
        <v>386</v>
      </c>
      <c r="C414" s="382" t="s">
        <v>25</v>
      </c>
      <c r="D414" s="382"/>
      <c r="E414" s="382"/>
      <c r="F414" s="382"/>
      <c r="G414" s="382"/>
    </row>
    <row r="415" spans="1:7" ht="25.5">
      <c r="A415" s="383"/>
      <c r="B415" s="189" t="s">
        <v>387</v>
      </c>
      <c r="C415" s="194">
        <v>1.4305555555555601E-2</v>
      </c>
      <c r="D415" s="194">
        <v>1.4305555555555601E-2</v>
      </c>
      <c r="E415" s="133">
        <v>1</v>
      </c>
      <c r="F415" s="194">
        <v>5.4953703703703699E-2</v>
      </c>
      <c r="G415" s="194">
        <v>5.4953703703703699E-2</v>
      </c>
    </row>
    <row r="416" spans="1:7" ht="38.25">
      <c r="A416" s="383"/>
      <c r="B416" s="189" t="s">
        <v>388</v>
      </c>
      <c r="C416" s="194">
        <v>1.32175925925926E-2</v>
      </c>
      <c r="D416" s="194">
        <v>0.120902777777778</v>
      </c>
      <c r="E416" s="133">
        <v>468</v>
      </c>
      <c r="F416" s="194">
        <v>6.3611111111111104E-2</v>
      </c>
      <c r="G416" s="194">
        <v>0.27984953703703702</v>
      </c>
    </row>
    <row r="417" spans="1:7" ht="73.5" customHeight="1">
      <c r="A417" s="383"/>
      <c r="B417" s="191" t="s">
        <v>384</v>
      </c>
      <c r="C417" s="382" t="s">
        <v>493</v>
      </c>
      <c r="D417" s="382"/>
      <c r="E417" s="382"/>
      <c r="F417" s="382"/>
      <c r="G417" s="382"/>
    </row>
    <row r="418" spans="1:7" ht="25.5" customHeight="1">
      <c r="A418" s="383"/>
      <c r="B418" s="191" t="s">
        <v>386</v>
      </c>
      <c r="C418" s="382" t="s">
        <v>25</v>
      </c>
      <c r="D418" s="382"/>
      <c r="E418" s="382"/>
      <c r="F418" s="382"/>
      <c r="G418" s="382"/>
    </row>
    <row r="419" spans="1:7" ht="25.5">
      <c r="A419" s="383"/>
      <c r="B419" s="189" t="s">
        <v>387</v>
      </c>
      <c r="C419" s="194">
        <v>1.7083333333333301E-2</v>
      </c>
      <c r="D419" s="194">
        <v>2.8865740740740699E-2</v>
      </c>
      <c r="E419" s="133">
        <v>3</v>
      </c>
      <c r="F419" s="194">
        <v>6.1423611111111102E-2</v>
      </c>
      <c r="G419" s="194">
        <v>6.8217592592592594E-2</v>
      </c>
    </row>
    <row r="420" spans="1:7" ht="38.25">
      <c r="A420" s="383"/>
      <c r="B420" s="189" t="s">
        <v>388</v>
      </c>
      <c r="C420" s="194">
        <v>1.18402777777778E-2</v>
      </c>
      <c r="D420" s="194">
        <v>7.0289351851851894E-2</v>
      </c>
      <c r="E420" s="133">
        <v>290</v>
      </c>
      <c r="F420" s="194">
        <v>5.2060185185185202E-2</v>
      </c>
      <c r="G420" s="194">
        <v>0.19262731481481499</v>
      </c>
    </row>
    <row r="421" spans="1:7" ht="92.25" customHeight="1">
      <c r="A421" s="383"/>
      <c r="B421" s="191" t="s">
        <v>384</v>
      </c>
      <c r="C421" s="382" t="s">
        <v>494</v>
      </c>
      <c r="D421" s="382"/>
      <c r="E421" s="382"/>
      <c r="F421" s="382"/>
      <c r="G421" s="382"/>
    </row>
    <row r="422" spans="1:7" ht="25.5" customHeight="1">
      <c r="A422" s="383"/>
      <c r="B422" s="191" t="s">
        <v>386</v>
      </c>
      <c r="C422" s="382" t="s">
        <v>25</v>
      </c>
      <c r="D422" s="382"/>
      <c r="E422" s="382"/>
      <c r="F422" s="382"/>
      <c r="G422" s="382"/>
    </row>
    <row r="423" spans="1:7" ht="25.5">
      <c r="A423" s="383"/>
      <c r="B423" s="189" t="s">
        <v>387</v>
      </c>
      <c r="C423" s="194">
        <v>2.27546296296296E-2</v>
      </c>
      <c r="D423" s="194">
        <v>5.8946759259259303E-2</v>
      </c>
      <c r="E423" s="133">
        <v>5</v>
      </c>
      <c r="F423" s="194">
        <v>8.6099537037037002E-2</v>
      </c>
      <c r="G423" s="194">
        <v>0.20144675925925901</v>
      </c>
    </row>
    <row r="424" spans="1:7" ht="38.25">
      <c r="A424" s="383"/>
      <c r="B424" s="189" t="s">
        <v>388</v>
      </c>
      <c r="C424" s="194">
        <v>1.4525462962963E-2</v>
      </c>
      <c r="D424" s="194">
        <v>0.18211805555555599</v>
      </c>
      <c r="E424" s="133">
        <v>736</v>
      </c>
      <c r="F424" s="194">
        <v>5.74074074074074E-2</v>
      </c>
      <c r="G424" s="194">
        <v>0.247210648148148</v>
      </c>
    </row>
    <row r="425" spans="1:7" ht="18.75" customHeight="1">
      <c r="A425" s="383"/>
      <c r="B425" s="191" t="s">
        <v>495</v>
      </c>
      <c r="C425" s="382" t="s">
        <v>496</v>
      </c>
      <c r="D425" s="382"/>
      <c r="E425" s="382"/>
      <c r="F425" s="382"/>
      <c r="G425" s="382"/>
    </row>
    <row r="426" spans="1:7" ht="25.5">
      <c r="A426" s="383"/>
      <c r="B426" s="189" t="s">
        <v>387</v>
      </c>
      <c r="C426" s="192">
        <v>1.03240740740741E-2</v>
      </c>
      <c r="D426" s="192">
        <v>0.225543981481481</v>
      </c>
      <c r="E426" s="193">
        <v>68769</v>
      </c>
      <c r="F426" s="192">
        <v>6.0462962962963003E-2</v>
      </c>
      <c r="G426" s="192">
        <v>0.45771990740740742</v>
      </c>
    </row>
    <row r="427" spans="1:7" ht="38.25">
      <c r="A427" s="383"/>
      <c r="B427" s="189" t="s">
        <v>388</v>
      </c>
      <c r="C427" s="192">
        <v>1.4050925925925901E-2</v>
      </c>
      <c r="D427" s="192">
        <v>0.20413194444444399</v>
      </c>
      <c r="E427" s="193">
        <v>37378</v>
      </c>
      <c r="F427" s="192">
        <v>6.2488425925925899E-2</v>
      </c>
      <c r="G427" s="192">
        <v>0.51254629629629633</v>
      </c>
    </row>
    <row r="461" spans="1:7">
      <c r="A461" s="150"/>
      <c r="B461" s="150"/>
      <c r="C461" s="150"/>
    </row>
    <row r="462" spans="1:7">
      <c r="A462" s="150"/>
      <c r="B462" s="150"/>
      <c r="C462" s="150"/>
    </row>
    <row r="463" spans="1:7">
      <c r="A463" s="150"/>
      <c r="B463" s="150"/>
      <c r="C463" s="150"/>
      <c r="D463" s="150"/>
      <c r="E463" s="150"/>
      <c r="F463" s="150"/>
      <c r="G463" s="150"/>
    </row>
    <row r="464" spans="1:7" ht="12.75" customHeight="1">
      <c r="A464" s="150"/>
      <c r="B464" s="211"/>
      <c r="C464" s="387"/>
      <c r="D464" s="387"/>
      <c r="E464" s="387"/>
      <c r="F464" s="387"/>
      <c r="G464" s="387"/>
    </row>
    <row r="465" spans="1:7" ht="12.75" customHeight="1">
      <c r="A465" s="150"/>
      <c r="B465" s="211"/>
      <c r="C465" s="387"/>
      <c r="D465" s="387"/>
      <c r="E465" s="387"/>
      <c r="F465" s="387"/>
      <c r="G465" s="387"/>
    </row>
    <row r="466" spans="1:7">
      <c r="A466" s="150"/>
      <c r="B466" s="150"/>
      <c r="C466" s="212"/>
      <c r="D466" s="212"/>
      <c r="E466" s="213"/>
      <c r="F466" s="212"/>
      <c r="G466" s="212"/>
    </row>
    <row r="467" spans="1:7">
      <c r="A467" s="150"/>
      <c r="B467" s="150"/>
      <c r="C467" s="212"/>
      <c r="D467" s="212"/>
      <c r="E467" s="213"/>
      <c r="F467" s="212"/>
      <c r="G467" s="212"/>
    </row>
  </sheetData>
  <sheetProtection selectLockedCells="1" selectUnlockedCells="1"/>
  <mergeCells count="322">
    <mergeCell ref="A425:A427"/>
    <mergeCell ref="C425:G425"/>
    <mergeCell ref="C464:G464"/>
    <mergeCell ref="C465:G465"/>
    <mergeCell ref="A417:A420"/>
    <mergeCell ref="C417:G417"/>
    <mergeCell ref="C418:G418"/>
    <mergeCell ref="A421:A424"/>
    <mergeCell ref="C421:G421"/>
    <mergeCell ref="C422:G422"/>
    <mergeCell ref="A409:A412"/>
    <mergeCell ref="C409:G409"/>
    <mergeCell ref="C410:G410"/>
    <mergeCell ref="A413:A416"/>
    <mergeCell ref="C413:G413"/>
    <mergeCell ref="C414:G414"/>
    <mergeCell ref="A401:A404"/>
    <mergeCell ref="C401:G401"/>
    <mergeCell ref="C402:G402"/>
    <mergeCell ref="A405:A408"/>
    <mergeCell ref="C405:G405"/>
    <mergeCell ref="C406:G406"/>
    <mergeCell ref="A393:A396"/>
    <mergeCell ref="C393:G393"/>
    <mergeCell ref="C394:G394"/>
    <mergeCell ref="A397:A400"/>
    <mergeCell ref="C397:G397"/>
    <mergeCell ref="C398:G398"/>
    <mergeCell ref="A385:A388"/>
    <mergeCell ref="C385:G385"/>
    <mergeCell ref="C386:G386"/>
    <mergeCell ref="A389:A392"/>
    <mergeCell ref="C389:G389"/>
    <mergeCell ref="C390:G390"/>
    <mergeCell ref="A377:A380"/>
    <mergeCell ref="C377:G377"/>
    <mergeCell ref="C378:G378"/>
    <mergeCell ref="A381:A384"/>
    <mergeCell ref="C381:G381"/>
    <mergeCell ref="C382:G382"/>
    <mergeCell ref="A369:A372"/>
    <mergeCell ref="C369:G369"/>
    <mergeCell ref="C370:G370"/>
    <mergeCell ref="A373:A376"/>
    <mergeCell ref="C373:G373"/>
    <mergeCell ref="C374:G374"/>
    <mergeCell ref="A361:A364"/>
    <mergeCell ref="C361:G361"/>
    <mergeCell ref="C362:G362"/>
    <mergeCell ref="A365:A368"/>
    <mergeCell ref="C365:G365"/>
    <mergeCell ref="C366:G366"/>
    <mergeCell ref="A353:A356"/>
    <mergeCell ref="C353:G353"/>
    <mergeCell ref="C354:G354"/>
    <mergeCell ref="A357:A360"/>
    <mergeCell ref="C357:G357"/>
    <mergeCell ref="C358:G358"/>
    <mergeCell ref="A345:A348"/>
    <mergeCell ref="C345:G345"/>
    <mergeCell ref="C346:G346"/>
    <mergeCell ref="A349:A352"/>
    <mergeCell ref="C349:G349"/>
    <mergeCell ref="C350:G350"/>
    <mergeCell ref="A337:A340"/>
    <mergeCell ref="C337:G337"/>
    <mergeCell ref="C338:G338"/>
    <mergeCell ref="A341:A344"/>
    <mergeCell ref="C341:G341"/>
    <mergeCell ref="C342:G342"/>
    <mergeCell ref="A329:A332"/>
    <mergeCell ref="C329:G329"/>
    <mergeCell ref="C330:G330"/>
    <mergeCell ref="A333:A336"/>
    <mergeCell ref="C333:G333"/>
    <mergeCell ref="C334:G334"/>
    <mergeCell ref="A321:A324"/>
    <mergeCell ref="C321:G321"/>
    <mergeCell ref="C322:G322"/>
    <mergeCell ref="A325:A328"/>
    <mergeCell ref="C325:G325"/>
    <mergeCell ref="C326:G326"/>
    <mergeCell ref="A313:A316"/>
    <mergeCell ref="C313:G313"/>
    <mergeCell ref="C314:G314"/>
    <mergeCell ref="A317:A320"/>
    <mergeCell ref="C317:G317"/>
    <mergeCell ref="C318:G318"/>
    <mergeCell ref="A305:A308"/>
    <mergeCell ref="C305:G305"/>
    <mergeCell ref="C306:G306"/>
    <mergeCell ref="A309:A312"/>
    <mergeCell ref="C309:G309"/>
    <mergeCell ref="C310:G310"/>
    <mergeCell ref="A297:A300"/>
    <mergeCell ref="C297:G297"/>
    <mergeCell ref="C298:G298"/>
    <mergeCell ref="A301:A304"/>
    <mergeCell ref="C301:G301"/>
    <mergeCell ref="C302:G302"/>
    <mergeCell ref="A289:A292"/>
    <mergeCell ref="C289:G289"/>
    <mergeCell ref="C290:G290"/>
    <mergeCell ref="A293:A296"/>
    <mergeCell ref="C293:G293"/>
    <mergeCell ref="C294:G294"/>
    <mergeCell ref="A281:A284"/>
    <mergeCell ref="C281:G281"/>
    <mergeCell ref="C282:G282"/>
    <mergeCell ref="A285:A288"/>
    <mergeCell ref="C285:G285"/>
    <mergeCell ref="C286:G286"/>
    <mergeCell ref="A273:A276"/>
    <mergeCell ref="C273:G273"/>
    <mergeCell ref="C274:G274"/>
    <mergeCell ref="A277:A280"/>
    <mergeCell ref="C277:G277"/>
    <mergeCell ref="C278:G278"/>
    <mergeCell ref="A265:A268"/>
    <mergeCell ref="C265:G265"/>
    <mergeCell ref="C266:G266"/>
    <mergeCell ref="A269:A272"/>
    <mergeCell ref="C269:G269"/>
    <mergeCell ref="C270:G270"/>
    <mergeCell ref="A257:A260"/>
    <mergeCell ref="C257:G257"/>
    <mergeCell ref="C258:G258"/>
    <mergeCell ref="A261:A264"/>
    <mergeCell ref="C261:G261"/>
    <mergeCell ref="C262:G262"/>
    <mergeCell ref="A249:A252"/>
    <mergeCell ref="C249:G249"/>
    <mergeCell ref="C250:G250"/>
    <mergeCell ref="A253:A256"/>
    <mergeCell ref="C253:G253"/>
    <mergeCell ref="C254:G254"/>
    <mergeCell ref="A241:A244"/>
    <mergeCell ref="C241:G241"/>
    <mergeCell ref="C242:G242"/>
    <mergeCell ref="A245:A248"/>
    <mergeCell ref="C245:G245"/>
    <mergeCell ref="C246:G246"/>
    <mergeCell ref="A233:A236"/>
    <mergeCell ref="C233:G233"/>
    <mergeCell ref="C234:G234"/>
    <mergeCell ref="A237:A240"/>
    <mergeCell ref="C237:G237"/>
    <mergeCell ref="C238:G238"/>
    <mergeCell ref="A225:A228"/>
    <mergeCell ref="C225:G225"/>
    <mergeCell ref="C226:G226"/>
    <mergeCell ref="A229:A232"/>
    <mergeCell ref="C229:G229"/>
    <mergeCell ref="C230:G230"/>
    <mergeCell ref="A217:A220"/>
    <mergeCell ref="C217:G217"/>
    <mergeCell ref="C218:G218"/>
    <mergeCell ref="A221:A224"/>
    <mergeCell ref="C221:G221"/>
    <mergeCell ref="C222:G222"/>
    <mergeCell ref="A209:A212"/>
    <mergeCell ref="C209:G209"/>
    <mergeCell ref="C210:G210"/>
    <mergeCell ref="A213:A216"/>
    <mergeCell ref="C213:G213"/>
    <mergeCell ref="C214:G214"/>
    <mergeCell ref="A201:A204"/>
    <mergeCell ref="C201:G201"/>
    <mergeCell ref="C202:G202"/>
    <mergeCell ref="A205:A208"/>
    <mergeCell ref="C205:G205"/>
    <mergeCell ref="C206:G206"/>
    <mergeCell ref="A193:A195"/>
    <mergeCell ref="C193:G193"/>
    <mergeCell ref="C194:G194"/>
    <mergeCell ref="A196:A200"/>
    <mergeCell ref="C197:G197"/>
    <mergeCell ref="C198:G198"/>
    <mergeCell ref="A185:A188"/>
    <mergeCell ref="C185:G185"/>
    <mergeCell ref="C186:G186"/>
    <mergeCell ref="A189:A192"/>
    <mergeCell ref="C189:G189"/>
    <mergeCell ref="C190:G190"/>
    <mergeCell ref="A177:A180"/>
    <mergeCell ref="C177:G177"/>
    <mergeCell ref="C178:G178"/>
    <mergeCell ref="A181:A184"/>
    <mergeCell ref="C181:G181"/>
    <mergeCell ref="C182:G182"/>
    <mergeCell ref="A169:A172"/>
    <mergeCell ref="C169:G169"/>
    <mergeCell ref="C170:G170"/>
    <mergeCell ref="A173:A176"/>
    <mergeCell ref="C173:G173"/>
    <mergeCell ref="C174:G174"/>
    <mergeCell ref="A161:A164"/>
    <mergeCell ref="C161:G161"/>
    <mergeCell ref="C162:G162"/>
    <mergeCell ref="A165:A168"/>
    <mergeCell ref="C165:G165"/>
    <mergeCell ref="C166:G166"/>
    <mergeCell ref="A153:A156"/>
    <mergeCell ref="C153:G153"/>
    <mergeCell ref="C154:G154"/>
    <mergeCell ref="A157:A160"/>
    <mergeCell ref="C157:G157"/>
    <mergeCell ref="C158:G158"/>
    <mergeCell ref="A145:A148"/>
    <mergeCell ref="C145:G145"/>
    <mergeCell ref="C146:G146"/>
    <mergeCell ref="A149:A152"/>
    <mergeCell ref="C149:G149"/>
    <mergeCell ref="C150:G150"/>
    <mergeCell ref="A137:A140"/>
    <mergeCell ref="C137:G137"/>
    <mergeCell ref="C138:G138"/>
    <mergeCell ref="A141:A144"/>
    <mergeCell ref="C141:G141"/>
    <mergeCell ref="C142:G142"/>
    <mergeCell ref="A129:A132"/>
    <mergeCell ref="C129:G129"/>
    <mergeCell ref="C130:G130"/>
    <mergeCell ref="A133:A136"/>
    <mergeCell ref="C133:G133"/>
    <mergeCell ref="C134:G134"/>
    <mergeCell ref="A121:A124"/>
    <mergeCell ref="C121:G121"/>
    <mergeCell ref="C122:G122"/>
    <mergeCell ref="A125:A128"/>
    <mergeCell ref="C125:G125"/>
    <mergeCell ref="C126:G126"/>
    <mergeCell ref="A113:A116"/>
    <mergeCell ref="C113:G113"/>
    <mergeCell ref="C114:G114"/>
    <mergeCell ref="A117:A120"/>
    <mergeCell ref="C117:G117"/>
    <mergeCell ref="C118:G118"/>
    <mergeCell ref="A105:A108"/>
    <mergeCell ref="C105:G105"/>
    <mergeCell ref="C106:G106"/>
    <mergeCell ref="A109:A112"/>
    <mergeCell ref="C109:G109"/>
    <mergeCell ref="C110:G110"/>
    <mergeCell ref="A97:A100"/>
    <mergeCell ref="C97:G97"/>
    <mergeCell ref="C98:G98"/>
    <mergeCell ref="A101:A104"/>
    <mergeCell ref="C101:G101"/>
    <mergeCell ref="C102:G102"/>
    <mergeCell ref="A89:A92"/>
    <mergeCell ref="C89:G89"/>
    <mergeCell ref="C90:G90"/>
    <mergeCell ref="A93:A96"/>
    <mergeCell ref="C93:G93"/>
    <mergeCell ref="C94:G94"/>
    <mergeCell ref="A81:A84"/>
    <mergeCell ref="C81:G81"/>
    <mergeCell ref="C82:G82"/>
    <mergeCell ref="A85:A88"/>
    <mergeCell ref="C85:G85"/>
    <mergeCell ref="C86:G86"/>
    <mergeCell ref="A73:A76"/>
    <mergeCell ref="C73:G73"/>
    <mergeCell ref="C74:G74"/>
    <mergeCell ref="A77:A80"/>
    <mergeCell ref="C77:G77"/>
    <mergeCell ref="C78:G78"/>
    <mergeCell ref="A65:A68"/>
    <mergeCell ref="C65:G65"/>
    <mergeCell ref="C66:G66"/>
    <mergeCell ref="A69:A72"/>
    <mergeCell ref="C69:G69"/>
    <mergeCell ref="C70:G70"/>
    <mergeCell ref="A57:A60"/>
    <mergeCell ref="C57:G57"/>
    <mergeCell ref="C58:G58"/>
    <mergeCell ref="A61:A64"/>
    <mergeCell ref="C61:G61"/>
    <mergeCell ref="C62:G62"/>
    <mergeCell ref="A49:A52"/>
    <mergeCell ref="C49:G49"/>
    <mergeCell ref="C50:G50"/>
    <mergeCell ref="A53:A56"/>
    <mergeCell ref="C53:G53"/>
    <mergeCell ref="C54:G54"/>
    <mergeCell ref="A41:A44"/>
    <mergeCell ref="C41:G41"/>
    <mergeCell ref="C42:G42"/>
    <mergeCell ref="A45:A48"/>
    <mergeCell ref="C45:G45"/>
    <mergeCell ref="C46:G46"/>
    <mergeCell ref="A33:A36"/>
    <mergeCell ref="C33:G33"/>
    <mergeCell ref="C34:G34"/>
    <mergeCell ref="A37:A40"/>
    <mergeCell ref="C37:G37"/>
    <mergeCell ref="C38:G38"/>
    <mergeCell ref="A25:A28"/>
    <mergeCell ref="C25:G25"/>
    <mergeCell ref="C26:G26"/>
    <mergeCell ref="A29:A32"/>
    <mergeCell ref="C29:G29"/>
    <mergeCell ref="C30:G30"/>
    <mergeCell ref="A17:A20"/>
    <mergeCell ref="C17:G17"/>
    <mergeCell ref="C18:G18"/>
    <mergeCell ref="A21:A24"/>
    <mergeCell ref="C21:G21"/>
    <mergeCell ref="C22:G22"/>
    <mergeCell ref="A9:A12"/>
    <mergeCell ref="C9:G9"/>
    <mergeCell ref="C10:G10"/>
    <mergeCell ref="A13:A16"/>
    <mergeCell ref="C13:G13"/>
    <mergeCell ref="C14:G14"/>
    <mergeCell ref="A1:G1"/>
    <mergeCell ref="A2:G2"/>
    <mergeCell ref="A5:A8"/>
    <mergeCell ref="C5:G5"/>
    <mergeCell ref="C6:G6"/>
    <mergeCell ref="H6:AA6"/>
  </mergeCells>
  <pageMargins left="0.24027777777777778" right="0.25" top="0.25972222222222224" bottom="0.3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G4"/>
  <sheetViews>
    <sheetView zoomScale="70" zoomScaleNormal="70" workbookViewId="0">
      <selection activeCell="D4" sqref="D4"/>
    </sheetView>
  </sheetViews>
  <sheetFormatPr defaultRowHeight="14.25"/>
  <cols>
    <col min="1" max="1" width="5.28515625" style="214" customWidth="1"/>
    <col min="2" max="2" width="22" style="214" customWidth="1"/>
    <col min="3" max="3" width="37.140625" style="214" customWidth="1"/>
    <col min="4" max="4" width="25.85546875" style="215" customWidth="1"/>
    <col min="5" max="5" width="15.7109375" style="216" customWidth="1"/>
    <col min="6" max="6" width="30.7109375" style="216" customWidth="1"/>
    <col min="7" max="7" width="29.85546875" style="216" customWidth="1"/>
    <col min="8" max="16384" width="9.140625" style="216"/>
  </cols>
  <sheetData>
    <row r="1" spans="1:7" ht="24" customHeight="1">
      <c r="A1" s="388" t="s">
        <v>497</v>
      </c>
      <c r="B1" s="388"/>
      <c r="C1" s="388"/>
      <c r="D1" s="388"/>
    </row>
    <row r="2" spans="1:7">
      <c r="A2" s="217">
        <v>1</v>
      </c>
      <c r="B2" s="217">
        <v>2</v>
      </c>
      <c r="C2" s="217">
        <v>3</v>
      </c>
      <c r="D2" s="217">
        <v>4</v>
      </c>
      <c r="E2" s="218">
        <v>5</v>
      </c>
      <c r="F2" s="218">
        <v>6</v>
      </c>
      <c r="G2" s="218">
        <v>7</v>
      </c>
    </row>
    <row r="3" spans="1:7" s="221" customFormat="1" ht="15">
      <c r="A3" s="217" t="s">
        <v>234</v>
      </c>
      <c r="B3" s="219" t="s">
        <v>498</v>
      </c>
      <c r="C3" s="219" t="s">
        <v>499</v>
      </c>
      <c r="D3" s="220" t="s">
        <v>500</v>
      </c>
      <c r="E3" s="217" t="s">
        <v>501</v>
      </c>
      <c r="F3" s="217" t="s">
        <v>502</v>
      </c>
      <c r="G3" s="217" t="s">
        <v>503</v>
      </c>
    </row>
    <row r="4" spans="1:7" ht="102" customHeight="1">
      <c r="A4" s="222">
        <v>1</v>
      </c>
      <c r="B4" s="222" t="s">
        <v>496</v>
      </c>
      <c r="C4" s="222" t="s">
        <v>504</v>
      </c>
      <c r="D4" s="222" t="s">
        <v>505</v>
      </c>
      <c r="E4" s="222" t="s">
        <v>506</v>
      </c>
      <c r="F4" s="222" t="s">
        <v>507</v>
      </c>
      <c r="G4" s="222" t="s">
        <v>508</v>
      </c>
    </row>
  </sheetData>
  <sheetProtection selectLockedCells="1" selectUnlockedCells="1"/>
  <mergeCells count="1">
    <mergeCell ref="A1:D1"/>
  </mergeCells>
  <pageMargins left="0.7" right="0.7" top="0.75" bottom="0.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O43"/>
  <sheetViews>
    <sheetView zoomScale="80" zoomScaleNormal="80" workbookViewId="0">
      <selection activeCell="O22" sqref="O22"/>
    </sheetView>
  </sheetViews>
  <sheetFormatPr defaultRowHeight="12.75"/>
  <cols>
    <col min="1" max="1" width="4.42578125" style="96" customWidth="1"/>
    <col min="2" max="2" width="29.140625" style="96" customWidth="1"/>
    <col min="3" max="3" width="24.7109375" style="96" customWidth="1"/>
    <col min="4" max="4" width="19.140625" style="96" customWidth="1"/>
    <col min="5" max="5" width="13.5703125" style="96" customWidth="1"/>
    <col min="6" max="6" width="24.85546875" style="96" customWidth="1"/>
    <col min="7" max="7" width="24" style="96" customWidth="1"/>
    <col min="8" max="8" width="15.5703125" style="96" customWidth="1"/>
    <col min="9" max="9" width="17" style="96" customWidth="1"/>
    <col min="10" max="10" width="15.42578125" style="96" customWidth="1"/>
    <col min="11" max="11" width="22.42578125" style="96" customWidth="1"/>
    <col min="12" max="13" width="9.5703125" style="96" customWidth="1"/>
    <col min="14" max="14" width="10" style="96" customWidth="1"/>
    <col min="15" max="16384" width="9.140625" style="96"/>
  </cols>
  <sheetData>
    <row r="1" spans="1:15" ht="29.25" customHeight="1">
      <c r="A1" s="389" t="s">
        <v>509</v>
      </c>
      <c r="B1" s="389"/>
      <c r="C1" s="389"/>
      <c r="D1" s="389"/>
      <c r="E1" s="389"/>
      <c r="F1" s="389"/>
      <c r="G1" s="389"/>
      <c r="H1" s="389"/>
      <c r="I1" s="389"/>
      <c r="J1" s="389"/>
      <c r="K1" s="389"/>
      <c r="L1" s="389"/>
      <c r="M1" s="389"/>
      <c r="N1" s="389"/>
    </row>
    <row r="2" spans="1:15" ht="16.5" customHeight="1">
      <c r="A2" s="130">
        <v>1</v>
      </c>
      <c r="B2" s="390">
        <v>2</v>
      </c>
      <c r="C2" s="390"/>
      <c r="D2" s="390"/>
      <c r="E2" s="390">
        <v>3</v>
      </c>
      <c r="F2" s="390"/>
      <c r="G2" s="390"/>
      <c r="H2" s="390"/>
      <c r="I2" s="390">
        <v>4</v>
      </c>
      <c r="J2" s="390"/>
      <c r="K2" s="29">
        <v>5</v>
      </c>
      <c r="L2" s="29">
        <v>6</v>
      </c>
      <c r="M2" s="29">
        <v>7</v>
      </c>
      <c r="N2" s="29">
        <v>8</v>
      </c>
    </row>
    <row r="3" spans="1:15" ht="108" customHeight="1">
      <c r="A3" s="130" t="s">
        <v>234</v>
      </c>
      <c r="B3" s="390" t="s">
        <v>510</v>
      </c>
      <c r="C3" s="390"/>
      <c r="D3" s="390"/>
      <c r="E3" s="390" t="s">
        <v>511</v>
      </c>
      <c r="F3" s="390"/>
      <c r="G3" s="390"/>
      <c r="H3" s="390"/>
      <c r="I3" s="390" t="s">
        <v>512</v>
      </c>
      <c r="J3" s="390"/>
      <c r="K3" s="390" t="s">
        <v>513</v>
      </c>
      <c r="L3" s="391" t="s">
        <v>514</v>
      </c>
      <c r="M3" s="391" t="s">
        <v>515</v>
      </c>
      <c r="N3" s="391" t="s">
        <v>516</v>
      </c>
    </row>
    <row r="4" spans="1:15" ht="15" customHeight="1">
      <c r="A4" s="130"/>
      <c r="B4" s="130" t="s">
        <v>238</v>
      </c>
      <c r="C4" s="130" t="s">
        <v>239</v>
      </c>
      <c r="D4" s="130" t="s">
        <v>240</v>
      </c>
      <c r="E4" s="130" t="s">
        <v>517</v>
      </c>
      <c r="F4" s="130" t="s">
        <v>518</v>
      </c>
      <c r="G4" s="130" t="s">
        <v>519</v>
      </c>
      <c r="H4" s="130" t="s">
        <v>520</v>
      </c>
      <c r="I4" s="130" t="s">
        <v>15</v>
      </c>
      <c r="J4" s="130" t="s">
        <v>16</v>
      </c>
      <c r="K4" s="390"/>
      <c r="L4" s="391"/>
      <c r="M4" s="391"/>
      <c r="N4" s="391"/>
    </row>
    <row r="5" spans="1:15" ht="148.5" customHeight="1">
      <c r="A5" s="130"/>
      <c r="B5" s="130" t="s">
        <v>521</v>
      </c>
      <c r="C5" s="130" t="s">
        <v>522</v>
      </c>
      <c r="D5" s="130" t="s">
        <v>523</v>
      </c>
      <c r="E5" s="130" t="s">
        <v>524</v>
      </c>
      <c r="F5" s="130" t="s">
        <v>525</v>
      </c>
      <c r="G5" s="130" t="s">
        <v>526</v>
      </c>
      <c r="H5" s="130" t="s">
        <v>527</v>
      </c>
      <c r="I5" s="130" t="s">
        <v>528</v>
      </c>
      <c r="J5" s="130" t="s">
        <v>529</v>
      </c>
      <c r="K5" s="390"/>
      <c r="L5" s="391"/>
      <c r="M5" s="391"/>
      <c r="N5" s="391"/>
    </row>
    <row r="6" spans="1:15" ht="23.25" customHeight="1">
      <c r="A6" s="392" t="s">
        <v>530</v>
      </c>
      <c r="B6" s="392"/>
      <c r="C6" s="392"/>
      <c r="D6" s="392"/>
      <c r="E6" s="392"/>
      <c r="F6" s="392"/>
      <c r="G6" s="392"/>
      <c r="H6" s="392"/>
      <c r="I6" s="392"/>
      <c r="J6" s="392"/>
      <c r="K6" s="392"/>
      <c r="L6" s="392"/>
      <c r="M6" s="392"/>
      <c r="N6" s="392"/>
    </row>
    <row r="7" spans="1:15" s="228" customFormat="1" ht="33.75">
      <c r="A7" s="223">
        <v>1</v>
      </c>
      <c r="B7" s="223" t="s">
        <v>531</v>
      </c>
      <c r="C7" s="224" t="s">
        <v>532</v>
      </c>
      <c r="D7" s="224" t="s">
        <v>533</v>
      </c>
      <c r="E7" s="224" t="s">
        <v>534</v>
      </c>
      <c r="F7" s="225" t="s">
        <v>535</v>
      </c>
      <c r="G7" s="224" t="s">
        <v>536</v>
      </c>
      <c r="H7" s="225" t="s">
        <v>537</v>
      </c>
      <c r="I7" s="224" t="s">
        <v>538</v>
      </c>
      <c r="J7" s="224" t="s">
        <v>538</v>
      </c>
      <c r="K7" s="224" t="s">
        <v>539</v>
      </c>
      <c r="L7" s="226" t="s">
        <v>220</v>
      </c>
      <c r="M7" s="226" t="s">
        <v>220</v>
      </c>
      <c r="N7" s="226" t="s">
        <v>540</v>
      </c>
      <c r="O7" s="227"/>
    </row>
    <row r="8" spans="1:15" s="228" customFormat="1" ht="45">
      <c r="A8" s="223" t="s">
        <v>220</v>
      </c>
      <c r="B8" s="223" t="s">
        <v>541</v>
      </c>
      <c r="C8" s="225" t="s">
        <v>542</v>
      </c>
      <c r="D8" s="225" t="s">
        <v>543</v>
      </c>
      <c r="E8" s="225" t="s">
        <v>544</v>
      </c>
      <c r="F8" s="225" t="s">
        <v>545</v>
      </c>
      <c r="G8" s="225" t="s">
        <v>546</v>
      </c>
      <c r="H8" s="225" t="s">
        <v>547</v>
      </c>
      <c r="I8" s="225" t="s">
        <v>548</v>
      </c>
      <c r="J8" s="225" t="s">
        <v>549</v>
      </c>
      <c r="K8" s="225" t="s">
        <v>550</v>
      </c>
      <c r="L8" s="229" t="s">
        <v>220</v>
      </c>
      <c r="M8" s="229" t="s">
        <v>220</v>
      </c>
      <c r="N8" s="229" t="s">
        <v>551</v>
      </c>
      <c r="O8" s="227"/>
    </row>
    <row r="9" spans="1:15" s="228" customFormat="1" ht="33.75">
      <c r="A9" s="225">
        <v>3</v>
      </c>
      <c r="B9" s="225" t="s">
        <v>552</v>
      </c>
      <c r="C9" s="224" t="s">
        <v>553</v>
      </c>
      <c r="D9" s="224" t="s">
        <v>554</v>
      </c>
      <c r="E9" s="224" t="s">
        <v>544</v>
      </c>
      <c r="F9" s="225" t="s">
        <v>555</v>
      </c>
      <c r="G9" s="224" t="s">
        <v>556</v>
      </c>
      <c r="H9" s="225" t="s">
        <v>557</v>
      </c>
      <c r="I9" s="224" t="s">
        <v>538</v>
      </c>
      <c r="J9" s="224" t="s">
        <v>538</v>
      </c>
      <c r="K9" s="224" t="s">
        <v>558</v>
      </c>
      <c r="L9" s="224" t="s">
        <v>220</v>
      </c>
      <c r="M9" s="224" t="s">
        <v>220</v>
      </c>
      <c r="N9" s="224" t="s">
        <v>540</v>
      </c>
      <c r="O9" s="227"/>
    </row>
    <row r="10" spans="1:15" s="228" customFormat="1" ht="22.5">
      <c r="A10" s="223" t="s">
        <v>540</v>
      </c>
      <c r="B10" s="223" t="s">
        <v>559</v>
      </c>
      <c r="C10" s="230" t="s">
        <v>560</v>
      </c>
      <c r="D10" s="224" t="s">
        <v>561</v>
      </c>
      <c r="E10" s="230" t="s">
        <v>544</v>
      </c>
      <c r="F10" s="223" t="s">
        <v>562</v>
      </c>
      <c r="G10" s="230" t="s">
        <v>563</v>
      </c>
      <c r="H10" s="223" t="s">
        <v>564</v>
      </c>
      <c r="I10" s="225" t="s">
        <v>565</v>
      </c>
      <c r="J10" s="224" t="s">
        <v>549</v>
      </c>
      <c r="K10" s="224" t="s">
        <v>549</v>
      </c>
      <c r="L10" s="224" t="s">
        <v>220</v>
      </c>
      <c r="M10" s="224" t="s">
        <v>221</v>
      </c>
      <c r="N10" s="224" t="s">
        <v>540</v>
      </c>
      <c r="O10" s="227"/>
    </row>
    <row r="11" spans="1:15" s="228" customFormat="1" ht="56.25">
      <c r="A11" s="223" t="s">
        <v>566</v>
      </c>
      <c r="B11" s="223" t="s">
        <v>567</v>
      </c>
      <c r="C11" s="230" t="s">
        <v>568</v>
      </c>
      <c r="D11" s="224" t="s">
        <v>569</v>
      </c>
      <c r="E11" s="230" t="s">
        <v>544</v>
      </c>
      <c r="F11" s="223" t="s">
        <v>570</v>
      </c>
      <c r="G11" s="230" t="s">
        <v>571</v>
      </c>
      <c r="H11" s="223" t="s">
        <v>572</v>
      </c>
      <c r="I11" s="224" t="s">
        <v>573</v>
      </c>
      <c r="J11" s="224" t="s">
        <v>549</v>
      </c>
      <c r="K11" s="224" t="s">
        <v>549</v>
      </c>
      <c r="L11" s="224" t="s">
        <v>220</v>
      </c>
      <c r="M11" s="224" t="s">
        <v>220</v>
      </c>
      <c r="N11" s="224" t="s">
        <v>540</v>
      </c>
      <c r="O11" s="227"/>
    </row>
    <row r="12" spans="1:15" s="228" customFormat="1" ht="56.25">
      <c r="A12" s="223" t="s">
        <v>574</v>
      </c>
      <c r="B12" s="223" t="s">
        <v>575</v>
      </c>
      <c r="C12" s="223" t="s">
        <v>576</v>
      </c>
      <c r="D12" s="225" t="s">
        <v>577</v>
      </c>
      <c r="E12" s="223" t="s">
        <v>578</v>
      </c>
      <c r="F12" s="223" t="s">
        <v>579</v>
      </c>
      <c r="G12" s="223" t="s">
        <v>580</v>
      </c>
      <c r="H12" s="223" t="s">
        <v>581</v>
      </c>
      <c r="I12" s="224" t="s">
        <v>538</v>
      </c>
      <c r="J12" s="224" t="s">
        <v>538</v>
      </c>
      <c r="K12" s="231" t="s">
        <v>582</v>
      </c>
      <c r="L12" s="224" t="s">
        <v>220</v>
      </c>
      <c r="M12" s="224" t="s">
        <v>583</v>
      </c>
      <c r="N12" s="224" t="s">
        <v>540</v>
      </c>
      <c r="O12" s="227"/>
    </row>
    <row r="13" spans="1:15" s="228" customFormat="1" ht="14.25" customHeight="1">
      <c r="A13" s="392" t="s">
        <v>584</v>
      </c>
      <c r="B13" s="392"/>
      <c r="C13" s="392"/>
      <c r="D13" s="392"/>
      <c r="E13" s="392"/>
      <c r="F13" s="392"/>
      <c r="G13" s="392"/>
      <c r="H13" s="392"/>
      <c r="I13" s="392"/>
      <c r="J13" s="392"/>
      <c r="K13" s="392"/>
      <c r="L13" s="392"/>
      <c r="M13" s="392"/>
      <c r="N13" s="392"/>
      <c r="O13" s="227"/>
    </row>
    <row r="14" spans="1:15" s="228" customFormat="1" ht="33.75">
      <c r="A14" s="223" t="s">
        <v>585</v>
      </c>
      <c r="B14" s="223" t="s">
        <v>586</v>
      </c>
      <c r="C14" s="223" t="s">
        <v>587</v>
      </c>
      <c r="D14" s="223" t="s">
        <v>588</v>
      </c>
      <c r="E14" s="223" t="s">
        <v>544</v>
      </c>
      <c r="F14" s="223" t="s">
        <v>589</v>
      </c>
      <c r="G14" s="223" t="s">
        <v>590</v>
      </c>
      <c r="H14" s="223" t="s">
        <v>591</v>
      </c>
      <c r="I14" s="223" t="s">
        <v>592</v>
      </c>
      <c r="J14" s="223" t="s">
        <v>549</v>
      </c>
      <c r="K14" s="225">
        <v>75</v>
      </c>
      <c r="L14" s="225">
        <v>2</v>
      </c>
      <c r="M14" s="225">
        <v>2</v>
      </c>
      <c r="N14" s="225">
        <v>4</v>
      </c>
      <c r="O14" s="227"/>
    </row>
    <row r="15" spans="1:15" s="228" customFormat="1" ht="12.75" customHeight="1">
      <c r="A15" s="392" t="s">
        <v>593</v>
      </c>
      <c r="B15" s="392"/>
      <c r="C15" s="392"/>
      <c r="D15" s="392"/>
      <c r="E15" s="392"/>
      <c r="F15" s="392"/>
      <c r="G15" s="392"/>
      <c r="H15" s="392"/>
      <c r="I15" s="392"/>
      <c r="J15" s="392"/>
      <c r="K15" s="392"/>
      <c r="L15" s="392"/>
      <c r="M15" s="392"/>
      <c r="N15" s="392"/>
      <c r="O15" s="227"/>
    </row>
    <row r="16" spans="1:15" s="228" customFormat="1" ht="33.75">
      <c r="A16" s="223" t="s">
        <v>551</v>
      </c>
      <c r="B16" s="223" t="s">
        <v>594</v>
      </c>
      <c r="C16" s="223" t="s">
        <v>595</v>
      </c>
      <c r="D16" s="225" t="s">
        <v>596</v>
      </c>
      <c r="E16" s="223" t="s">
        <v>597</v>
      </c>
      <c r="F16" s="223" t="s">
        <v>598</v>
      </c>
      <c r="G16" s="223" t="s">
        <v>599</v>
      </c>
      <c r="H16" s="223" t="s">
        <v>600</v>
      </c>
      <c r="I16" s="223" t="s">
        <v>538</v>
      </c>
      <c r="J16" s="223" t="s">
        <v>538</v>
      </c>
      <c r="K16" s="225" t="s">
        <v>601</v>
      </c>
      <c r="L16" s="225">
        <v>2</v>
      </c>
      <c r="M16" s="225">
        <v>2</v>
      </c>
      <c r="N16" s="225">
        <v>4</v>
      </c>
      <c r="O16" s="227"/>
    </row>
    <row r="17" spans="1:15" s="228" customFormat="1" ht="12.75" customHeight="1">
      <c r="A17" s="392" t="s">
        <v>602</v>
      </c>
      <c r="B17" s="392"/>
      <c r="C17" s="392"/>
      <c r="D17" s="392"/>
      <c r="E17" s="392"/>
      <c r="F17" s="392"/>
      <c r="G17" s="392"/>
      <c r="H17" s="392"/>
      <c r="I17" s="392"/>
      <c r="J17" s="392"/>
      <c r="K17" s="392"/>
      <c r="L17" s="392"/>
      <c r="M17" s="392"/>
      <c r="N17" s="392"/>
      <c r="O17" s="227"/>
    </row>
    <row r="18" spans="1:15" s="228" customFormat="1" ht="33.75">
      <c r="A18" s="223" t="s">
        <v>603</v>
      </c>
      <c r="B18" s="223" t="s">
        <v>604</v>
      </c>
      <c r="C18" s="223" t="s">
        <v>605</v>
      </c>
      <c r="D18" s="223" t="s">
        <v>606</v>
      </c>
      <c r="E18" s="223" t="s">
        <v>544</v>
      </c>
      <c r="F18" s="223" t="s">
        <v>607</v>
      </c>
      <c r="G18" s="223" t="s">
        <v>608</v>
      </c>
      <c r="H18" s="223" t="s">
        <v>609</v>
      </c>
      <c r="I18" s="223" t="s">
        <v>610</v>
      </c>
      <c r="J18" s="223" t="s">
        <v>549</v>
      </c>
      <c r="K18" s="225" t="s">
        <v>611</v>
      </c>
      <c r="L18" s="225" t="s">
        <v>583</v>
      </c>
      <c r="M18" s="225" t="s">
        <v>583</v>
      </c>
      <c r="N18" s="225" t="s">
        <v>540</v>
      </c>
      <c r="O18" s="227"/>
    </row>
    <row r="19" spans="1:15" s="228" customFormat="1" ht="12.75" customHeight="1">
      <c r="A19" s="392" t="s">
        <v>612</v>
      </c>
      <c r="B19" s="392"/>
      <c r="C19" s="392"/>
      <c r="D19" s="392"/>
      <c r="E19" s="392"/>
      <c r="F19" s="392"/>
      <c r="G19" s="392"/>
      <c r="H19" s="392"/>
      <c r="I19" s="392"/>
      <c r="J19" s="392"/>
      <c r="K19" s="392"/>
      <c r="L19" s="392"/>
      <c r="M19" s="392"/>
      <c r="N19" s="392"/>
      <c r="O19" s="227"/>
    </row>
    <row r="20" spans="1:15" s="228" customFormat="1" ht="33.75">
      <c r="A20" s="223" t="s">
        <v>613</v>
      </c>
      <c r="B20" s="223" t="s">
        <v>614</v>
      </c>
      <c r="C20" s="223" t="s">
        <v>615</v>
      </c>
      <c r="D20" s="232" t="s">
        <v>616</v>
      </c>
      <c r="E20" s="223" t="s">
        <v>544</v>
      </c>
      <c r="F20" s="223" t="s">
        <v>617</v>
      </c>
      <c r="G20" s="223" t="s">
        <v>618</v>
      </c>
      <c r="H20" s="232" t="s">
        <v>619</v>
      </c>
      <c r="I20" s="223" t="s">
        <v>620</v>
      </c>
      <c r="J20" s="223" t="s">
        <v>549</v>
      </c>
      <c r="K20" s="225" t="s">
        <v>621</v>
      </c>
      <c r="L20" s="225" t="s">
        <v>220</v>
      </c>
      <c r="M20" s="225" t="s">
        <v>583</v>
      </c>
      <c r="N20" s="225" t="s">
        <v>540</v>
      </c>
      <c r="O20" s="227"/>
    </row>
    <row r="21" spans="1:15" s="228" customFormat="1" ht="12.75" customHeight="1">
      <c r="A21" s="392" t="s">
        <v>622</v>
      </c>
      <c r="B21" s="392"/>
      <c r="C21" s="392"/>
      <c r="D21" s="392"/>
      <c r="E21" s="392"/>
      <c r="F21" s="392"/>
      <c r="G21" s="392"/>
      <c r="H21" s="392"/>
      <c r="I21" s="392"/>
      <c r="J21" s="392"/>
      <c r="K21" s="392"/>
      <c r="L21" s="392"/>
      <c r="M21" s="392"/>
      <c r="N21" s="392"/>
      <c r="O21" s="227"/>
    </row>
    <row r="22" spans="1:15" s="228" customFormat="1" ht="33.75">
      <c r="A22" s="223" t="s">
        <v>623</v>
      </c>
      <c r="B22" s="223" t="s">
        <v>624</v>
      </c>
      <c r="C22" s="223" t="s">
        <v>625</v>
      </c>
      <c r="D22" s="223" t="s">
        <v>626</v>
      </c>
      <c r="E22" s="223" t="s">
        <v>544</v>
      </c>
      <c r="F22" s="223" t="s">
        <v>627</v>
      </c>
      <c r="G22" s="223" t="s">
        <v>628</v>
      </c>
      <c r="H22" s="223" t="s">
        <v>629</v>
      </c>
      <c r="I22" s="223" t="s">
        <v>630</v>
      </c>
      <c r="J22" s="223" t="s">
        <v>630</v>
      </c>
      <c r="K22" s="225" t="s">
        <v>631</v>
      </c>
      <c r="L22" s="225">
        <v>2</v>
      </c>
      <c r="M22" s="225">
        <v>2</v>
      </c>
      <c r="N22" s="225">
        <v>4</v>
      </c>
      <c r="O22" s="227"/>
    </row>
    <row r="23" spans="1:15" s="228" customFormat="1" ht="12.75" customHeight="1">
      <c r="A23" s="392" t="s">
        <v>632</v>
      </c>
      <c r="B23" s="392"/>
      <c r="C23" s="392"/>
      <c r="D23" s="392"/>
      <c r="E23" s="392"/>
      <c r="F23" s="392"/>
      <c r="G23" s="392"/>
      <c r="H23" s="392"/>
      <c r="I23" s="392"/>
      <c r="J23" s="392"/>
      <c r="K23" s="392"/>
      <c r="L23" s="392"/>
      <c r="M23" s="392"/>
      <c r="N23" s="392"/>
      <c r="O23" s="227"/>
    </row>
    <row r="24" spans="1:15" s="228" customFormat="1" ht="33.75">
      <c r="A24" s="223" t="s">
        <v>633</v>
      </c>
      <c r="B24" s="223" t="s">
        <v>634</v>
      </c>
      <c r="C24" s="223" t="s">
        <v>635</v>
      </c>
      <c r="D24" s="223" t="s">
        <v>636</v>
      </c>
      <c r="E24" s="223" t="s">
        <v>544</v>
      </c>
      <c r="F24" s="223" t="s">
        <v>589</v>
      </c>
      <c r="G24" s="223" t="s">
        <v>637</v>
      </c>
      <c r="H24" s="223" t="s">
        <v>638</v>
      </c>
      <c r="I24" s="223" t="s">
        <v>639</v>
      </c>
      <c r="J24" s="225" t="s">
        <v>640</v>
      </c>
      <c r="K24" s="225" t="s">
        <v>641</v>
      </c>
      <c r="L24" s="225">
        <v>2</v>
      </c>
      <c r="M24" s="225">
        <v>2</v>
      </c>
      <c r="N24" s="225">
        <v>4</v>
      </c>
      <c r="O24" s="227"/>
    </row>
    <row r="25" spans="1:15" s="228" customFormat="1" ht="12.75" customHeight="1">
      <c r="A25" s="392" t="s">
        <v>642</v>
      </c>
      <c r="B25" s="392"/>
      <c r="C25" s="392"/>
      <c r="D25" s="392"/>
      <c r="E25" s="392"/>
      <c r="F25" s="392"/>
      <c r="G25" s="392"/>
      <c r="H25" s="392"/>
      <c r="I25" s="392"/>
      <c r="J25" s="392"/>
      <c r="K25" s="392"/>
      <c r="L25" s="392"/>
      <c r="M25" s="392"/>
      <c r="N25" s="392"/>
      <c r="O25" s="227"/>
    </row>
    <row r="26" spans="1:15" s="228" customFormat="1" ht="33.75">
      <c r="A26" s="225" t="s">
        <v>643</v>
      </c>
      <c r="B26" s="225" t="s">
        <v>644</v>
      </c>
      <c r="C26" s="225" t="s">
        <v>645</v>
      </c>
      <c r="D26" s="225" t="s">
        <v>646</v>
      </c>
      <c r="E26" s="225" t="s">
        <v>544</v>
      </c>
      <c r="F26" s="225" t="s">
        <v>589</v>
      </c>
      <c r="G26" s="225" t="s">
        <v>647</v>
      </c>
      <c r="H26" s="225" t="s">
        <v>648</v>
      </c>
      <c r="I26" s="225" t="s">
        <v>649</v>
      </c>
      <c r="J26" s="225" t="s">
        <v>549</v>
      </c>
      <c r="K26" s="225" t="s">
        <v>650</v>
      </c>
      <c r="L26" s="225" t="s">
        <v>220</v>
      </c>
      <c r="M26" s="225" t="s">
        <v>220</v>
      </c>
      <c r="N26" s="225" t="s">
        <v>540</v>
      </c>
      <c r="O26" s="227"/>
    </row>
    <row r="27" spans="1:15" s="228" customFormat="1" ht="12.75" customHeight="1">
      <c r="A27" s="392" t="s">
        <v>651</v>
      </c>
      <c r="B27" s="392"/>
      <c r="C27" s="392"/>
      <c r="D27" s="392"/>
      <c r="E27" s="392"/>
      <c r="F27" s="392"/>
      <c r="G27" s="392"/>
      <c r="H27" s="392"/>
      <c r="I27" s="392"/>
      <c r="J27" s="392"/>
      <c r="K27" s="392"/>
      <c r="L27" s="392"/>
      <c r="M27" s="392"/>
      <c r="N27" s="392"/>
      <c r="O27" s="227"/>
    </row>
    <row r="28" spans="1:15" s="228" customFormat="1" ht="69.75">
      <c r="A28" s="223" t="s">
        <v>652</v>
      </c>
      <c r="B28" s="223" t="s">
        <v>653</v>
      </c>
      <c r="C28" s="223" t="s">
        <v>654</v>
      </c>
      <c r="D28" s="225" t="s">
        <v>655</v>
      </c>
      <c r="E28" s="223" t="s">
        <v>544</v>
      </c>
      <c r="F28" s="223" t="s">
        <v>589</v>
      </c>
      <c r="G28" s="223" t="s">
        <v>656</v>
      </c>
      <c r="H28" s="223" t="s">
        <v>657</v>
      </c>
      <c r="I28" s="223" t="s">
        <v>538</v>
      </c>
      <c r="J28" s="223" t="s">
        <v>538</v>
      </c>
      <c r="K28" s="233" t="s">
        <v>658</v>
      </c>
      <c r="L28" s="225">
        <v>2</v>
      </c>
      <c r="M28" s="225">
        <v>1</v>
      </c>
      <c r="N28" s="225">
        <v>4</v>
      </c>
      <c r="O28" s="227"/>
    </row>
    <row r="29" spans="1:15" s="228" customFormat="1" ht="12.75" customHeight="1">
      <c r="A29" s="392" t="s">
        <v>659</v>
      </c>
      <c r="B29" s="392"/>
      <c r="C29" s="392"/>
      <c r="D29" s="392"/>
      <c r="E29" s="392"/>
      <c r="F29" s="392"/>
      <c r="G29" s="392"/>
      <c r="H29" s="392"/>
      <c r="I29" s="392"/>
      <c r="J29" s="392"/>
      <c r="K29" s="392"/>
      <c r="L29" s="392"/>
      <c r="M29" s="392"/>
      <c r="N29" s="392"/>
      <c r="O29" s="227"/>
    </row>
    <row r="30" spans="1:15" s="228" customFormat="1" ht="33.75">
      <c r="A30" s="223" t="s">
        <v>660</v>
      </c>
      <c r="B30" s="223" t="s">
        <v>661</v>
      </c>
      <c r="C30" s="223" t="s">
        <v>662</v>
      </c>
      <c r="D30" s="225" t="s">
        <v>663</v>
      </c>
      <c r="E30" s="223">
        <v>23</v>
      </c>
      <c r="F30" s="223" t="s">
        <v>664</v>
      </c>
      <c r="G30" s="223" t="s">
        <v>665</v>
      </c>
      <c r="H30" s="223" t="s">
        <v>666</v>
      </c>
      <c r="I30" s="223" t="s">
        <v>667</v>
      </c>
      <c r="J30" s="223" t="s">
        <v>549</v>
      </c>
      <c r="K30" s="225">
        <v>300</v>
      </c>
      <c r="L30" s="225">
        <v>2</v>
      </c>
      <c r="M30" s="225">
        <v>2</v>
      </c>
      <c r="N30" s="225">
        <v>4</v>
      </c>
      <c r="O30" s="227"/>
    </row>
    <row r="31" spans="1:15" s="228" customFormat="1" ht="12.75" customHeight="1">
      <c r="A31" s="392" t="s">
        <v>668</v>
      </c>
      <c r="B31" s="392"/>
      <c r="C31" s="392"/>
      <c r="D31" s="392"/>
      <c r="E31" s="392"/>
      <c r="F31" s="392"/>
      <c r="G31" s="392"/>
      <c r="H31" s="392"/>
      <c r="I31" s="392"/>
      <c r="J31" s="392"/>
      <c r="K31" s="392"/>
      <c r="L31" s="392"/>
      <c r="M31" s="392"/>
      <c r="N31" s="392"/>
      <c r="O31" s="227"/>
    </row>
    <row r="32" spans="1:15" s="228" customFormat="1" ht="45">
      <c r="A32" s="234" t="s">
        <v>669</v>
      </c>
      <c r="B32" s="223" t="s">
        <v>670</v>
      </c>
      <c r="C32" s="223" t="s">
        <v>671</v>
      </c>
      <c r="D32" s="230" t="s">
        <v>672</v>
      </c>
      <c r="E32" s="223" t="s">
        <v>544</v>
      </c>
      <c r="F32" s="223" t="s">
        <v>589</v>
      </c>
      <c r="G32" s="223" t="s">
        <v>673</v>
      </c>
      <c r="H32" s="223" t="s">
        <v>674</v>
      </c>
      <c r="I32" s="223" t="s">
        <v>620</v>
      </c>
      <c r="J32" s="224" t="s">
        <v>675</v>
      </c>
      <c r="K32" s="223" t="s">
        <v>676</v>
      </c>
      <c r="L32" s="223">
        <v>2</v>
      </c>
      <c r="M32" s="223" t="s">
        <v>220</v>
      </c>
      <c r="N32" s="235">
        <v>4</v>
      </c>
      <c r="O32" s="227"/>
    </row>
    <row r="33" spans="1:15" s="228" customFormat="1" ht="12.75" customHeight="1">
      <c r="A33" s="392" t="s">
        <v>677</v>
      </c>
      <c r="B33" s="392"/>
      <c r="C33" s="392"/>
      <c r="D33" s="392"/>
      <c r="E33" s="392"/>
      <c r="F33" s="392"/>
      <c r="G33" s="392"/>
      <c r="H33" s="392"/>
      <c r="I33" s="392"/>
      <c r="J33" s="392"/>
      <c r="K33" s="392"/>
      <c r="L33" s="392"/>
      <c r="M33" s="392"/>
      <c r="N33" s="392"/>
      <c r="O33" s="227"/>
    </row>
    <row r="34" spans="1:15" s="228" customFormat="1" ht="33.75">
      <c r="A34" s="225" t="s">
        <v>678</v>
      </c>
      <c r="B34" s="225" t="s">
        <v>679</v>
      </c>
      <c r="C34" s="225" t="s">
        <v>680</v>
      </c>
      <c r="D34" s="225" t="s">
        <v>681</v>
      </c>
      <c r="E34" s="225" t="s">
        <v>682</v>
      </c>
      <c r="F34" s="225" t="s">
        <v>683</v>
      </c>
      <c r="G34" s="225" t="s">
        <v>684</v>
      </c>
      <c r="H34" s="225" t="s">
        <v>685</v>
      </c>
      <c r="I34" s="225" t="s">
        <v>686</v>
      </c>
      <c r="J34" s="225" t="s">
        <v>549</v>
      </c>
      <c r="K34" s="225" t="s">
        <v>687</v>
      </c>
      <c r="L34" s="225" t="s">
        <v>220</v>
      </c>
      <c r="M34" s="225" t="s">
        <v>583</v>
      </c>
      <c r="N34" s="225">
        <v>4</v>
      </c>
      <c r="O34" s="227"/>
    </row>
    <row r="35" spans="1:15" s="228" customFormat="1" ht="12.75" customHeight="1">
      <c r="A35" s="392" t="s">
        <v>688</v>
      </c>
      <c r="B35" s="392"/>
      <c r="C35" s="392"/>
      <c r="D35" s="392"/>
      <c r="E35" s="392"/>
      <c r="F35" s="392"/>
      <c r="G35" s="392"/>
      <c r="H35" s="392"/>
      <c r="I35" s="392"/>
      <c r="J35" s="392"/>
      <c r="K35" s="392"/>
      <c r="L35" s="392"/>
      <c r="M35" s="392"/>
      <c r="N35" s="392"/>
      <c r="O35" s="227"/>
    </row>
    <row r="36" spans="1:15" s="228" customFormat="1" ht="45">
      <c r="A36" s="223" t="s">
        <v>689</v>
      </c>
      <c r="B36" s="223" t="s">
        <v>690</v>
      </c>
      <c r="C36" s="223" t="s">
        <v>691</v>
      </c>
      <c r="D36" s="223" t="s">
        <v>692</v>
      </c>
      <c r="E36" s="223" t="s">
        <v>544</v>
      </c>
      <c r="F36" s="223" t="s">
        <v>589</v>
      </c>
      <c r="G36" s="223" t="s">
        <v>693</v>
      </c>
      <c r="H36" s="223" t="s">
        <v>694</v>
      </c>
      <c r="I36" s="223" t="s">
        <v>549</v>
      </c>
      <c r="J36" s="223" t="s">
        <v>549</v>
      </c>
      <c r="K36" s="225" t="s">
        <v>695</v>
      </c>
      <c r="L36" s="225">
        <v>2</v>
      </c>
      <c r="M36" s="225">
        <v>3</v>
      </c>
      <c r="N36" s="225">
        <v>4</v>
      </c>
      <c r="O36" s="227"/>
    </row>
    <row r="37" spans="1:15" s="228" customFormat="1" ht="12.75" customHeight="1">
      <c r="A37" s="392" t="s">
        <v>696</v>
      </c>
      <c r="B37" s="392"/>
      <c r="C37" s="392"/>
      <c r="D37" s="392"/>
      <c r="E37" s="392"/>
      <c r="F37" s="392"/>
      <c r="G37" s="392"/>
      <c r="H37" s="392"/>
      <c r="I37" s="392"/>
      <c r="J37" s="392"/>
      <c r="K37" s="392"/>
      <c r="L37" s="392"/>
      <c r="M37" s="392"/>
      <c r="N37" s="392"/>
      <c r="O37" s="227"/>
    </row>
    <row r="38" spans="1:15" s="228" customFormat="1" ht="33.75">
      <c r="A38" s="225" t="s">
        <v>697</v>
      </c>
      <c r="B38" s="225" t="s">
        <v>698</v>
      </c>
      <c r="C38" s="225" t="s">
        <v>699</v>
      </c>
      <c r="D38" s="225" t="s">
        <v>700</v>
      </c>
      <c r="E38" s="225" t="s">
        <v>544</v>
      </c>
      <c r="F38" s="225" t="s">
        <v>589</v>
      </c>
      <c r="G38" s="225" t="s">
        <v>701</v>
      </c>
      <c r="H38" s="225" t="s">
        <v>702</v>
      </c>
      <c r="I38" s="225" t="s">
        <v>703</v>
      </c>
      <c r="J38" s="225" t="s">
        <v>549</v>
      </c>
      <c r="K38" s="225" t="s">
        <v>549</v>
      </c>
      <c r="L38" s="225">
        <v>2</v>
      </c>
      <c r="M38" s="225">
        <v>2</v>
      </c>
      <c r="N38" s="225">
        <v>4</v>
      </c>
      <c r="O38" s="227"/>
    </row>
    <row r="39" spans="1:15" s="228" customFormat="1" ht="12.75" customHeight="1">
      <c r="A39" s="392" t="s">
        <v>704</v>
      </c>
      <c r="B39" s="392"/>
      <c r="C39" s="392"/>
      <c r="D39" s="392"/>
      <c r="E39" s="392"/>
      <c r="F39" s="392"/>
      <c r="G39" s="392"/>
      <c r="H39" s="392"/>
      <c r="I39" s="392"/>
      <c r="J39" s="392"/>
      <c r="K39" s="392"/>
      <c r="L39" s="392"/>
      <c r="M39" s="392"/>
      <c r="N39" s="392"/>
      <c r="O39" s="227"/>
    </row>
    <row r="40" spans="1:15" s="228" customFormat="1" ht="33.75">
      <c r="A40" s="223" t="s">
        <v>705</v>
      </c>
      <c r="B40" s="223" t="s">
        <v>706</v>
      </c>
      <c r="C40" s="223" t="s">
        <v>707</v>
      </c>
      <c r="D40" s="236" t="s">
        <v>708</v>
      </c>
      <c r="E40" s="223" t="s">
        <v>544</v>
      </c>
      <c r="F40" s="225" t="s">
        <v>589</v>
      </c>
      <c r="G40" s="223" t="s">
        <v>709</v>
      </c>
      <c r="H40" s="223" t="s">
        <v>710</v>
      </c>
      <c r="I40" s="223" t="s">
        <v>667</v>
      </c>
      <c r="J40" s="223" t="s">
        <v>549</v>
      </c>
      <c r="K40" s="225" t="s">
        <v>711</v>
      </c>
      <c r="L40" s="225">
        <v>2</v>
      </c>
      <c r="M40" s="225">
        <v>1</v>
      </c>
      <c r="N40" s="225" t="s">
        <v>566</v>
      </c>
      <c r="O40" s="227"/>
    </row>
    <row r="41" spans="1:15">
      <c r="A41" s="237"/>
      <c r="B41" s="237"/>
      <c r="C41" s="237"/>
      <c r="D41" s="237"/>
      <c r="E41" s="237"/>
      <c r="F41" s="237"/>
      <c r="G41" s="237"/>
      <c r="H41" s="237"/>
      <c r="I41" s="237"/>
      <c r="J41" s="237"/>
      <c r="K41" s="224" t="s">
        <v>712</v>
      </c>
      <c r="L41" s="238">
        <v>39</v>
      </c>
      <c r="M41" s="238">
        <v>36</v>
      </c>
      <c r="N41" s="238">
        <v>85</v>
      </c>
      <c r="O41" s="239"/>
    </row>
    <row r="42" spans="1:15">
      <c r="A42" s="151"/>
      <c r="B42" s="151"/>
      <c r="C42" s="151"/>
      <c r="D42" s="151"/>
      <c r="E42" s="151"/>
      <c r="F42" s="151"/>
      <c r="G42" s="151"/>
      <c r="H42" s="151"/>
      <c r="I42" s="151"/>
      <c r="J42" s="151"/>
      <c r="K42" s="151"/>
      <c r="L42" s="151"/>
      <c r="M42" s="151"/>
      <c r="N42" s="151"/>
    </row>
    <row r="43" spans="1:15" ht="122.25" customHeight="1">
      <c r="A43" s="393" t="s">
        <v>713</v>
      </c>
      <c r="B43" s="393"/>
      <c r="C43" s="393"/>
      <c r="D43" s="393"/>
      <c r="E43" s="393"/>
      <c r="F43" s="393"/>
      <c r="G43" s="393"/>
      <c r="H43" s="393"/>
      <c r="I43" s="393"/>
      <c r="J43" s="393"/>
      <c r="K43" s="393"/>
      <c r="L43" s="393"/>
      <c r="M43" s="393"/>
      <c r="N43" s="393"/>
    </row>
  </sheetData>
  <sheetProtection selectLockedCells="1" selectUnlockedCells="1"/>
  <mergeCells count="27">
    <mergeCell ref="A33:N33"/>
    <mergeCell ref="A35:N35"/>
    <mergeCell ref="A37:N37"/>
    <mergeCell ref="A39:N39"/>
    <mergeCell ref="A43:N43"/>
    <mergeCell ref="A21:N21"/>
    <mergeCell ref="A23:N23"/>
    <mergeCell ref="A25:N25"/>
    <mergeCell ref="A27:N27"/>
    <mergeCell ref="A29:N29"/>
    <mergeCell ref="A31:N31"/>
    <mergeCell ref="N3:N5"/>
    <mergeCell ref="A6:N6"/>
    <mergeCell ref="A13:N13"/>
    <mergeCell ref="A15:N15"/>
    <mergeCell ref="A17:N17"/>
    <mergeCell ref="A19:N19"/>
    <mergeCell ref="A1:N1"/>
    <mergeCell ref="B2:D2"/>
    <mergeCell ref="E2:H2"/>
    <mergeCell ref="I2:J2"/>
    <mergeCell ref="B3:D3"/>
    <mergeCell ref="E3:H3"/>
    <mergeCell ref="I3:J3"/>
    <mergeCell ref="K3:K5"/>
    <mergeCell ref="L3:L5"/>
    <mergeCell ref="M3:M5"/>
  </mergeCells>
  <pageMargins left="0.19027777777777777" right="0.17986111111111111" top="0.37013888888888891" bottom="0.57986111111111116" header="0.51180555555555551" footer="0.51180555555555551"/>
  <pageSetup paperSize="9"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L155"/>
  <sheetViews>
    <sheetView zoomScale="70" zoomScaleNormal="70" workbookViewId="0">
      <selection activeCell="R6" sqref="R6"/>
    </sheetView>
  </sheetViews>
  <sheetFormatPr defaultRowHeight="11.25"/>
  <cols>
    <col min="1" max="1" width="4.28515625" style="240" customWidth="1"/>
    <col min="2" max="2" width="14.85546875" style="240" customWidth="1"/>
    <col min="3" max="3" width="24.5703125" style="240" customWidth="1"/>
    <col min="4" max="4" width="22.7109375" style="240" customWidth="1"/>
    <col min="5" max="5" width="21" style="240" customWidth="1"/>
    <col min="6" max="6" width="18.5703125" style="240" customWidth="1"/>
    <col min="7" max="7" width="14.42578125" style="240" customWidth="1"/>
    <col min="8" max="8" width="21.5703125" style="240" customWidth="1"/>
    <col min="9" max="9" width="15.42578125" style="240" customWidth="1"/>
    <col min="10" max="10" width="19.85546875" style="240" customWidth="1"/>
    <col min="11" max="11" width="17" style="240" customWidth="1"/>
    <col min="12" max="12" width="23.7109375" style="240" customWidth="1"/>
    <col min="13" max="16384" width="9.140625" style="240"/>
  </cols>
  <sheetData>
    <row r="1" spans="1:12" ht="30" customHeight="1">
      <c r="A1" s="394" t="s">
        <v>714</v>
      </c>
      <c r="B1" s="394"/>
      <c r="C1" s="394"/>
      <c r="D1" s="394"/>
      <c r="E1" s="394"/>
      <c r="F1" s="394"/>
      <c r="G1" s="394"/>
      <c r="H1" s="394"/>
      <c r="I1" s="394"/>
      <c r="J1" s="394"/>
      <c r="K1" s="394"/>
      <c r="L1" s="394"/>
    </row>
    <row r="2" spans="1:12" ht="15" customHeight="1">
      <c r="A2" s="98">
        <v>1</v>
      </c>
      <c r="B2" s="98">
        <v>2</v>
      </c>
      <c r="C2" s="98">
        <v>3</v>
      </c>
      <c r="D2" s="98">
        <v>4</v>
      </c>
      <c r="E2" s="98">
        <v>5</v>
      </c>
      <c r="F2" s="98">
        <v>6</v>
      </c>
      <c r="G2" s="98">
        <v>7</v>
      </c>
      <c r="H2" s="360">
        <v>8</v>
      </c>
      <c r="I2" s="360"/>
      <c r="J2" s="360"/>
      <c r="K2" s="360"/>
      <c r="L2" s="360"/>
    </row>
    <row r="3" spans="1:12" ht="30" customHeight="1">
      <c r="A3" s="360" t="s">
        <v>234</v>
      </c>
      <c r="B3" s="360" t="s">
        <v>715</v>
      </c>
      <c r="C3" s="360" t="s">
        <v>716</v>
      </c>
      <c r="D3" s="360" t="s">
        <v>717</v>
      </c>
      <c r="E3" s="360" t="s">
        <v>718</v>
      </c>
      <c r="F3" s="360" t="s">
        <v>719</v>
      </c>
      <c r="G3" s="360" t="s">
        <v>720</v>
      </c>
      <c r="H3" s="360" t="s">
        <v>721</v>
      </c>
      <c r="I3" s="360"/>
      <c r="J3" s="360"/>
      <c r="K3" s="360"/>
      <c r="L3" s="360"/>
    </row>
    <row r="4" spans="1:12" ht="15" customHeight="1">
      <c r="A4" s="360"/>
      <c r="B4" s="360"/>
      <c r="C4" s="360"/>
      <c r="D4" s="360"/>
      <c r="E4" s="360"/>
      <c r="F4" s="360"/>
      <c r="G4" s="360"/>
      <c r="H4" s="98" t="s">
        <v>722</v>
      </c>
      <c r="I4" s="98" t="s">
        <v>723</v>
      </c>
      <c r="J4" s="98" t="s">
        <v>724</v>
      </c>
      <c r="K4" s="98" t="s">
        <v>725</v>
      </c>
      <c r="L4" s="98" t="s">
        <v>726</v>
      </c>
    </row>
    <row r="5" spans="1:12" ht="134.25" customHeight="1">
      <c r="A5" s="360"/>
      <c r="B5" s="360"/>
      <c r="C5" s="360"/>
      <c r="D5" s="360"/>
      <c r="E5" s="360"/>
      <c r="F5" s="360"/>
      <c r="G5" s="360"/>
      <c r="H5" s="98" t="s">
        <v>727</v>
      </c>
      <c r="I5" s="98" t="s">
        <v>728</v>
      </c>
      <c r="J5" s="98" t="s">
        <v>729</v>
      </c>
      <c r="K5" s="98" t="s">
        <v>730</v>
      </c>
      <c r="L5" s="98" t="s">
        <v>731</v>
      </c>
    </row>
    <row r="6" spans="1:12" ht="93" customHeight="1">
      <c r="A6" s="209">
        <v>1</v>
      </c>
      <c r="B6" s="209" t="s">
        <v>732</v>
      </c>
      <c r="C6" s="209" t="s">
        <v>733</v>
      </c>
      <c r="D6" s="209" t="s">
        <v>580</v>
      </c>
      <c r="E6" s="241">
        <v>18576</v>
      </c>
      <c r="F6" s="242" t="s">
        <v>580</v>
      </c>
      <c r="G6" s="209">
        <v>1061059</v>
      </c>
      <c r="H6" s="209" t="s">
        <v>734</v>
      </c>
      <c r="I6" s="243">
        <v>52</v>
      </c>
      <c r="J6" s="209" t="s">
        <v>735</v>
      </c>
      <c r="K6" s="209">
        <v>11</v>
      </c>
      <c r="L6" s="209" t="s">
        <v>736</v>
      </c>
    </row>
    <row r="7" spans="1:12" ht="93" customHeight="1">
      <c r="A7" s="209">
        <v>2</v>
      </c>
      <c r="B7" s="209" t="s">
        <v>732</v>
      </c>
      <c r="C7" s="209" t="s">
        <v>733</v>
      </c>
      <c r="D7" s="209" t="s">
        <v>580</v>
      </c>
      <c r="E7" s="241">
        <v>18576</v>
      </c>
      <c r="F7" s="242" t="s">
        <v>580</v>
      </c>
      <c r="G7" s="209">
        <v>1061059</v>
      </c>
      <c r="H7" s="209" t="s">
        <v>737</v>
      </c>
      <c r="I7" s="243">
        <v>29</v>
      </c>
      <c r="J7" s="209" t="s">
        <v>738</v>
      </c>
      <c r="K7" s="209">
        <v>40</v>
      </c>
      <c r="L7" s="209" t="s">
        <v>739</v>
      </c>
    </row>
    <row r="8" spans="1:12" ht="93" customHeight="1">
      <c r="A8" s="209">
        <v>3</v>
      </c>
      <c r="B8" s="209" t="s">
        <v>732</v>
      </c>
      <c r="C8" s="209" t="s">
        <v>733</v>
      </c>
      <c r="D8" s="209" t="s">
        <v>580</v>
      </c>
      <c r="E8" s="241">
        <v>18576</v>
      </c>
      <c r="F8" s="242" t="s">
        <v>580</v>
      </c>
      <c r="G8" s="209">
        <v>1061059</v>
      </c>
      <c r="H8" s="209" t="s">
        <v>740</v>
      </c>
      <c r="I8" s="243">
        <v>21</v>
      </c>
      <c r="J8" s="209" t="s">
        <v>741</v>
      </c>
      <c r="K8" s="209" t="s">
        <v>742</v>
      </c>
      <c r="L8" s="209" t="s">
        <v>743</v>
      </c>
    </row>
    <row r="9" spans="1:12" ht="93" customHeight="1">
      <c r="A9" s="209">
        <v>4</v>
      </c>
      <c r="B9" s="209" t="s">
        <v>732</v>
      </c>
      <c r="C9" s="209" t="s">
        <v>733</v>
      </c>
      <c r="D9" s="209" t="s">
        <v>580</v>
      </c>
      <c r="E9" s="241">
        <v>18576</v>
      </c>
      <c r="F9" s="209" t="s">
        <v>580</v>
      </c>
      <c r="G9" s="209">
        <v>1061059</v>
      </c>
      <c r="H9" s="209" t="s">
        <v>744</v>
      </c>
      <c r="I9" s="243">
        <v>33</v>
      </c>
      <c r="J9" s="209" t="s">
        <v>745</v>
      </c>
      <c r="K9" s="209">
        <v>24</v>
      </c>
      <c r="L9" s="209" t="s">
        <v>746</v>
      </c>
    </row>
    <row r="10" spans="1:12" ht="93" customHeight="1">
      <c r="A10" s="209">
        <v>5</v>
      </c>
      <c r="B10" s="209" t="s">
        <v>732</v>
      </c>
      <c r="C10" s="209" t="s">
        <v>733</v>
      </c>
      <c r="D10" s="209" t="s">
        <v>580</v>
      </c>
      <c r="E10" s="241">
        <v>18576</v>
      </c>
      <c r="F10" s="209" t="s">
        <v>580</v>
      </c>
      <c r="G10" s="209">
        <v>1061059</v>
      </c>
      <c r="H10" s="209" t="s">
        <v>747</v>
      </c>
      <c r="I10" s="243">
        <v>38</v>
      </c>
      <c r="J10" s="209" t="s">
        <v>748</v>
      </c>
      <c r="K10" s="209">
        <v>23</v>
      </c>
      <c r="L10" s="209" t="s">
        <v>749</v>
      </c>
    </row>
    <row r="11" spans="1:12" ht="93" customHeight="1">
      <c r="A11" s="209">
        <v>6</v>
      </c>
      <c r="B11" s="209" t="s">
        <v>732</v>
      </c>
      <c r="C11" s="209" t="s">
        <v>750</v>
      </c>
      <c r="D11" s="209" t="s">
        <v>571</v>
      </c>
      <c r="E11" s="241">
        <v>18538</v>
      </c>
      <c r="F11" s="209" t="s">
        <v>571</v>
      </c>
      <c r="G11" s="209">
        <v>1061049</v>
      </c>
      <c r="H11" s="209" t="s">
        <v>751</v>
      </c>
      <c r="I11" s="243">
        <v>2</v>
      </c>
      <c r="J11" s="209" t="s">
        <v>752</v>
      </c>
      <c r="K11" s="209">
        <v>30</v>
      </c>
      <c r="L11" s="209" t="s">
        <v>753</v>
      </c>
    </row>
    <row r="12" spans="1:12" ht="93" customHeight="1">
      <c r="A12" s="209">
        <v>7</v>
      </c>
      <c r="B12" s="209" t="s">
        <v>732</v>
      </c>
      <c r="C12" s="209" t="s">
        <v>750</v>
      </c>
      <c r="D12" s="209" t="s">
        <v>571</v>
      </c>
      <c r="E12" s="241">
        <v>18538</v>
      </c>
      <c r="F12" s="209" t="s">
        <v>571</v>
      </c>
      <c r="G12" s="209">
        <v>1061049</v>
      </c>
      <c r="H12" s="209" t="s">
        <v>754</v>
      </c>
      <c r="I12" s="243">
        <v>5</v>
      </c>
      <c r="J12" s="209" t="s">
        <v>738</v>
      </c>
      <c r="K12" s="209">
        <v>22</v>
      </c>
      <c r="L12" s="209" t="s">
        <v>755</v>
      </c>
    </row>
    <row r="13" spans="1:12" ht="93" customHeight="1">
      <c r="A13" s="209">
        <v>8</v>
      </c>
      <c r="B13" s="209" t="s">
        <v>732</v>
      </c>
      <c r="C13" s="209" t="s">
        <v>750</v>
      </c>
      <c r="D13" s="209" t="s">
        <v>571</v>
      </c>
      <c r="E13" s="241">
        <v>18538</v>
      </c>
      <c r="F13" s="209" t="s">
        <v>571</v>
      </c>
      <c r="G13" s="209">
        <v>1061049</v>
      </c>
      <c r="H13" s="209" t="s">
        <v>734</v>
      </c>
      <c r="I13" s="243">
        <v>12</v>
      </c>
      <c r="J13" s="209" t="s">
        <v>735</v>
      </c>
      <c r="K13" s="209">
        <v>10</v>
      </c>
      <c r="L13" s="209" t="s">
        <v>756</v>
      </c>
    </row>
    <row r="14" spans="1:12" ht="93" customHeight="1">
      <c r="A14" s="209">
        <v>9</v>
      </c>
      <c r="B14" s="209" t="s">
        <v>732</v>
      </c>
      <c r="C14" s="209" t="s">
        <v>750</v>
      </c>
      <c r="D14" s="209" t="s">
        <v>571</v>
      </c>
      <c r="E14" s="241">
        <v>18538</v>
      </c>
      <c r="F14" s="209" t="s">
        <v>571</v>
      </c>
      <c r="G14" s="209">
        <v>1061049</v>
      </c>
      <c r="H14" s="209" t="s">
        <v>757</v>
      </c>
      <c r="I14" s="243">
        <v>13</v>
      </c>
      <c r="J14" s="209" t="s">
        <v>758</v>
      </c>
      <c r="K14" s="209">
        <v>27</v>
      </c>
      <c r="L14" s="209" t="s">
        <v>759</v>
      </c>
    </row>
    <row r="15" spans="1:12" ht="93" customHeight="1">
      <c r="A15" s="209">
        <v>10</v>
      </c>
      <c r="B15" s="209" t="s">
        <v>732</v>
      </c>
      <c r="C15" s="209" t="s">
        <v>750</v>
      </c>
      <c r="D15" s="209" t="s">
        <v>571</v>
      </c>
      <c r="E15" s="241">
        <v>18538</v>
      </c>
      <c r="F15" s="209" t="s">
        <v>760</v>
      </c>
      <c r="G15" s="209">
        <v>1061049</v>
      </c>
      <c r="H15" s="209" t="s">
        <v>761</v>
      </c>
      <c r="I15" s="243">
        <v>14</v>
      </c>
      <c r="J15" s="209" t="s">
        <v>762</v>
      </c>
      <c r="K15" s="209">
        <v>9</v>
      </c>
      <c r="L15" s="209" t="s">
        <v>753</v>
      </c>
    </row>
    <row r="16" spans="1:12" ht="93" customHeight="1">
      <c r="A16" s="209">
        <v>11</v>
      </c>
      <c r="B16" s="209" t="s">
        <v>732</v>
      </c>
      <c r="C16" s="209" t="s">
        <v>750</v>
      </c>
      <c r="D16" s="209" t="s">
        <v>571</v>
      </c>
      <c r="E16" s="241">
        <v>18538</v>
      </c>
      <c r="F16" s="209" t="s">
        <v>571</v>
      </c>
      <c r="G16" s="209">
        <v>1061049</v>
      </c>
      <c r="H16" s="209" t="s">
        <v>763</v>
      </c>
      <c r="I16" s="243">
        <v>1</v>
      </c>
      <c r="J16" s="209" t="s">
        <v>764</v>
      </c>
      <c r="K16" s="209">
        <v>30</v>
      </c>
      <c r="L16" s="209" t="s">
        <v>765</v>
      </c>
    </row>
    <row r="17" spans="1:12" ht="93" customHeight="1">
      <c r="A17" s="209">
        <v>12</v>
      </c>
      <c r="B17" s="209" t="s">
        <v>732</v>
      </c>
      <c r="C17" s="209" t="s">
        <v>766</v>
      </c>
      <c r="D17" s="209" t="s">
        <v>571</v>
      </c>
      <c r="E17" s="241">
        <v>18538</v>
      </c>
      <c r="F17" s="209" t="s">
        <v>571</v>
      </c>
      <c r="G17" s="209">
        <v>1061049</v>
      </c>
      <c r="H17" s="209" t="s">
        <v>767</v>
      </c>
      <c r="I17" s="243">
        <v>109</v>
      </c>
      <c r="J17" s="209" t="s">
        <v>768</v>
      </c>
      <c r="K17" s="209">
        <v>6</v>
      </c>
      <c r="L17" s="209" t="s">
        <v>753</v>
      </c>
    </row>
    <row r="18" spans="1:12" ht="93" customHeight="1">
      <c r="A18" s="209">
        <v>13</v>
      </c>
      <c r="B18" s="209" t="s">
        <v>732</v>
      </c>
      <c r="C18" s="209" t="s">
        <v>769</v>
      </c>
      <c r="D18" s="209" t="s">
        <v>770</v>
      </c>
      <c r="E18" s="241">
        <v>18538</v>
      </c>
      <c r="F18" s="209" t="s">
        <v>571</v>
      </c>
      <c r="G18" s="209">
        <v>1061049</v>
      </c>
      <c r="H18" s="209" t="s">
        <v>771</v>
      </c>
      <c r="I18" s="243">
        <v>4</v>
      </c>
      <c r="J18" s="209" t="s">
        <v>741</v>
      </c>
      <c r="K18" s="209">
        <v>12</v>
      </c>
      <c r="L18" s="209" t="s">
        <v>772</v>
      </c>
    </row>
    <row r="19" spans="1:12" ht="93" customHeight="1">
      <c r="A19" s="209">
        <v>14</v>
      </c>
      <c r="B19" s="209" t="s">
        <v>732</v>
      </c>
      <c r="C19" s="209" t="s">
        <v>769</v>
      </c>
      <c r="D19" s="209" t="s">
        <v>571</v>
      </c>
      <c r="E19" s="241">
        <v>18538</v>
      </c>
      <c r="F19" s="209" t="s">
        <v>571</v>
      </c>
      <c r="G19" s="209">
        <v>1061049</v>
      </c>
      <c r="H19" s="209" t="s">
        <v>773</v>
      </c>
      <c r="I19" s="243">
        <v>359</v>
      </c>
      <c r="J19" s="209" t="s">
        <v>774</v>
      </c>
      <c r="K19" s="209">
        <v>17</v>
      </c>
      <c r="L19" s="209" t="s">
        <v>775</v>
      </c>
    </row>
    <row r="20" spans="1:12" ht="93" customHeight="1">
      <c r="A20" s="209">
        <v>15</v>
      </c>
      <c r="B20" s="209" t="s">
        <v>732</v>
      </c>
      <c r="C20" s="209" t="s">
        <v>766</v>
      </c>
      <c r="D20" s="209" t="s">
        <v>571</v>
      </c>
      <c r="E20" s="241">
        <v>18538</v>
      </c>
      <c r="F20" s="209" t="s">
        <v>571</v>
      </c>
      <c r="G20" s="209">
        <v>1061049</v>
      </c>
      <c r="H20" s="209" t="s">
        <v>776</v>
      </c>
      <c r="I20" s="243">
        <v>3</v>
      </c>
      <c r="J20" s="209" t="s">
        <v>745</v>
      </c>
      <c r="K20" s="209">
        <v>15</v>
      </c>
      <c r="L20" s="209" t="s">
        <v>746</v>
      </c>
    </row>
    <row r="21" spans="1:12" ht="93.75" customHeight="1">
      <c r="A21" s="209">
        <v>16</v>
      </c>
      <c r="B21" s="209" t="s">
        <v>732</v>
      </c>
      <c r="C21" s="209" t="s">
        <v>766</v>
      </c>
      <c r="D21" s="209" t="s">
        <v>571</v>
      </c>
      <c r="E21" s="241">
        <v>18538</v>
      </c>
      <c r="F21" s="209" t="s">
        <v>571</v>
      </c>
      <c r="G21" s="209">
        <v>1061049</v>
      </c>
      <c r="H21" s="209" t="s">
        <v>777</v>
      </c>
      <c r="I21" s="243">
        <v>7</v>
      </c>
      <c r="J21" s="209" t="s">
        <v>778</v>
      </c>
      <c r="K21" s="209">
        <v>20</v>
      </c>
      <c r="L21" s="209" t="s">
        <v>779</v>
      </c>
    </row>
    <row r="22" spans="1:12" ht="98.25" customHeight="1">
      <c r="A22" s="209">
        <v>17</v>
      </c>
      <c r="B22" s="209" t="s">
        <v>732</v>
      </c>
      <c r="C22" s="209" t="s">
        <v>766</v>
      </c>
      <c r="D22" s="209" t="s">
        <v>571</v>
      </c>
      <c r="E22" s="241">
        <v>18538</v>
      </c>
      <c r="F22" s="209" t="s">
        <v>571</v>
      </c>
      <c r="G22" s="209">
        <v>1061049</v>
      </c>
      <c r="H22" s="209" t="s">
        <v>780</v>
      </c>
      <c r="I22" s="243">
        <v>8</v>
      </c>
      <c r="J22" s="209" t="s">
        <v>748</v>
      </c>
      <c r="K22" s="209">
        <v>17</v>
      </c>
      <c r="L22" s="209" t="s">
        <v>781</v>
      </c>
    </row>
    <row r="23" spans="1:12" ht="93" customHeight="1">
      <c r="A23" s="209">
        <v>18</v>
      </c>
      <c r="B23" s="209" t="s">
        <v>732</v>
      </c>
      <c r="C23" s="209" t="s">
        <v>782</v>
      </c>
      <c r="D23" s="209" t="s">
        <v>783</v>
      </c>
      <c r="E23" s="241">
        <v>18629</v>
      </c>
      <c r="F23" s="209" t="s">
        <v>783</v>
      </c>
      <c r="G23" s="209">
        <v>1061069</v>
      </c>
      <c r="H23" s="209" t="s">
        <v>784</v>
      </c>
      <c r="I23" s="243">
        <v>225</v>
      </c>
      <c r="J23" s="209" t="s">
        <v>785</v>
      </c>
      <c r="K23" s="209">
        <v>23</v>
      </c>
      <c r="L23" s="209" t="s">
        <v>786</v>
      </c>
    </row>
    <row r="24" spans="1:12" ht="74.25" customHeight="1">
      <c r="A24" s="209">
        <v>19</v>
      </c>
      <c r="B24" s="209" t="s">
        <v>732</v>
      </c>
      <c r="C24" s="209" t="s">
        <v>782</v>
      </c>
      <c r="D24" s="209" t="s">
        <v>787</v>
      </c>
      <c r="E24" s="241">
        <v>18629</v>
      </c>
      <c r="F24" s="209" t="s">
        <v>783</v>
      </c>
      <c r="G24" s="209">
        <v>1061069</v>
      </c>
      <c r="H24" s="209" t="s">
        <v>788</v>
      </c>
      <c r="I24" s="243">
        <v>227</v>
      </c>
      <c r="J24" s="209" t="s">
        <v>785</v>
      </c>
      <c r="K24" s="209">
        <v>21</v>
      </c>
      <c r="L24" s="209" t="s">
        <v>786</v>
      </c>
    </row>
    <row r="25" spans="1:12" ht="74.25" customHeight="1">
      <c r="A25" s="209">
        <v>20</v>
      </c>
      <c r="B25" s="209" t="s">
        <v>732</v>
      </c>
      <c r="C25" s="209" t="s">
        <v>782</v>
      </c>
      <c r="D25" s="209" t="s">
        <v>783</v>
      </c>
      <c r="E25" s="241">
        <v>18629</v>
      </c>
      <c r="F25" s="209" t="s">
        <v>783</v>
      </c>
      <c r="G25" s="209">
        <v>1061069</v>
      </c>
      <c r="H25" s="209" t="s">
        <v>789</v>
      </c>
      <c r="I25" s="243">
        <v>241</v>
      </c>
      <c r="J25" s="209" t="s">
        <v>790</v>
      </c>
      <c r="K25" s="209">
        <v>7</v>
      </c>
      <c r="L25" s="209" t="s">
        <v>791</v>
      </c>
    </row>
    <row r="26" spans="1:12" ht="74.25" customHeight="1">
      <c r="A26" s="209">
        <v>21</v>
      </c>
      <c r="B26" s="209" t="s">
        <v>732</v>
      </c>
      <c r="C26" s="209" t="s">
        <v>782</v>
      </c>
      <c r="D26" s="209" t="s">
        <v>783</v>
      </c>
      <c r="E26" s="241">
        <v>18629</v>
      </c>
      <c r="F26" s="209" t="s">
        <v>783</v>
      </c>
      <c r="G26" s="209">
        <v>1061069</v>
      </c>
      <c r="H26" s="209" t="s">
        <v>751</v>
      </c>
      <c r="I26" s="243">
        <v>232</v>
      </c>
      <c r="J26" s="209" t="s">
        <v>762</v>
      </c>
      <c r="K26" s="209">
        <v>35</v>
      </c>
      <c r="L26" s="209" t="s">
        <v>753</v>
      </c>
    </row>
    <row r="27" spans="1:12" ht="74.25" customHeight="1">
      <c r="A27" s="209">
        <v>22</v>
      </c>
      <c r="B27" s="209" t="s">
        <v>732</v>
      </c>
      <c r="C27" s="209" t="s">
        <v>782</v>
      </c>
      <c r="D27" s="209" t="s">
        <v>783</v>
      </c>
      <c r="E27" s="241">
        <v>18629</v>
      </c>
      <c r="F27" s="209" t="s">
        <v>783</v>
      </c>
      <c r="G27" s="209">
        <v>1061069</v>
      </c>
      <c r="H27" s="209" t="s">
        <v>792</v>
      </c>
      <c r="I27" s="243">
        <v>233</v>
      </c>
      <c r="J27" s="209" t="s">
        <v>793</v>
      </c>
      <c r="K27" s="209">
        <v>8</v>
      </c>
      <c r="L27" s="209" t="s">
        <v>753</v>
      </c>
    </row>
    <row r="28" spans="1:12" ht="74.25" customHeight="1">
      <c r="A28" s="209">
        <v>23</v>
      </c>
      <c r="B28" s="209" t="s">
        <v>732</v>
      </c>
      <c r="C28" s="209" t="s">
        <v>782</v>
      </c>
      <c r="D28" s="209" t="s">
        <v>783</v>
      </c>
      <c r="E28" s="241">
        <v>18629</v>
      </c>
      <c r="F28" s="209" t="s">
        <v>783</v>
      </c>
      <c r="G28" s="209">
        <v>1061069</v>
      </c>
      <c r="H28" s="209" t="s">
        <v>794</v>
      </c>
      <c r="I28" s="243">
        <v>226</v>
      </c>
      <c r="J28" s="209" t="s">
        <v>795</v>
      </c>
      <c r="K28" s="209">
        <v>39</v>
      </c>
      <c r="L28" s="209" t="s">
        <v>796</v>
      </c>
    </row>
    <row r="29" spans="1:12" ht="88.5" customHeight="1">
      <c r="A29" s="209">
        <v>24</v>
      </c>
      <c r="B29" s="209" t="s">
        <v>732</v>
      </c>
      <c r="C29" s="209" t="s">
        <v>782</v>
      </c>
      <c r="D29" s="209" t="s">
        <v>797</v>
      </c>
      <c r="E29" s="241">
        <v>18629</v>
      </c>
      <c r="F29" s="209" t="s">
        <v>798</v>
      </c>
      <c r="G29" s="209">
        <v>1061029</v>
      </c>
      <c r="H29" s="209" t="s">
        <v>799</v>
      </c>
      <c r="I29" s="243">
        <v>125</v>
      </c>
      <c r="J29" s="209" t="s">
        <v>800</v>
      </c>
      <c r="K29" s="209">
        <v>14</v>
      </c>
      <c r="L29" s="209" t="s">
        <v>801</v>
      </c>
    </row>
    <row r="30" spans="1:12" ht="86.25" customHeight="1">
      <c r="A30" s="209">
        <v>25</v>
      </c>
      <c r="B30" s="209" t="s">
        <v>732</v>
      </c>
      <c r="C30" s="209" t="s">
        <v>782</v>
      </c>
      <c r="D30" s="209" t="s">
        <v>802</v>
      </c>
      <c r="E30" s="241">
        <v>18629</v>
      </c>
      <c r="F30" s="209" t="s">
        <v>798</v>
      </c>
      <c r="G30" s="209">
        <v>1061029</v>
      </c>
      <c r="H30" s="209" t="s">
        <v>803</v>
      </c>
      <c r="I30" s="243">
        <v>130</v>
      </c>
      <c r="J30" s="209" t="s">
        <v>804</v>
      </c>
      <c r="K30" s="209">
        <v>10</v>
      </c>
      <c r="L30" s="209" t="s">
        <v>805</v>
      </c>
    </row>
    <row r="31" spans="1:12" ht="85.5" customHeight="1">
      <c r="A31" s="209">
        <v>26</v>
      </c>
      <c r="B31" s="209" t="s">
        <v>732</v>
      </c>
      <c r="C31" s="209" t="s">
        <v>782</v>
      </c>
      <c r="D31" s="209" t="s">
        <v>802</v>
      </c>
      <c r="E31" s="241">
        <v>18629</v>
      </c>
      <c r="F31" s="209" t="s">
        <v>798</v>
      </c>
      <c r="G31" s="209">
        <v>1061029</v>
      </c>
      <c r="H31" s="209" t="s">
        <v>806</v>
      </c>
      <c r="I31" s="243">
        <v>149</v>
      </c>
      <c r="J31" s="209" t="s">
        <v>807</v>
      </c>
      <c r="K31" s="209">
        <v>18</v>
      </c>
      <c r="L31" s="209" t="s">
        <v>808</v>
      </c>
    </row>
    <row r="32" spans="1:12" ht="92.25" customHeight="1">
      <c r="A32" s="209">
        <v>27</v>
      </c>
      <c r="B32" s="209" t="s">
        <v>732</v>
      </c>
      <c r="C32" s="209" t="s">
        <v>782</v>
      </c>
      <c r="D32" s="209" t="s">
        <v>802</v>
      </c>
      <c r="E32" s="241">
        <v>18629</v>
      </c>
      <c r="F32" s="209" t="s">
        <v>809</v>
      </c>
      <c r="G32" s="209">
        <v>1061029</v>
      </c>
      <c r="H32" s="209" t="s">
        <v>810</v>
      </c>
      <c r="I32" s="243">
        <v>126</v>
      </c>
      <c r="J32" s="209" t="s">
        <v>811</v>
      </c>
      <c r="K32" s="209">
        <v>25</v>
      </c>
      <c r="L32" s="209" t="s">
        <v>801</v>
      </c>
    </row>
    <row r="33" spans="1:12" ht="90" customHeight="1">
      <c r="A33" s="209">
        <v>28</v>
      </c>
      <c r="B33" s="209" t="s">
        <v>732</v>
      </c>
      <c r="C33" s="209" t="s">
        <v>782</v>
      </c>
      <c r="D33" s="209" t="s">
        <v>812</v>
      </c>
      <c r="E33" s="241">
        <v>18629</v>
      </c>
      <c r="F33" s="209" t="s">
        <v>809</v>
      </c>
      <c r="G33" s="209">
        <v>1061029</v>
      </c>
      <c r="H33" s="209" t="s">
        <v>813</v>
      </c>
      <c r="I33" s="243">
        <v>144</v>
      </c>
      <c r="J33" s="209" t="s">
        <v>814</v>
      </c>
      <c r="K33" s="209">
        <v>18</v>
      </c>
      <c r="L33" s="209" t="s">
        <v>815</v>
      </c>
    </row>
    <row r="34" spans="1:12" ht="89.25" customHeight="1">
      <c r="A34" s="209">
        <v>29</v>
      </c>
      <c r="B34" s="209" t="s">
        <v>732</v>
      </c>
      <c r="C34" s="209" t="s">
        <v>782</v>
      </c>
      <c r="D34" s="209" t="s">
        <v>816</v>
      </c>
      <c r="E34" s="241">
        <v>18629</v>
      </c>
      <c r="F34" s="209" t="s">
        <v>809</v>
      </c>
      <c r="G34" s="209">
        <v>1061029</v>
      </c>
      <c r="H34" s="209" t="s">
        <v>817</v>
      </c>
      <c r="I34" s="243">
        <v>151</v>
      </c>
      <c r="J34" s="209" t="s">
        <v>818</v>
      </c>
      <c r="K34" s="209">
        <v>4</v>
      </c>
      <c r="L34" s="209" t="s">
        <v>746</v>
      </c>
    </row>
    <row r="35" spans="1:12" ht="72" customHeight="1">
      <c r="A35" s="209">
        <v>30</v>
      </c>
      <c r="B35" s="209" t="s">
        <v>732</v>
      </c>
      <c r="C35" s="209" t="s">
        <v>782</v>
      </c>
      <c r="D35" s="209" t="s">
        <v>816</v>
      </c>
      <c r="E35" s="241">
        <v>18629</v>
      </c>
      <c r="F35" s="209" t="s">
        <v>809</v>
      </c>
      <c r="G35" s="209">
        <v>1061029</v>
      </c>
      <c r="H35" s="209" t="s">
        <v>819</v>
      </c>
      <c r="I35" s="243">
        <v>140</v>
      </c>
      <c r="J35" s="209" t="s">
        <v>820</v>
      </c>
      <c r="K35" s="209">
        <v>17</v>
      </c>
      <c r="L35" s="209" t="s">
        <v>821</v>
      </c>
    </row>
    <row r="36" spans="1:12" ht="84" customHeight="1">
      <c r="A36" s="209">
        <v>31</v>
      </c>
      <c r="B36" s="209" t="s">
        <v>732</v>
      </c>
      <c r="C36" s="209" t="s">
        <v>782</v>
      </c>
      <c r="D36" s="209" t="s">
        <v>816</v>
      </c>
      <c r="E36" s="241">
        <v>18629</v>
      </c>
      <c r="F36" s="209" t="s">
        <v>809</v>
      </c>
      <c r="G36" s="209">
        <v>1061029</v>
      </c>
      <c r="H36" s="209" t="s">
        <v>822</v>
      </c>
      <c r="I36" s="243">
        <v>141</v>
      </c>
      <c r="J36" s="209" t="s">
        <v>823</v>
      </c>
      <c r="K36" s="209">
        <v>18</v>
      </c>
      <c r="L36" s="209" t="s">
        <v>824</v>
      </c>
    </row>
    <row r="37" spans="1:12" ht="72" customHeight="1">
      <c r="A37" s="209">
        <v>32</v>
      </c>
      <c r="B37" s="209" t="s">
        <v>732</v>
      </c>
      <c r="C37" s="209" t="s">
        <v>825</v>
      </c>
      <c r="D37" s="209" t="s">
        <v>826</v>
      </c>
      <c r="E37" s="241">
        <v>4685</v>
      </c>
      <c r="F37" s="209" t="s">
        <v>826</v>
      </c>
      <c r="G37" s="209">
        <v>1061069</v>
      </c>
      <c r="H37" s="209" t="s">
        <v>827</v>
      </c>
      <c r="I37" s="243">
        <v>8</v>
      </c>
      <c r="J37" s="209" t="s">
        <v>752</v>
      </c>
      <c r="K37" s="209">
        <v>35</v>
      </c>
      <c r="L37" s="209" t="s">
        <v>753</v>
      </c>
    </row>
    <row r="38" spans="1:12" ht="81.75" customHeight="1">
      <c r="A38" s="209">
        <v>33</v>
      </c>
      <c r="B38" s="209" t="s">
        <v>732</v>
      </c>
      <c r="C38" s="209" t="s">
        <v>825</v>
      </c>
      <c r="D38" s="209" t="s">
        <v>826</v>
      </c>
      <c r="E38" s="241">
        <v>4685</v>
      </c>
      <c r="F38" s="209" t="s">
        <v>826</v>
      </c>
      <c r="G38" s="209">
        <v>1061069</v>
      </c>
      <c r="H38" s="209" t="s">
        <v>828</v>
      </c>
      <c r="I38" s="243">
        <v>9</v>
      </c>
      <c r="J38" s="209" t="s">
        <v>735</v>
      </c>
      <c r="K38" s="209">
        <v>12</v>
      </c>
      <c r="L38" s="209" t="s">
        <v>756</v>
      </c>
    </row>
    <row r="39" spans="1:12" ht="82.5" customHeight="1">
      <c r="A39" s="209">
        <v>34</v>
      </c>
      <c r="B39" s="209" t="s">
        <v>732</v>
      </c>
      <c r="C39" s="209" t="s">
        <v>825</v>
      </c>
      <c r="D39" s="209" t="s">
        <v>826</v>
      </c>
      <c r="E39" s="241">
        <v>4685</v>
      </c>
      <c r="F39" s="209" t="s">
        <v>826</v>
      </c>
      <c r="G39" s="209">
        <v>1061069</v>
      </c>
      <c r="H39" s="209" t="s">
        <v>829</v>
      </c>
      <c r="I39" s="243">
        <v>4</v>
      </c>
      <c r="J39" s="209" t="s">
        <v>741</v>
      </c>
      <c r="K39" s="209">
        <v>25</v>
      </c>
      <c r="L39" s="209" t="s">
        <v>830</v>
      </c>
    </row>
    <row r="40" spans="1:12" ht="73.5" customHeight="1">
      <c r="A40" s="209">
        <v>35</v>
      </c>
      <c r="B40" s="209" t="s">
        <v>732</v>
      </c>
      <c r="C40" s="209" t="s">
        <v>825</v>
      </c>
      <c r="D40" s="209" t="s">
        <v>826</v>
      </c>
      <c r="E40" s="241">
        <v>4685</v>
      </c>
      <c r="F40" s="209" t="s">
        <v>826</v>
      </c>
      <c r="G40" s="209">
        <v>1061069</v>
      </c>
      <c r="H40" s="209" t="s">
        <v>831</v>
      </c>
      <c r="I40" s="243">
        <v>6</v>
      </c>
      <c r="J40" s="209" t="s">
        <v>745</v>
      </c>
      <c r="K40" s="209">
        <v>26</v>
      </c>
      <c r="L40" s="209" t="s">
        <v>832</v>
      </c>
    </row>
    <row r="41" spans="1:12" ht="81.75" customHeight="1">
      <c r="A41" s="209">
        <v>36</v>
      </c>
      <c r="B41" s="209" t="s">
        <v>732</v>
      </c>
      <c r="C41" s="209" t="s">
        <v>833</v>
      </c>
      <c r="D41" s="209" t="s">
        <v>834</v>
      </c>
      <c r="E41" s="241">
        <v>4373</v>
      </c>
      <c r="F41" s="209" t="s">
        <v>834</v>
      </c>
      <c r="G41" s="209">
        <v>1061039</v>
      </c>
      <c r="H41" s="209" t="s">
        <v>835</v>
      </c>
      <c r="I41" s="243">
        <v>6</v>
      </c>
      <c r="J41" s="209" t="s">
        <v>735</v>
      </c>
      <c r="K41" s="209">
        <v>19</v>
      </c>
      <c r="L41" s="209" t="s">
        <v>756</v>
      </c>
    </row>
    <row r="42" spans="1:12" ht="87" customHeight="1">
      <c r="A42" s="209">
        <v>37</v>
      </c>
      <c r="B42" s="209" t="s">
        <v>732</v>
      </c>
      <c r="C42" s="209" t="s">
        <v>833</v>
      </c>
      <c r="D42" s="209" t="s">
        <v>834</v>
      </c>
      <c r="E42" s="241">
        <v>4373</v>
      </c>
      <c r="F42" s="209" t="s">
        <v>834</v>
      </c>
      <c r="G42" s="209">
        <v>1061039</v>
      </c>
      <c r="H42" s="209" t="s">
        <v>836</v>
      </c>
      <c r="I42" s="243">
        <v>10</v>
      </c>
      <c r="J42" s="209" t="s">
        <v>738</v>
      </c>
      <c r="K42" s="209">
        <v>30</v>
      </c>
      <c r="L42" s="209" t="s">
        <v>837</v>
      </c>
    </row>
    <row r="43" spans="1:12" ht="87" customHeight="1">
      <c r="A43" s="209">
        <v>38</v>
      </c>
      <c r="B43" s="209" t="s">
        <v>732</v>
      </c>
      <c r="C43" s="209" t="s">
        <v>833</v>
      </c>
      <c r="D43" s="209" t="s">
        <v>834</v>
      </c>
      <c r="E43" s="241">
        <v>4373</v>
      </c>
      <c r="F43" s="209" t="s">
        <v>834</v>
      </c>
      <c r="G43" s="209">
        <v>1061039</v>
      </c>
      <c r="H43" s="209" t="s">
        <v>838</v>
      </c>
      <c r="I43" s="243">
        <v>8</v>
      </c>
      <c r="J43" s="209" t="s">
        <v>752</v>
      </c>
      <c r="K43" s="209">
        <v>50</v>
      </c>
      <c r="L43" s="209" t="s">
        <v>839</v>
      </c>
    </row>
    <row r="44" spans="1:12" ht="85.5" customHeight="1">
      <c r="A44" s="209">
        <v>39</v>
      </c>
      <c r="B44" s="209" t="s">
        <v>732</v>
      </c>
      <c r="C44" s="209" t="s">
        <v>833</v>
      </c>
      <c r="D44" s="209" t="s">
        <v>834</v>
      </c>
      <c r="E44" s="241">
        <v>4373</v>
      </c>
      <c r="F44" s="209" t="s">
        <v>834</v>
      </c>
      <c r="G44" s="209">
        <v>1061039</v>
      </c>
      <c r="H44" s="209" t="s">
        <v>829</v>
      </c>
      <c r="I44" s="243">
        <v>15</v>
      </c>
      <c r="J44" s="209" t="s">
        <v>840</v>
      </c>
      <c r="K44" s="209">
        <v>18</v>
      </c>
      <c r="L44" s="209" t="s">
        <v>772</v>
      </c>
    </row>
    <row r="45" spans="1:12" ht="90" customHeight="1">
      <c r="A45" s="209">
        <v>40</v>
      </c>
      <c r="B45" s="209" t="s">
        <v>732</v>
      </c>
      <c r="C45" s="209" t="s">
        <v>833</v>
      </c>
      <c r="D45" s="209" t="s">
        <v>834</v>
      </c>
      <c r="E45" s="241">
        <v>4373</v>
      </c>
      <c r="F45" s="209" t="s">
        <v>834</v>
      </c>
      <c r="G45" s="209">
        <v>1061039</v>
      </c>
      <c r="H45" s="209" t="s">
        <v>841</v>
      </c>
      <c r="I45" s="243">
        <v>142</v>
      </c>
      <c r="J45" s="209" t="s">
        <v>758</v>
      </c>
      <c r="K45" s="209">
        <v>25</v>
      </c>
      <c r="L45" s="209" t="s">
        <v>842</v>
      </c>
    </row>
    <row r="46" spans="1:12" ht="89.25" customHeight="1">
      <c r="A46" s="209">
        <v>41</v>
      </c>
      <c r="B46" s="209" t="s">
        <v>732</v>
      </c>
      <c r="C46" s="209" t="s">
        <v>833</v>
      </c>
      <c r="D46" s="209" t="s">
        <v>834</v>
      </c>
      <c r="E46" s="241">
        <v>4373</v>
      </c>
      <c r="F46" s="209" t="s">
        <v>834</v>
      </c>
      <c r="G46" s="209">
        <v>1061039</v>
      </c>
      <c r="H46" s="209" t="s">
        <v>843</v>
      </c>
      <c r="I46" s="243">
        <v>7</v>
      </c>
      <c r="J46" s="209" t="s">
        <v>844</v>
      </c>
      <c r="K46" s="209">
        <v>27</v>
      </c>
      <c r="L46" s="209" t="s">
        <v>845</v>
      </c>
    </row>
    <row r="47" spans="1:12" ht="80.25" customHeight="1">
      <c r="A47" s="209">
        <v>42</v>
      </c>
      <c r="B47" s="209" t="s">
        <v>732</v>
      </c>
      <c r="C47" s="209" t="s">
        <v>833</v>
      </c>
      <c r="D47" s="209" t="s">
        <v>834</v>
      </c>
      <c r="E47" s="241">
        <v>4373</v>
      </c>
      <c r="F47" s="209" t="s">
        <v>834</v>
      </c>
      <c r="G47" s="209">
        <v>1061039</v>
      </c>
      <c r="H47" s="209" t="s">
        <v>846</v>
      </c>
      <c r="I47" s="243">
        <v>193</v>
      </c>
      <c r="J47" s="209" t="s">
        <v>847</v>
      </c>
      <c r="K47" s="209">
        <v>37</v>
      </c>
      <c r="L47" s="209" t="s">
        <v>848</v>
      </c>
    </row>
    <row r="48" spans="1:12" ht="82.5" customHeight="1">
      <c r="A48" s="209">
        <v>43</v>
      </c>
      <c r="B48" s="209" t="s">
        <v>732</v>
      </c>
      <c r="C48" s="209" t="s">
        <v>833</v>
      </c>
      <c r="D48" s="209" t="s">
        <v>834</v>
      </c>
      <c r="E48" s="241">
        <v>4373</v>
      </c>
      <c r="F48" s="209" t="s">
        <v>834</v>
      </c>
      <c r="G48" s="209">
        <v>1061039</v>
      </c>
      <c r="H48" s="209" t="s">
        <v>849</v>
      </c>
      <c r="I48" s="243">
        <v>17</v>
      </c>
      <c r="J48" s="209" t="s">
        <v>778</v>
      </c>
      <c r="K48" s="209">
        <v>38</v>
      </c>
      <c r="L48" s="209" t="s">
        <v>850</v>
      </c>
    </row>
    <row r="49" spans="1:12" ht="84" customHeight="1">
      <c r="A49" s="209">
        <v>44</v>
      </c>
      <c r="B49" s="209" t="s">
        <v>732</v>
      </c>
      <c r="C49" s="209" t="s">
        <v>833</v>
      </c>
      <c r="D49" s="209" t="s">
        <v>834</v>
      </c>
      <c r="E49" s="241">
        <v>4373</v>
      </c>
      <c r="F49" s="209" t="s">
        <v>834</v>
      </c>
      <c r="G49" s="209">
        <v>1061039</v>
      </c>
      <c r="H49" s="209" t="s">
        <v>851</v>
      </c>
      <c r="I49" s="243">
        <v>143</v>
      </c>
      <c r="J49" s="209" t="s">
        <v>748</v>
      </c>
      <c r="K49" s="209">
        <v>14</v>
      </c>
      <c r="L49" s="209" t="s">
        <v>852</v>
      </c>
    </row>
    <row r="50" spans="1:12" ht="78.75" customHeight="1">
      <c r="A50" s="209">
        <v>45</v>
      </c>
      <c r="B50" s="209" t="s">
        <v>732</v>
      </c>
      <c r="C50" s="209" t="s">
        <v>833</v>
      </c>
      <c r="D50" s="209" t="s">
        <v>834</v>
      </c>
      <c r="E50" s="241">
        <v>4373</v>
      </c>
      <c r="F50" s="209" t="s">
        <v>834</v>
      </c>
      <c r="G50" s="209">
        <v>1061039</v>
      </c>
      <c r="H50" s="209" t="s">
        <v>853</v>
      </c>
      <c r="I50" s="243">
        <v>261</v>
      </c>
      <c r="J50" s="209" t="s">
        <v>854</v>
      </c>
      <c r="K50" s="209">
        <v>33</v>
      </c>
      <c r="L50" s="209" t="s">
        <v>855</v>
      </c>
    </row>
    <row r="51" spans="1:12" ht="93" customHeight="1">
      <c r="A51" s="209">
        <v>46</v>
      </c>
      <c r="B51" s="209" t="s">
        <v>732</v>
      </c>
      <c r="C51" s="209" t="s">
        <v>833</v>
      </c>
      <c r="D51" s="209" t="s">
        <v>856</v>
      </c>
      <c r="E51" s="241">
        <v>4373</v>
      </c>
      <c r="F51" s="209" t="s">
        <v>857</v>
      </c>
      <c r="G51" s="209">
        <v>1061039</v>
      </c>
      <c r="H51" s="209" t="s">
        <v>858</v>
      </c>
      <c r="I51" s="243">
        <v>247</v>
      </c>
      <c r="J51" s="209" t="s">
        <v>859</v>
      </c>
      <c r="K51" s="209">
        <v>27</v>
      </c>
      <c r="L51" s="209" t="s">
        <v>860</v>
      </c>
    </row>
    <row r="52" spans="1:12" ht="90.75" customHeight="1">
      <c r="A52" s="209">
        <v>47</v>
      </c>
      <c r="B52" s="209" t="s">
        <v>732</v>
      </c>
      <c r="C52" s="209" t="s">
        <v>861</v>
      </c>
      <c r="D52" s="209" t="s">
        <v>862</v>
      </c>
      <c r="E52" s="241">
        <v>4501</v>
      </c>
      <c r="F52" s="209" t="s">
        <v>862</v>
      </c>
      <c r="G52" s="209">
        <v>1061029</v>
      </c>
      <c r="H52" s="209" t="s">
        <v>863</v>
      </c>
      <c r="I52" s="243">
        <v>11</v>
      </c>
      <c r="J52" s="209" t="s">
        <v>758</v>
      </c>
      <c r="K52" s="209">
        <v>50</v>
      </c>
      <c r="L52" s="209" t="s">
        <v>864</v>
      </c>
    </row>
    <row r="53" spans="1:12" ht="87" customHeight="1">
      <c r="A53" s="209">
        <v>48</v>
      </c>
      <c r="B53" s="209" t="s">
        <v>732</v>
      </c>
      <c r="C53" s="209" t="s">
        <v>861</v>
      </c>
      <c r="D53" s="209" t="s">
        <v>865</v>
      </c>
      <c r="E53" s="241">
        <v>4501</v>
      </c>
      <c r="F53" s="209" t="s">
        <v>865</v>
      </c>
      <c r="G53" s="209">
        <v>1061029</v>
      </c>
      <c r="H53" s="209" t="s">
        <v>866</v>
      </c>
      <c r="I53" s="243">
        <v>23</v>
      </c>
      <c r="J53" s="209" t="s">
        <v>735</v>
      </c>
      <c r="K53" s="209">
        <v>10</v>
      </c>
      <c r="L53" s="209" t="s">
        <v>867</v>
      </c>
    </row>
    <row r="54" spans="1:12" ht="92.25" customHeight="1">
      <c r="A54" s="209">
        <v>49</v>
      </c>
      <c r="B54" s="209" t="s">
        <v>732</v>
      </c>
      <c r="C54" s="209" t="s">
        <v>861</v>
      </c>
      <c r="D54" s="209" t="s">
        <v>865</v>
      </c>
      <c r="E54" s="241">
        <v>4501</v>
      </c>
      <c r="F54" s="209" t="s">
        <v>865</v>
      </c>
      <c r="G54" s="209">
        <v>1061029</v>
      </c>
      <c r="H54" s="209" t="s">
        <v>868</v>
      </c>
      <c r="I54" s="243">
        <v>20</v>
      </c>
      <c r="J54" s="209" t="s">
        <v>869</v>
      </c>
      <c r="K54" s="209">
        <v>32</v>
      </c>
      <c r="L54" s="209" t="s">
        <v>870</v>
      </c>
    </row>
    <row r="55" spans="1:12" ht="79.5" customHeight="1">
      <c r="A55" s="209">
        <v>50</v>
      </c>
      <c r="B55" s="209" t="s">
        <v>732</v>
      </c>
      <c r="C55" s="209" t="s">
        <v>861</v>
      </c>
      <c r="D55" s="209" t="s">
        <v>865</v>
      </c>
      <c r="E55" s="241">
        <v>4501</v>
      </c>
      <c r="F55" s="209" t="s">
        <v>865</v>
      </c>
      <c r="G55" s="209">
        <v>1061029</v>
      </c>
      <c r="H55" s="209" t="s">
        <v>871</v>
      </c>
      <c r="I55" s="243">
        <v>22</v>
      </c>
      <c r="J55" s="209" t="s">
        <v>872</v>
      </c>
      <c r="K55" s="209">
        <v>38</v>
      </c>
      <c r="L55" s="209" t="s">
        <v>870</v>
      </c>
    </row>
    <row r="56" spans="1:12" ht="86.25" customHeight="1">
      <c r="A56" s="209">
        <v>51</v>
      </c>
      <c r="B56" s="209" t="s">
        <v>732</v>
      </c>
      <c r="C56" s="209" t="s">
        <v>861</v>
      </c>
      <c r="D56" s="209" t="s">
        <v>865</v>
      </c>
      <c r="E56" s="241">
        <v>4501</v>
      </c>
      <c r="F56" s="209" t="s">
        <v>865</v>
      </c>
      <c r="G56" s="209">
        <v>1061029</v>
      </c>
      <c r="H56" s="209" t="s">
        <v>873</v>
      </c>
      <c r="I56" s="243">
        <v>30</v>
      </c>
      <c r="J56" s="209" t="s">
        <v>869</v>
      </c>
      <c r="K56" s="209">
        <v>36</v>
      </c>
      <c r="L56" s="209" t="s">
        <v>874</v>
      </c>
    </row>
    <row r="57" spans="1:12" ht="81" customHeight="1">
      <c r="A57" s="209">
        <v>52</v>
      </c>
      <c r="B57" s="209" t="s">
        <v>732</v>
      </c>
      <c r="C57" s="209" t="s">
        <v>861</v>
      </c>
      <c r="D57" s="209" t="s">
        <v>865</v>
      </c>
      <c r="E57" s="241">
        <v>4501</v>
      </c>
      <c r="F57" s="209" t="s">
        <v>865</v>
      </c>
      <c r="G57" s="209">
        <v>1061029</v>
      </c>
      <c r="H57" s="209" t="s">
        <v>875</v>
      </c>
      <c r="I57" s="243">
        <v>15</v>
      </c>
      <c r="J57" s="209" t="s">
        <v>869</v>
      </c>
      <c r="K57" s="209">
        <v>36</v>
      </c>
      <c r="L57" s="209" t="s">
        <v>870</v>
      </c>
    </row>
    <row r="58" spans="1:12" ht="82.5" customHeight="1">
      <c r="A58" s="209">
        <v>53</v>
      </c>
      <c r="B58" s="209" t="s">
        <v>732</v>
      </c>
      <c r="C58" s="209" t="s">
        <v>861</v>
      </c>
      <c r="D58" s="209" t="s">
        <v>865</v>
      </c>
      <c r="E58" s="241">
        <v>4501</v>
      </c>
      <c r="F58" s="209" t="s">
        <v>865</v>
      </c>
      <c r="G58" s="209">
        <v>1061029</v>
      </c>
      <c r="H58" s="209" t="s">
        <v>876</v>
      </c>
      <c r="I58" s="243">
        <v>59</v>
      </c>
      <c r="J58" s="209" t="s">
        <v>795</v>
      </c>
      <c r="K58" s="209">
        <v>23</v>
      </c>
      <c r="L58" s="209" t="s">
        <v>877</v>
      </c>
    </row>
    <row r="59" spans="1:12" ht="93.75" customHeight="1">
      <c r="A59" s="209">
        <v>54</v>
      </c>
      <c r="B59" s="209" t="s">
        <v>732</v>
      </c>
      <c r="C59" s="209" t="s">
        <v>878</v>
      </c>
      <c r="D59" s="209" t="s">
        <v>879</v>
      </c>
      <c r="E59" s="241">
        <v>4530</v>
      </c>
      <c r="F59" s="209" t="s">
        <v>879</v>
      </c>
      <c r="G59" s="209">
        <v>1061049</v>
      </c>
      <c r="H59" s="209" t="s">
        <v>828</v>
      </c>
      <c r="I59" s="243">
        <v>7</v>
      </c>
      <c r="J59" s="209" t="s">
        <v>735</v>
      </c>
      <c r="K59" s="209">
        <v>6</v>
      </c>
      <c r="L59" s="209" t="s">
        <v>756</v>
      </c>
    </row>
    <row r="60" spans="1:12" ht="86.25" customHeight="1">
      <c r="A60" s="209">
        <v>55</v>
      </c>
      <c r="B60" s="209" t="s">
        <v>732</v>
      </c>
      <c r="C60" s="209" t="s">
        <v>878</v>
      </c>
      <c r="D60" s="209" t="s">
        <v>879</v>
      </c>
      <c r="E60" s="241">
        <v>4530</v>
      </c>
      <c r="F60" s="209" t="s">
        <v>879</v>
      </c>
      <c r="G60" s="209">
        <v>1061049</v>
      </c>
      <c r="H60" s="209" t="s">
        <v>880</v>
      </c>
      <c r="I60" s="243">
        <v>9</v>
      </c>
      <c r="J60" s="209" t="s">
        <v>881</v>
      </c>
      <c r="K60" s="209">
        <v>55</v>
      </c>
      <c r="L60" s="209" t="s">
        <v>882</v>
      </c>
    </row>
    <row r="61" spans="1:12" ht="87.75" customHeight="1">
      <c r="A61" s="209">
        <v>56</v>
      </c>
      <c r="B61" s="209" t="s">
        <v>732</v>
      </c>
      <c r="C61" s="209" t="s">
        <v>878</v>
      </c>
      <c r="D61" s="209" t="s">
        <v>879</v>
      </c>
      <c r="E61" s="241">
        <v>4530</v>
      </c>
      <c r="F61" s="209" t="s">
        <v>879</v>
      </c>
      <c r="G61" s="209">
        <v>1061049</v>
      </c>
      <c r="H61" s="209" t="s">
        <v>883</v>
      </c>
      <c r="I61" s="243">
        <v>6</v>
      </c>
      <c r="J61" s="209" t="s">
        <v>748</v>
      </c>
      <c r="K61" s="209">
        <v>27</v>
      </c>
      <c r="L61" s="209" t="s">
        <v>884</v>
      </c>
    </row>
    <row r="62" spans="1:12" ht="84.75" customHeight="1">
      <c r="A62" s="209">
        <v>57</v>
      </c>
      <c r="B62" s="209" t="s">
        <v>732</v>
      </c>
      <c r="C62" s="209" t="s">
        <v>878</v>
      </c>
      <c r="D62" s="209" t="s">
        <v>879</v>
      </c>
      <c r="E62" s="241">
        <v>4530</v>
      </c>
      <c r="F62" s="209" t="s">
        <v>879</v>
      </c>
      <c r="G62" s="209">
        <v>1061049</v>
      </c>
      <c r="H62" s="209" t="s">
        <v>885</v>
      </c>
      <c r="I62" s="243">
        <v>11</v>
      </c>
      <c r="J62" s="209" t="s">
        <v>778</v>
      </c>
      <c r="K62" s="209">
        <v>50</v>
      </c>
      <c r="L62" s="209" t="s">
        <v>886</v>
      </c>
    </row>
    <row r="63" spans="1:12" ht="99" customHeight="1">
      <c r="A63" s="209">
        <v>58</v>
      </c>
      <c r="B63" s="209" t="s">
        <v>732</v>
      </c>
      <c r="C63" s="209" t="s">
        <v>887</v>
      </c>
      <c r="D63" s="209" t="s">
        <v>888</v>
      </c>
      <c r="E63" s="241">
        <v>5485</v>
      </c>
      <c r="F63" s="209" t="s">
        <v>889</v>
      </c>
      <c r="G63" s="209">
        <v>1061029</v>
      </c>
      <c r="H63" s="209" t="s">
        <v>828</v>
      </c>
      <c r="I63" s="243">
        <v>11</v>
      </c>
      <c r="J63" s="209" t="s">
        <v>735</v>
      </c>
      <c r="K63" s="209">
        <v>10</v>
      </c>
      <c r="L63" s="209" t="s">
        <v>756</v>
      </c>
    </row>
    <row r="64" spans="1:12" ht="90.75" customHeight="1">
      <c r="A64" s="209">
        <v>59</v>
      </c>
      <c r="B64" s="209" t="s">
        <v>732</v>
      </c>
      <c r="C64" s="209" t="s">
        <v>887</v>
      </c>
      <c r="D64" s="209" t="s">
        <v>888</v>
      </c>
      <c r="E64" s="241">
        <v>5485</v>
      </c>
      <c r="F64" s="209" t="s">
        <v>889</v>
      </c>
      <c r="G64" s="209">
        <v>1061029</v>
      </c>
      <c r="H64" s="209" t="s">
        <v>890</v>
      </c>
      <c r="I64" s="243">
        <v>98</v>
      </c>
      <c r="J64" s="209" t="s">
        <v>741</v>
      </c>
      <c r="K64" s="209">
        <v>47</v>
      </c>
      <c r="L64" s="209" t="s">
        <v>830</v>
      </c>
    </row>
    <row r="65" spans="1:12" ht="96" customHeight="1">
      <c r="A65" s="209">
        <v>60</v>
      </c>
      <c r="B65" s="209" t="s">
        <v>891</v>
      </c>
      <c r="C65" s="209" t="s">
        <v>887</v>
      </c>
      <c r="D65" s="209" t="s">
        <v>892</v>
      </c>
      <c r="E65" s="241">
        <v>5485</v>
      </c>
      <c r="F65" s="209" t="s">
        <v>893</v>
      </c>
      <c r="G65" s="209">
        <v>1006114</v>
      </c>
      <c r="H65" s="209" t="s">
        <v>828</v>
      </c>
      <c r="I65" s="243">
        <v>19</v>
      </c>
      <c r="J65" s="209" t="s">
        <v>735</v>
      </c>
      <c r="K65" s="209">
        <v>5</v>
      </c>
      <c r="L65" s="209" t="s">
        <v>756</v>
      </c>
    </row>
    <row r="66" spans="1:12" ht="85.5" customHeight="1">
      <c r="A66" s="209">
        <v>61</v>
      </c>
      <c r="B66" s="209" t="s">
        <v>891</v>
      </c>
      <c r="C66" s="209" t="s">
        <v>887</v>
      </c>
      <c r="D66" s="209" t="s">
        <v>892</v>
      </c>
      <c r="E66" s="241">
        <v>5485</v>
      </c>
      <c r="F66" s="209" t="s">
        <v>894</v>
      </c>
      <c r="G66" s="209">
        <v>1006114</v>
      </c>
      <c r="H66" s="209" t="s">
        <v>895</v>
      </c>
      <c r="I66" s="243">
        <v>16</v>
      </c>
      <c r="J66" s="209" t="s">
        <v>844</v>
      </c>
      <c r="K66" s="209">
        <v>21</v>
      </c>
      <c r="L66" s="209" t="s">
        <v>896</v>
      </c>
    </row>
    <row r="67" spans="1:12" ht="120" customHeight="1">
      <c r="A67" s="209">
        <v>62</v>
      </c>
      <c r="B67" s="209" t="s">
        <v>891</v>
      </c>
      <c r="C67" s="209" t="s">
        <v>887</v>
      </c>
      <c r="D67" s="209" t="s">
        <v>892</v>
      </c>
      <c r="E67" s="241">
        <v>5485</v>
      </c>
      <c r="F67" s="209" t="s">
        <v>894</v>
      </c>
      <c r="G67" s="209">
        <v>1006114</v>
      </c>
      <c r="H67" s="209" t="s">
        <v>897</v>
      </c>
      <c r="I67" s="243">
        <v>17</v>
      </c>
      <c r="J67" s="209" t="s">
        <v>778</v>
      </c>
      <c r="K67" s="209">
        <v>30</v>
      </c>
      <c r="L67" s="209" t="s">
        <v>898</v>
      </c>
    </row>
    <row r="68" spans="1:12" ht="78.75" customHeight="1">
      <c r="A68" s="209">
        <v>63</v>
      </c>
      <c r="B68" s="209" t="s">
        <v>732</v>
      </c>
      <c r="C68" s="209" t="s">
        <v>899</v>
      </c>
      <c r="D68" s="209" t="s">
        <v>563</v>
      </c>
      <c r="E68" s="241">
        <v>18624</v>
      </c>
      <c r="F68" s="209" t="s">
        <v>563</v>
      </c>
      <c r="G68" s="209">
        <v>1061039</v>
      </c>
      <c r="H68" s="209" t="s">
        <v>900</v>
      </c>
      <c r="I68" s="243">
        <v>400</v>
      </c>
      <c r="J68" s="209" t="s">
        <v>901</v>
      </c>
      <c r="K68" s="209">
        <v>15</v>
      </c>
      <c r="L68" s="209" t="s">
        <v>755</v>
      </c>
    </row>
    <row r="69" spans="1:12" ht="86.25" customHeight="1">
      <c r="A69" s="209">
        <v>64</v>
      </c>
      <c r="B69" s="209" t="s">
        <v>732</v>
      </c>
      <c r="C69" s="209" t="s">
        <v>899</v>
      </c>
      <c r="D69" s="209" t="s">
        <v>563</v>
      </c>
      <c r="E69" s="241">
        <v>18624</v>
      </c>
      <c r="F69" s="209" t="s">
        <v>563</v>
      </c>
      <c r="G69" s="209">
        <v>1061039</v>
      </c>
      <c r="H69" s="209" t="s">
        <v>902</v>
      </c>
      <c r="I69" s="243">
        <v>390</v>
      </c>
      <c r="J69" s="209" t="s">
        <v>903</v>
      </c>
      <c r="K69" s="209">
        <v>28</v>
      </c>
      <c r="L69" s="209" t="s">
        <v>904</v>
      </c>
    </row>
    <row r="70" spans="1:12" ht="84.75" customHeight="1">
      <c r="A70" s="209">
        <v>65</v>
      </c>
      <c r="B70" s="209" t="s">
        <v>732</v>
      </c>
      <c r="C70" s="209" t="s">
        <v>899</v>
      </c>
      <c r="D70" s="209" t="s">
        <v>563</v>
      </c>
      <c r="E70" s="241">
        <v>18624</v>
      </c>
      <c r="F70" s="209" t="s">
        <v>563</v>
      </c>
      <c r="G70" s="209">
        <v>1061039</v>
      </c>
      <c r="H70" s="209" t="s">
        <v>905</v>
      </c>
      <c r="I70" s="243">
        <v>604</v>
      </c>
      <c r="J70" s="209" t="s">
        <v>804</v>
      </c>
      <c r="K70" s="209">
        <v>19</v>
      </c>
      <c r="L70" s="209" t="s">
        <v>756</v>
      </c>
    </row>
    <row r="71" spans="1:12" ht="79.5" customHeight="1">
      <c r="A71" s="209">
        <v>66</v>
      </c>
      <c r="B71" s="209" t="s">
        <v>732</v>
      </c>
      <c r="C71" s="209" t="s">
        <v>899</v>
      </c>
      <c r="D71" s="209" t="s">
        <v>563</v>
      </c>
      <c r="E71" s="241">
        <v>18624</v>
      </c>
      <c r="F71" s="209" t="s">
        <v>563</v>
      </c>
      <c r="G71" s="209">
        <v>1061039</v>
      </c>
      <c r="H71" s="209" t="s">
        <v>784</v>
      </c>
      <c r="I71" s="243">
        <v>360</v>
      </c>
      <c r="J71" s="209" t="s">
        <v>807</v>
      </c>
      <c r="K71" s="209">
        <v>39</v>
      </c>
      <c r="L71" s="209" t="s">
        <v>906</v>
      </c>
    </row>
    <row r="72" spans="1:12" ht="84" customHeight="1">
      <c r="A72" s="209">
        <v>67</v>
      </c>
      <c r="B72" s="209" t="s">
        <v>732</v>
      </c>
      <c r="C72" s="209" t="s">
        <v>899</v>
      </c>
      <c r="D72" s="209" t="s">
        <v>563</v>
      </c>
      <c r="E72" s="241">
        <v>18624</v>
      </c>
      <c r="F72" s="209" t="s">
        <v>907</v>
      </c>
      <c r="G72" s="209">
        <v>1061039</v>
      </c>
      <c r="H72" s="209" t="s">
        <v>908</v>
      </c>
      <c r="I72" s="243">
        <v>430</v>
      </c>
      <c r="J72" s="209" t="s">
        <v>909</v>
      </c>
      <c r="K72" s="209">
        <v>25</v>
      </c>
      <c r="L72" s="209" t="s">
        <v>910</v>
      </c>
    </row>
    <row r="73" spans="1:12" ht="78.75" customHeight="1">
      <c r="A73" s="209">
        <v>68</v>
      </c>
      <c r="B73" s="209" t="s">
        <v>732</v>
      </c>
      <c r="C73" s="209" t="s">
        <v>899</v>
      </c>
      <c r="D73" s="209" t="s">
        <v>563</v>
      </c>
      <c r="E73" s="241">
        <v>18624</v>
      </c>
      <c r="F73" s="209" t="s">
        <v>907</v>
      </c>
      <c r="G73" s="209">
        <v>1061039</v>
      </c>
      <c r="H73" s="209" t="s">
        <v>911</v>
      </c>
      <c r="I73" s="243">
        <v>370</v>
      </c>
      <c r="J73" s="209" t="s">
        <v>912</v>
      </c>
      <c r="K73" s="209">
        <v>23</v>
      </c>
      <c r="L73" s="209" t="s">
        <v>913</v>
      </c>
    </row>
    <row r="74" spans="1:12" ht="74.25" customHeight="1">
      <c r="A74" s="209">
        <v>69</v>
      </c>
      <c r="B74" s="209" t="s">
        <v>732</v>
      </c>
      <c r="C74" s="209" t="s">
        <v>899</v>
      </c>
      <c r="D74" s="209" t="s">
        <v>563</v>
      </c>
      <c r="E74" s="241">
        <v>18624</v>
      </c>
      <c r="F74" s="209" t="s">
        <v>563</v>
      </c>
      <c r="G74" s="209">
        <v>1061039</v>
      </c>
      <c r="H74" s="209" t="s">
        <v>914</v>
      </c>
      <c r="I74" s="243">
        <v>410</v>
      </c>
      <c r="J74" s="209" t="s">
        <v>793</v>
      </c>
      <c r="K74" s="209">
        <v>28</v>
      </c>
      <c r="L74" s="209" t="s">
        <v>753</v>
      </c>
    </row>
    <row r="75" spans="1:12" ht="78" customHeight="1">
      <c r="A75" s="209">
        <v>70</v>
      </c>
      <c r="B75" s="209" t="s">
        <v>732</v>
      </c>
      <c r="C75" s="209" t="s">
        <v>899</v>
      </c>
      <c r="D75" s="209" t="s">
        <v>563</v>
      </c>
      <c r="E75" s="241">
        <v>18624</v>
      </c>
      <c r="F75" s="209" t="s">
        <v>563</v>
      </c>
      <c r="G75" s="209">
        <v>1061039</v>
      </c>
      <c r="H75" s="209" t="s">
        <v>828</v>
      </c>
      <c r="I75" s="243">
        <v>602</v>
      </c>
      <c r="J75" s="209" t="s">
        <v>915</v>
      </c>
      <c r="K75" s="209">
        <v>6</v>
      </c>
      <c r="L75" s="209" t="s">
        <v>756</v>
      </c>
    </row>
    <row r="76" spans="1:12" ht="88.5" customHeight="1">
      <c r="A76" s="209">
        <v>71</v>
      </c>
      <c r="B76" s="209" t="s">
        <v>732</v>
      </c>
      <c r="C76" s="209" t="s">
        <v>899</v>
      </c>
      <c r="D76" s="209" t="s">
        <v>563</v>
      </c>
      <c r="E76" s="241">
        <v>18624</v>
      </c>
      <c r="F76" s="209" t="s">
        <v>563</v>
      </c>
      <c r="G76" s="209">
        <v>1061039</v>
      </c>
      <c r="H76" s="209" t="s">
        <v>916</v>
      </c>
      <c r="I76" s="243">
        <v>420</v>
      </c>
      <c r="J76" s="209" t="s">
        <v>814</v>
      </c>
      <c r="K76" s="209">
        <v>11</v>
      </c>
      <c r="L76" s="209" t="s">
        <v>917</v>
      </c>
    </row>
    <row r="77" spans="1:12" ht="89.25" customHeight="1">
      <c r="A77" s="209">
        <v>72</v>
      </c>
      <c r="B77" s="209" t="s">
        <v>732</v>
      </c>
      <c r="C77" s="209" t="s">
        <v>899</v>
      </c>
      <c r="D77" s="209" t="s">
        <v>563</v>
      </c>
      <c r="E77" s="241">
        <v>18624</v>
      </c>
      <c r="F77" s="209" t="s">
        <v>563</v>
      </c>
      <c r="G77" s="209">
        <v>1061039</v>
      </c>
      <c r="H77" s="209" t="s">
        <v>918</v>
      </c>
      <c r="I77" s="243">
        <v>440</v>
      </c>
      <c r="J77" s="209" t="s">
        <v>818</v>
      </c>
      <c r="K77" s="209">
        <v>10</v>
      </c>
      <c r="L77" s="209" t="s">
        <v>746</v>
      </c>
    </row>
    <row r="78" spans="1:12" ht="83.25" customHeight="1">
      <c r="A78" s="209">
        <v>73</v>
      </c>
      <c r="B78" s="209" t="s">
        <v>732</v>
      </c>
      <c r="C78" s="209" t="s">
        <v>919</v>
      </c>
      <c r="D78" s="209" t="s">
        <v>920</v>
      </c>
      <c r="E78" s="241">
        <v>18647</v>
      </c>
      <c r="F78" s="209" t="s">
        <v>920</v>
      </c>
      <c r="G78" s="209">
        <v>1061029</v>
      </c>
      <c r="H78" s="209" t="s">
        <v>921</v>
      </c>
      <c r="I78" s="243">
        <v>131</v>
      </c>
      <c r="J78" s="209" t="s">
        <v>735</v>
      </c>
      <c r="K78" s="209">
        <v>12</v>
      </c>
      <c r="L78" s="209" t="s">
        <v>756</v>
      </c>
    </row>
    <row r="79" spans="1:12" ht="74.25" customHeight="1">
      <c r="A79" s="209">
        <v>74</v>
      </c>
      <c r="B79" s="209" t="s">
        <v>732</v>
      </c>
      <c r="C79" s="209" t="s">
        <v>919</v>
      </c>
      <c r="D79" s="209" t="s">
        <v>920</v>
      </c>
      <c r="E79" s="241">
        <v>18647</v>
      </c>
      <c r="F79" s="209" t="s">
        <v>920</v>
      </c>
      <c r="G79" s="209">
        <v>1061029</v>
      </c>
      <c r="H79" s="209" t="s">
        <v>922</v>
      </c>
      <c r="I79" s="243">
        <v>130</v>
      </c>
      <c r="J79" s="209" t="s">
        <v>758</v>
      </c>
      <c r="K79" s="209">
        <v>16</v>
      </c>
      <c r="L79" s="209" t="s">
        <v>842</v>
      </c>
    </row>
    <row r="80" spans="1:12" s="244" customFormat="1" ht="83.25" customHeight="1">
      <c r="A80" s="209">
        <v>75</v>
      </c>
      <c r="B80" s="209" t="s">
        <v>732</v>
      </c>
      <c r="C80" s="209" t="s">
        <v>919</v>
      </c>
      <c r="D80" s="209" t="s">
        <v>920</v>
      </c>
      <c r="E80" s="241">
        <v>18647</v>
      </c>
      <c r="F80" s="209" t="s">
        <v>920</v>
      </c>
      <c r="G80" s="209">
        <v>1061029</v>
      </c>
      <c r="H80" s="209" t="s">
        <v>827</v>
      </c>
      <c r="I80" s="243">
        <v>7</v>
      </c>
      <c r="J80" s="209" t="s">
        <v>752</v>
      </c>
      <c r="K80" s="209">
        <v>16</v>
      </c>
      <c r="L80" s="209" t="s">
        <v>753</v>
      </c>
    </row>
    <row r="81" spans="1:12" ht="81.75" customHeight="1">
      <c r="A81" s="209">
        <v>76</v>
      </c>
      <c r="B81" s="209" t="s">
        <v>732</v>
      </c>
      <c r="C81" s="209" t="s">
        <v>919</v>
      </c>
      <c r="D81" s="209" t="s">
        <v>920</v>
      </c>
      <c r="E81" s="241">
        <v>18647</v>
      </c>
      <c r="F81" s="209" t="s">
        <v>920</v>
      </c>
      <c r="G81" s="209">
        <v>1061029</v>
      </c>
      <c r="H81" s="209" t="s">
        <v>923</v>
      </c>
      <c r="I81" s="243">
        <v>8</v>
      </c>
      <c r="J81" s="209" t="s">
        <v>881</v>
      </c>
      <c r="K81" s="209">
        <v>25</v>
      </c>
      <c r="L81" s="209" t="s">
        <v>924</v>
      </c>
    </row>
    <row r="82" spans="1:12" ht="87.75" customHeight="1">
      <c r="A82" s="209">
        <v>77</v>
      </c>
      <c r="B82" s="209" t="s">
        <v>732</v>
      </c>
      <c r="C82" s="209" t="s">
        <v>919</v>
      </c>
      <c r="D82" s="209" t="s">
        <v>920</v>
      </c>
      <c r="E82" s="241">
        <v>18647</v>
      </c>
      <c r="F82" s="209" t="s">
        <v>920</v>
      </c>
      <c r="G82" s="209">
        <v>1061029</v>
      </c>
      <c r="H82" s="209" t="s">
        <v>925</v>
      </c>
      <c r="I82" s="243">
        <v>9</v>
      </c>
      <c r="J82" s="209" t="s">
        <v>778</v>
      </c>
      <c r="K82" s="209">
        <v>14</v>
      </c>
      <c r="L82" s="209" t="s">
        <v>779</v>
      </c>
    </row>
    <row r="83" spans="1:12" ht="92.25" customHeight="1">
      <c r="A83" s="209">
        <v>78</v>
      </c>
      <c r="B83" s="209" t="s">
        <v>732</v>
      </c>
      <c r="C83" s="209" t="s">
        <v>919</v>
      </c>
      <c r="D83" s="209" t="s">
        <v>920</v>
      </c>
      <c r="E83" s="241">
        <v>18647</v>
      </c>
      <c r="F83" s="209" t="s">
        <v>920</v>
      </c>
      <c r="G83" s="209">
        <v>1061029</v>
      </c>
      <c r="H83" s="209" t="s">
        <v>926</v>
      </c>
      <c r="I83" s="243">
        <v>10</v>
      </c>
      <c r="J83" s="209" t="s">
        <v>748</v>
      </c>
      <c r="K83" s="209">
        <v>10</v>
      </c>
      <c r="L83" s="209" t="s">
        <v>884</v>
      </c>
    </row>
    <row r="84" spans="1:12" ht="81.75" customHeight="1">
      <c r="A84" s="209">
        <v>79</v>
      </c>
      <c r="B84" s="209" t="s">
        <v>732</v>
      </c>
      <c r="C84" s="209" t="s">
        <v>927</v>
      </c>
      <c r="D84" s="209" t="s">
        <v>928</v>
      </c>
      <c r="E84" s="241">
        <v>4677</v>
      </c>
      <c r="F84" s="209" t="s">
        <v>928</v>
      </c>
      <c r="G84" s="209">
        <v>1061039</v>
      </c>
      <c r="H84" s="209" t="s">
        <v>828</v>
      </c>
      <c r="I84" s="243">
        <v>52</v>
      </c>
      <c r="J84" s="209" t="s">
        <v>790</v>
      </c>
      <c r="K84" s="209">
        <v>6</v>
      </c>
      <c r="L84" s="209" t="s">
        <v>756</v>
      </c>
    </row>
    <row r="85" spans="1:12" ht="86.25" customHeight="1">
      <c r="A85" s="209">
        <v>80</v>
      </c>
      <c r="B85" s="209" t="s">
        <v>929</v>
      </c>
      <c r="C85" s="209" t="s">
        <v>930</v>
      </c>
      <c r="D85" s="209" t="s">
        <v>931</v>
      </c>
      <c r="E85" s="241">
        <v>5222</v>
      </c>
      <c r="F85" s="209" t="s">
        <v>932</v>
      </c>
      <c r="G85" s="209">
        <v>1001011</v>
      </c>
      <c r="H85" s="209" t="s">
        <v>828</v>
      </c>
      <c r="I85" s="243">
        <v>1</v>
      </c>
      <c r="J85" s="209" t="s">
        <v>735</v>
      </c>
      <c r="K85" s="209">
        <v>16</v>
      </c>
      <c r="L85" s="209" t="s">
        <v>756</v>
      </c>
    </row>
    <row r="86" spans="1:12" ht="86.25" customHeight="1">
      <c r="A86" s="209">
        <v>81</v>
      </c>
      <c r="B86" s="209" t="s">
        <v>929</v>
      </c>
      <c r="C86" s="209" t="s">
        <v>930</v>
      </c>
      <c r="D86" s="209" t="s">
        <v>931</v>
      </c>
      <c r="E86" s="241">
        <v>5222</v>
      </c>
      <c r="F86" s="209" t="s">
        <v>932</v>
      </c>
      <c r="G86" s="209">
        <v>1001011</v>
      </c>
      <c r="H86" s="209" t="s">
        <v>933</v>
      </c>
      <c r="I86" s="243">
        <v>14</v>
      </c>
      <c r="J86" s="209" t="s">
        <v>738</v>
      </c>
      <c r="K86" s="209">
        <v>15</v>
      </c>
      <c r="L86" s="209" t="s">
        <v>755</v>
      </c>
    </row>
    <row r="87" spans="1:12" ht="78.75" customHeight="1">
      <c r="A87" s="209">
        <v>82</v>
      </c>
      <c r="B87" s="209" t="s">
        <v>929</v>
      </c>
      <c r="C87" s="209" t="s">
        <v>930</v>
      </c>
      <c r="D87" s="209" t="s">
        <v>931</v>
      </c>
      <c r="E87" s="241">
        <v>5222</v>
      </c>
      <c r="F87" s="209" t="s">
        <v>932</v>
      </c>
      <c r="G87" s="209">
        <v>1001011</v>
      </c>
      <c r="H87" s="209" t="s">
        <v>827</v>
      </c>
      <c r="I87" s="243">
        <v>4</v>
      </c>
      <c r="J87" s="209" t="s">
        <v>752</v>
      </c>
      <c r="K87" s="209">
        <v>33</v>
      </c>
      <c r="L87" s="209" t="s">
        <v>753</v>
      </c>
    </row>
    <row r="88" spans="1:12" ht="84.75" customHeight="1">
      <c r="A88" s="209">
        <v>83</v>
      </c>
      <c r="B88" s="209" t="s">
        <v>929</v>
      </c>
      <c r="C88" s="209" t="s">
        <v>930</v>
      </c>
      <c r="D88" s="209" t="s">
        <v>931</v>
      </c>
      <c r="E88" s="241">
        <v>5222</v>
      </c>
      <c r="F88" s="209" t="s">
        <v>932</v>
      </c>
      <c r="G88" s="209">
        <v>1001011</v>
      </c>
      <c r="H88" s="209" t="s">
        <v>934</v>
      </c>
      <c r="I88" s="243">
        <v>3</v>
      </c>
      <c r="J88" s="209" t="s">
        <v>811</v>
      </c>
      <c r="K88" s="209">
        <v>14</v>
      </c>
      <c r="L88" s="209" t="s">
        <v>935</v>
      </c>
    </row>
    <row r="89" spans="1:12" ht="81.75" customHeight="1">
      <c r="A89" s="209">
        <v>84</v>
      </c>
      <c r="B89" s="209" t="s">
        <v>929</v>
      </c>
      <c r="C89" s="209" t="s">
        <v>930</v>
      </c>
      <c r="D89" s="209" t="s">
        <v>931</v>
      </c>
      <c r="E89" s="241">
        <v>5222</v>
      </c>
      <c r="F89" s="209" t="s">
        <v>932</v>
      </c>
      <c r="G89" s="209">
        <v>1001011</v>
      </c>
      <c r="H89" s="209" t="s">
        <v>936</v>
      </c>
      <c r="I89" s="243">
        <v>74</v>
      </c>
      <c r="J89" s="209" t="s">
        <v>937</v>
      </c>
      <c r="K89" s="209">
        <v>16</v>
      </c>
      <c r="L89" s="209" t="s">
        <v>938</v>
      </c>
    </row>
    <row r="90" spans="1:12" ht="81" customHeight="1">
      <c r="A90" s="209">
        <v>85</v>
      </c>
      <c r="B90" s="209" t="s">
        <v>929</v>
      </c>
      <c r="C90" s="209" t="s">
        <v>930</v>
      </c>
      <c r="D90" s="209" t="s">
        <v>931</v>
      </c>
      <c r="E90" s="241">
        <v>5222</v>
      </c>
      <c r="F90" s="209" t="s">
        <v>932</v>
      </c>
      <c r="G90" s="209">
        <v>1001011</v>
      </c>
      <c r="H90" s="209" t="s">
        <v>829</v>
      </c>
      <c r="I90" s="243">
        <v>13</v>
      </c>
      <c r="J90" s="209" t="s">
        <v>741</v>
      </c>
      <c r="K90" s="209" t="s">
        <v>939</v>
      </c>
      <c r="L90" s="209" t="s">
        <v>830</v>
      </c>
    </row>
    <row r="91" spans="1:12" ht="88.5" customHeight="1">
      <c r="A91" s="209">
        <v>86</v>
      </c>
      <c r="B91" s="209" t="s">
        <v>929</v>
      </c>
      <c r="C91" s="209" t="s">
        <v>930</v>
      </c>
      <c r="D91" s="209" t="s">
        <v>931</v>
      </c>
      <c r="E91" s="241">
        <v>5222</v>
      </c>
      <c r="F91" s="209" t="s">
        <v>932</v>
      </c>
      <c r="G91" s="209">
        <v>1001011</v>
      </c>
      <c r="H91" s="209" t="s">
        <v>831</v>
      </c>
      <c r="I91" s="243">
        <v>18</v>
      </c>
      <c r="J91" s="209" t="s">
        <v>745</v>
      </c>
      <c r="K91" s="209">
        <v>15</v>
      </c>
      <c r="L91" s="209" t="s">
        <v>746</v>
      </c>
    </row>
    <row r="92" spans="1:12" ht="85.5" customHeight="1">
      <c r="A92" s="209">
        <v>87</v>
      </c>
      <c r="B92" s="209" t="s">
        <v>929</v>
      </c>
      <c r="C92" s="209" t="s">
        <v>930</v>
      </c>
      <c r="D92" s="209" t="s">
        <v>931</v>
      </c>
      <c r="E92" s="241">
        <v>5222</v>
      </c>
      <c r="F92" s="209" t="s">
        <v>932</v>
      </c>
      <c r="G92" s="209">
        <v>1001011</v>
      </c>
      <c r="H92" s="209" t="s">
        <v>925</v>
      </c>
      <c r="I92" s="243">
        <v>22</v>
      </c>
      <c r="J92" s="209" t="s">
        <v>778</v>
      </c>
      <c r="K92" s="209">
        <v>25</v>
      </c>
      <c r="L92" s="209" t="s">
        <v>779</v>
      </c>
    </row>
    <row r="93" spans="1:12" ht="81.75" customHeight="1">
      <c r="A93" s="209">
        <v>88</v>
      </c>
      <c r="B93" s="209" t="s">
        <v>929</v>
      </c>
      <c r="C93" s="209" t="s">
        <v>930</v>
      </c>
      <c r="D93" s="209" t="s">
        <v>931</v>
      </c>
      <c r="E93" s="241">
        <v>5222</v>
      </c>
      <c r="F93" s="209" t="s">
        <v>932</v>
      </c>
      <c r="G93" s="209">
        <v>1001011</v>
      </c>
      <c r="H93" s="209" t="s">
        <v>926</v>
      </c>
      <c r="I93" s="243">
        <v>75</v>
      </c>
      <c r="J93" s="209" t="s">
        <v>748</v>
      </c>
      <c r="K93" s="209">
        <v>16</v>
      </c>
      <c r="L93" s="209" t="s">
        <v>884</v>
      </c>
    </row>
    <row r="94" spans="1:12" ht="83.25" customHeight="1">
      <c r="A94" s="209">
        <v>89</v>
      </c>
      <c r="B94" s="209" t="s">
        <v>929</v>
      </c>
      <c r="C94" s="209" t="s">
        <v>940</v>
      </c>
      <c r="D94" s="209" t="s">
        <v>931</v>
      </c>
      <c r="E94" s="241">
        <v>12184</v>
      </c>
      <c r="F94" s="209" t="s">
        <v>931</v>
      </c>
      <c r="G94" s="209">
        <v>1001011</v>
      </c>
      <c r="H94" s="209" t="s">
        <v>941</v>
      </c>
      <c r="I94" s="243">
        <v>70</v>
      </c>
      <c r="J94" s="209" t="s">
        <v>785</v>
      </c>
      <c r="K94" s="209">
        <v>16</v>
      </c>
      <c r="L94" s="209" t="s">
        <v>842</v>
      </c>
    </row>
    <row r="95" spans="1:12" ht="81" customHeight="1">
      <c r="A95" s="209">
        <v>90</v>
      </c>
      <c r="B95" s="209" t="s">
        <v>942</v>
      </c>
      <c r="C95" s="209" t="s">
        <v>943</v>
      </c>
      <c r="D95" s="209" t="s">
        <v>944</v>
      </c>
      <c r="E95" s="241">
        <v>24615</v>
      </c>
      <c r="F95" s="209" t="s">
        <v>944</v>
      </c>
      <c r="G95" s="209">
        <v>1021011</v>
      </c>
      <c r="H95" s="209" t="s">
        <v>828</v>
      </c>
      <c r="I95" s="243">
        <v>7</v>
      </c>
      <c r="J95" s="209" t="s">
        <v>735</v>
      </c>
      <c r="K95" s="209">
        <v>6</v>
      </c>
      <c r="L95" s="209" t="s">
        <v>756</v>
      </c>
    </row>
    <row r="96" spans="1:12" ht="78" customHeight="1">
      <c r="A96" s="209">
        <v>91</v>
      </c>
      <c r="B96" s="209" t="s">
        <v>942</v>
      </c>
      <c r="C96" s="209" t="s">
        <v>943</v>
      </c>
      <c r="D96" s="209" t="s">
        <v>944</v>
      </c>
      <c r="E96" s="241">
        <v>24615</v>
      </c>
      <c r="F96" s="209" t="s">
        <v>944</v>
      </c>
      <c r="G96" s="209">
        <v>1021011</v>
      </c>
      <c r="H96" s="209" t="s">
        <v>945</v>
      </c>
      <c r="I96" s="243">
        <v>6</v>
      </c>
      <c r="J96" s="209" t="s">
        <v>752</v>
      </c>
      <c r="K96" s="209">
        <v>14</v>
      </c>
      <c r="L96" s="209" t="s">
        <v>753</v>
      </c>
    </row>
    <row r="97" spans="1:12" ht="80.25" customHeight="1">
      <c r="A97" s="209">
        <v>92</v>
      </c>
      <c r="B97" s="209" t="s">
        <v>946</v>
      </c>
      <c r="C97" s="209" t="s">
        <v>947</v>
      </c>
      <c r="D97" s="209" t="s">
        <v>608</v>
      </c>
      <c r="E97" s="241">
        <v>25063</v>
      </c>
      <c r="F97" s="209" t="s">
        <v>608</v>
      </c>
      <c r="G97" s="209">
        <v>1002011</v>
      </c>
      <c r="H97" s="209" t="s">
        <v>828</v>
      </c>
      <c r="I97" s="243">
        <v>8</v>
      </c>
      <c r="J97" s="209" t="s">
        <v>735</v>
      </c>
      <c r="K97" s="209">
        <v>6</v>
      </c>
      <c r="L97" s="209" t="s">
        <v>948</v>
      </c>
    </row>
    <row r="98" spans="1:12" ht="81.75" customHeight="1">
      <c r="A98" s="209">
        <v>93</v>
      </c>
      <c r="B98" s="209" t="s">
        <v>946</v>
      </c>
      <c r="C98" s="209" t="s">
        <v>947</v>
      </c>
      <c r="D98" s="209" t="s">
        <v>608</v>
      </c>
      <c r="E98" s="241">
        <v>25063</v>
      </c>
      <c r="F98" s="209" t="s">
        <v>608</v>
      </c>
      <c r="G98" s="209">
        <v>1002011</v>
      </c>
      <c r="H98" s="209" t="s">
        <v>827</v>
      </c>
      <c r="I98" s="243">
        <v>15</v>
      </c>
      <c r="J98" s="209" t="s">
        <v>752</v>
      </c>
      <c r="K98" s="209">
        <v>24</v>
      </c>
      <c r="L98" s="209" t="s">
        <v>949</v>
      </c>
    </row>
    <row r="99" spans="1:12" ht="80.25" customHeight="1">
      <c r="A99" s="209">
        <v>94</v>
      </c>
      <c r="B99" s="209" t="s">
        <v>946</v>
      </c>
      <c r="C99" s="209" t="s">
        <v>947</v>
      </c>
      <c r="D99" s="209" t="s">
        <v>608</v>
      </c>
      <c r="E99" s="241">
        <v>25063</v>
      </c>
      <c r="F99" s="209" t="s">
        <v>608</v>
      </c>
      <c r="G99" s="209">
        <v>1002011</v>
      </c>
      <c r="H99" s="209" t="s">
        <v>829</v>
      </c>
      <c r="I99" s="243">
        <v>7</v>
      </c>
      <c r="J99" s="209" t="s">
        <v>741</v>
      </c>
      <c r="K99" s="209" t="s">
        <v>950</v>
      </c>
      <c r="L99" s="209" t="s">
        <v>951</v>
      </c>
    </row>
    <row r="100" spans="1:12" ht="96" customHeight="1">
      <c r="A100" s="209">
        <v>95</v>
      </c>
      <c r="B100" s="209" t="s">
        <v>946</v>
      </c>
      <c r="C100" s="209" t="s">
        <v>952</v>
      </c>
      <c r="D100" s="209" t="s">
        <v>953</v>
      </c>
      <c r="E100" s="241">
        <v>6341</v>
      </c>
      <c r="F100" s="209" t="s">
        <v>953</v>
      </c>
      <c r="G100" s="209">
        <v>1002011</v>
      </c>
      <c r="H100" s="209" t="s">
        <v>941</v>
      </c>
      <c r="I100" s="243">
        <v>738</v>
      </c>
      <c r="J100" s="209" t="s">
        <v>785</v>
      </c>
      <c r="K100" s="209">
        <v>13</v>
      </c>
      <c r="L100" s="209" t="s">
        <v>842</v>
      </c>
    </row>
    <row r="101" spans="1:12" ht="79.5" customHeight="1">
      <c r="A101" s="209">
        <v>96</v>
      </c>
      <c r="B101" s="209" t="s">
        <v>954</v>
      </c>
      <c r="C101" s="209" t="s">
        <v>955</v>
      </c>
      <c r="D101" s="209" t="s">
        <v>956</v>
      </c>
      <c r="E101" s="241">
        <v>13536</v>
      </c>
      <c r="F101" s="209" t="s">
        <v>956</v>
      </c>
      <c r="G101" s="209">
        <v>1003024</v>
      </c>
      <c r="H101" s="209" t="s">
        <v>957</v>
      </c>
      <c r="I101" s="243">
        <v>138</v>
      </c>
      <c r="J101" s="209" t="s">
        <v>774</v>
      </c>
      <c r="K101" s="209">
        <v>8</v>
      </c>
      <c r="L101" s="209" t="s">
        <v>958</v>
      </c>
    </row>
    <row r="102" spans="1:12" ht="87" customHeight="1">
      <c r="A102" s="209">
        <v>97</v>
      </c>
      <c r="B102" s="209" t="s">
        <v>954</v>
      </c>
      <c r="C102" s="209" t="s">
        <v>959</v>
      </c>
      <c r="D102" s="209" t="s">
        <v>956</v>
      </c>
      <c r="E102" s="241">
        <v>13536</v>
      </c>
      <c r="F102" s="209" t="s">
        <v>956</v>
      </c>
      <c r="G102" s="209">
        <v>1003024</v>
      </c>
      <c r="H102" s="209" t="s">
        <v>828</v>
      </c>
      <c r="I102" s="243">
        <v>139</v>
      </c>
      <c r="J102" s="209" t="s">
        <v>735</v>
      </c>
      <c r="K102" s="209">
        <v>6</v>
      </c>
      <c r="L102" s="209" t="s">
        <v>756</v>
      </c>
    </row>
    <row r="103" spans="1:12" ht="84" customHeight="1">
      <c r="A103" s="209">
        <v>98</v>
      </c>
      <c r="B103" s="209" t="s">
        <v>954</v>
      </c>
      <c r="C103" s="209" t="s">
        <v>959</v>
      </c>
      <c r="D103" s="209" t="s">
        <v>956</v>
      </c>
      <c r="E103" s="241">
        <v>13536</v>
      </c>
      <c r="F103" s="209" t="s">
        <v>956</v>
      </c>
      <c r="G103" s="209">
        <v>1003024</v>
      </c>
      <c r="H103" s="209" t="s">
        <v>960</v>
      </c>
      <c r="I103" s="243">
        <v>134</v>
      </c>
      <c r="J103" s="209" t="s">
        <v>811</v>
      </c>
      <c r="K103" s="209">
        <v>6</v>
      </c>
      <c r="L103" s="209" t="s">
        <v>935</v>
      </c>
    </row>
    <row r="104" spans="1:12" ht="82.5" customHeight="1">
      <c r="A104" s="209">
        <v>99</v>
      </c>
      <c r="B104" s="209" t="s">
        <v>961</v>
      </c>
      <c r="C104" s="209" t="s">
        <v>962</v>
      </c>
      <c r="D104" s="209" t="s">
        <v>963</v>
      </c>
      <c r="E104" s="241">
        <v>5232</v>
      </c>
      <c r="F104" s="209" t="s">
        <v>963</v>
      </c>
      <c r="G104" s="209">
        <v>1004011</v>
      </c>
      <c r="H104" s="209" t="s">
        <v>828</v>
      </c>
      <c r="I104" s="243">
        <v>9</v>
      </c>
      <c r="J104" s="209" t="s">
        <v>735</v>
      </c>
      <c r="K104" s="209">
        <v>5</v>
      </c>
      <c r="L104" s="209" t="s">
        <v>756</v>
      </c>
    </row>
    <row r="105" spans="1:12" ht="77.25" customHeight="1">
      <c r="A105" s="209">
        <v>100</v>
      </c>
      <c r="B105" s="209" t="s">
        <v>961</v>
      </c>
      <c r="C105" s="209" t="s">
        <v>962</v>
      </c>
      <c r="D105" s="209" t="s">
        <v>963</v>
      </c>
      <c r="E105" s="241">
        <v>5232</v>
      </c>
      <c r="F105" s="209" t="s">
        <v>963</v>
      </c>
      <c r="G105" s="209">
        <v>1004011</v>
      </c>
      <c r="H105" s="209" t="s">
        <v>964</v>
      </c>
      <c r="I105" s="243">
        <v>7</v>
      </c>
      <c r="J105" s="209" t="s">
        <v>748</v>
      </c>
      <c r="K105" s="209">
        <v>19</v>
      </c>
      <c r="L105" s="209" t="s">
        <v>884</v>
      </c>
    </row>
    <row r="106" spans="1:12" ht="83.25" customHeight="1">
      <c r="A106" s="209">
        <v>101</v>
      </c>
      <c r="B106" s="209" t="s">
        <v>961</v>
      </c>
      <c r="C106" s="209" t="s">
        <v>965</v>
      </c>
      <c r="D106" s="209" t="s">
        <v>963</v>
      </c>
      <c r="E106" s="241">
        <v>21323</v>
      </c>
      <c r="F106" s="209" t="s">
        <v>963</v>
      </c>
      <c r="G106" s="209">
        <v>1004011</v>
      </c>
      <c r="H106" s="209" t="s">
        <v>941</v>
      </c>
      <c r="I106" s="243">
        <v>50</v>
      </c>
      <c r="J106" s="209" t="s">
        <v>758</v>
      </c>
      <c r="K106" s="209">
        <v>12</v>
      </c>
      <c r="L106" s="209" t="s">
        <v>842</v>
      </c>
    </row>
    <row r="107" spans="1:12" ht="85.5" customHeight="1">
      <c r="A107" s="209">
        <v>102</v>
      </c>
      <c r="B107" s="209" t="s">
        <v>966</v>
      </c>
      <c r="C107" s="209" t="s">
        <v>967</v>
      </c>
      <c r="D107" s="209" t="s">
        <v>968</v>
      </c>
      <c r="E107" s="241">
        <v>5119</v>
      </c>
      <c r="F107" s="209" t="s">
        <v>968</v>
      </c>
      <c r="G107" s="209">
        <v>1005011</v>
      </c>
      <c r="H107" s="209" t="s">
        <v>828</v>
      </c>
      <c r="I107" s="243">
        <v>35</v>
      </c>
      <c r="J107" s="209" t="s">
        <v>735</v>
      </c>
      <c r="K107" s="209">
        <v>5</v>
      </c>
      <c r="L107" s="209" t="s">
        <v>756</v>
      </c>
    </row>
    <row r="108" spans="1:12" ht="83.25" customHeight="1">
      <c r="A108" s="209">
        <v>103</v>
      </c>
      <c r="B108" s="209" t="s">
        <v>969</v>
      </c>
      <c r="C108" s="209" t="s">
        <v>970</v>
      </c>
      <c r="D108" s="209" t="s">
        <v>971</v>
      </c>
      <c r="E108" s="241">
        <v>5183</v>
      </c>
      <c r="F108" s="209" t="s">
        <v>971</v>
      </c>
      <c r="G108" s="209">
        <v>1007044</v>
      </c>
      <c r="H108" s="209" t="s">
        <v>828</v>
      </c>
      <c r="I108" s="243">
        <v>2</v>
      </c>
      <c r="J108" s="209" t="s">
        <v>735</v>
      </c>
      <c r="K108" s="209">
        <v>4</v>
      </c>
      <c r="L108" s="209" t="s">
        <v>756</v>
      </c>
    </row>
    <row r="109" spans="1:12" ht="82.5" customHeight="1">
      <c r="A109" s="209">
        <v>104</v>
      </c>
      <c r="B109" s="209" t="s">
        <v>969</v>
      </c>
      <c r="C109" s="209" t="s">
        <v>970</v>
      </c>
      <c r="D109" s="209" t="s">
        <v>971</v>
      </c>
      <c r="E109" s="241">
        <v>5183</v>
      </c>
      <c r="F109" s="209" t="s">
        <v>971</v>
      </c>
      <c r="G109" s="209">
        <v>1007044</v>
      </c>
      <c r="H109" s="209" t="s">
        <v>827</v>
      </c>
      <c r="I109" s="243">
        <v>90</v>
      </c>
      <c r="J109" s="209" t="s">
        <v>752</v>
      </c>
      <c r="K109" s="209">
        <v>15</v>
      </c>
      <c r="L109" s="209" t="s">
        <v>753</v>
      </c>
    </row>
    <row r="110" spans="1:12" ht="93.75" customHeight="1">
      <c r="A110" s="209">
        <v>105</v>
      </c>
      <c r="B110" s="209" t="s">
        <v>972</v>
      </c>
      <c r="C110" s="209" t="s">
        <v>973</v>
      </c>
      <c r="D110" s="209" t="s">
        <v>974</v>
      </c>
      <c r="E110" s="241">
        <v>23602</v>
      </c>
      <c r="F110" s="209" t="s">
        <v>974</v>
      </c>
      <c r="G110" s="209">
        <v>1008021</v>
      </c>
      <c r="H110" s="209" t="s">
        <v>975</v>
      </c>
      <c r="I110" s="243">
        <v>4</v>
      </c>
      <c r="J110" s="209" t="s">
        <v>752</v>
      </c>
      <c r="K110" s="209">
        <v>25</v>
      </c>
      <c r="L110" s="209" t="s">
        <v>753</v>
      </c>
    </row>
    <row r="111" spans="1:12" ht="85.5" customHeight="1">
      <c r="A111" s="209">
        <v>106</v>
      </c>
      <c r="B111" s="209" t="s">
        <v>972</v>
      </c>
      <c r="C111" s="209" t="s">
        <v>973</v>
      </c>
      <c r="D111" s="209" t="s">
        <v>974</v>
      </c>
      <c r="E111" s="241">
        <v>23602</v>
      </c>
      <c r="F111" s="209" t="s">
        <v>974</v>
      </c>
      <c r="G111" s="209">
        <v>1008021</v>
      </c>
      <c r="H111" s="209" t="s">
        <v>828</v>
      </c>
      <c r="I111" s="243">
        <v>7</v>
      </c>
      <c r="J111" s="209" t="s">
        <v>735</v>
      </c>
      <c r="K111" s="209">
        <v>7</v>
      </c>
      <c r="L111" s="209" t="s">
        <v>756</v>
      </c>
    </row>
    <row r="112" spans="1:12" ht="82.5" customHeight="1">
      <c r="A112" s="209">
        <v>107</v>
      </c>
      <c r="B112" s="209" t="s">
        <v>972</v>
      </c>
      <c r="C112" s="209" t="s">
        <v>973</v>
      </c>
      <c r="D112" s="209" t="s">
        <v>974</v>
      </c>
      <c r="E112" s="241">
        <v>23602</v>
      </c>
      <c r="F112" s="209" t="s">
        <v>974</v>
      </c>
      <c r="G112" s="209">
        <v>1008021</v>
      </c>
      <c r="H112" s="209" t="s">
        <v>829</v>
      </c>
      <c r="I112" s="243">
        <v>8</v>
      </c>
      <c r="J112" s="209" t="s">
        <v>741</v>
      </c>
      <c r="K112" s="209">
        <v>15</v>
      </c>
      <c r="L112" s="209" t="s">
        <v>830</v>
      </c>
    </row>
    <row r="113" spans="1:12" ht="85.5" customHeight="1">
      <c r="A113" s="209">
        <v>108</v>
      </c>
      <c r="B113" s="209" t="s">
        <v>972</v>
      </c>
      <c r="C113" s="209" t="s">
        <v>973</v>
      </c>
      <c r="D113" s="209" t="s">
        <v>974</v>
      </c>
      <c r="E113" s="241">
        <v>23602</v>
      </c>
      <c r="F113" s="209" t="s">
        <v>974</v>
      </c>
      <c r="G113" s="209">
        <v>1008021</v>
      </c>
      <c r="H113" s="209" t="s">
        <v>925</v>
      </c>
      <c r="I113" s="243">
        <v>5</v>
      </c>
      <c r="J113" s="209" t="s">
        <v>778</v>
      </c>
      <c r="K113" s="209">
        <v>21</v>
      </c>
      <c r="L113" s="209" t="s">
        <v>779</v>
      </c>
    </row>
    <row r="114" spans="1:12" s="244" customFormat="1" ht="82.5" customHeight="1">
      <c r="A114" s="209">
        <v>109</v>
      </c>
      <c r="B114" s="209" t="s">
        <v>976</v>
      </c>
      <c r="C114" s="209" t="s">
        <v>977</v>
      </c>
      <c r="D114" s="209" t="s">
        <v>978</v>
      </c>
      <c r="E114" s="241">
        <v>5179</v>
      </c>
      <c r="F114" s="209" t="s">
        <v>978</v>
      </c>
      <c r="G114" s="209">
        <v>1062011</v>
      </c>
      <c r="H114" s="209" t="s">
        <v>828</v>
      </c>
      <c r="I114" s="243">
        <v>162</v>
      </c>
      <c r="J114" s="209" t="s">
        <v>735</v>
      </c>
      <c r="K114" s="209">
        <v>10</v>
      </c>
      <c r="L114" s="209" t="s">
        <v>756</v>
      </c>
    </row>
    <row r="115" spans="1:12" ht="77.25" customHeight="1">
      <c r="A115" s="209">
        <v>110</v>
      </c>
      <c r="B115" s="209" t="s">
        <v>976</v>
      </c>
      <c r="C115" s="209" t="s">
        <v>977</v>
      </c>
      <c r="D115" s="209" t="s">
        <v>978</v>
      </c>
      <c r="E115" s="241">
        <v>5179</v>
      </c>
      <c r="F115" s="209" t="s">
        <v>978</v>
      </c>
      <c r="G115" s="209">
        <v>1062011</v>
      </c>
      <c r="H115" s="209" t="s">
        <v>945</v>
      </c>
      <c r="I115" s="243">
        <v>9</v>
      </c>
      <c r="J115" s="209" t="s">
        <v>752</v>
      </c>
      <c r="K115" s="209">
        <v>22</v>
      </c>
      <c r="L115" s="209" t="s">
        <v>753</v>
      </c>
    </row>
    <row r="116" spans="1:12" ht="82.5" customHeight="1">
      <c r="A116" s="209">
        <v>111</v>
      </c>
      <c r="B116" s="209" t="s">
        <v>976</v>
      </c>
      <c r="C116" s="209" t="s">
        <v>977</v>
      </c>
      <c r="D116" s="209" t="s">
        <v>978</v>
      </c>
      <c r="E116" s="241">
        <v>5179</v>
      </c>
      <c r="F116" s="209" t="s">
        <v>978</v>
      </c>
      <c r="G116" s="209">
        <v>1062011</v>
      </c>
      <c r="H116" s="209" t="s">
        <v>941</v>
      </c>
      <c r="I116" s="243">
        <v>2</v>
      </c>
      <c r="J116" s="209" t="s">
        <v>785</v>
      </c>
      <c r="K116" s="209">
        <v>39</v>
      </c>
      <c r="L116" s="209" t="s">
        <v>842</v>
      </c>
    </row>
    <row r="117" spans="1:12" ht="83.25" customHeight="1">
      <c r="A117" s="209">
        <v>112</v>
      </c>
      <c r="B117" s="209" t="s">
        <v>976</v>
      </c>
      <c r="C117" s="209" t="s">
        <v>977</v>
      </c>
      <c r="D117" s="209" t="s">
        <v>978</v>
      </c>
      <c r="E117" s="241">
        <v>5179</v>
      </c>
      <c r="F117" s="209" t="s">
        <v>978</v>
      </c>
      <c r="G117" s="209">
        <v>1062011</v>
      </c>
      <c r="H117" s="209" t="s">
        <v>979</v>
      </c>
      <c r="I117" s="243">
        <v>10</v>
      </c>
      <c r="J117" s="209" t="s">
        <v>741</v>
      </c>
      <c r="K117" s="209" t="s">
        <v>980</v>
      </c>
      <c r="L117" s="209" t="s">
        <v>830</v>
      </c>
    </row>
    <row r="118" spans="1:12" ht="84.75" customHeight="1">
      <c r="A118" s="209">
        <v>113</v>
      </c>
      <c r="B118" s="209" t="s">
        <v>976</v>
      </c>
      <c r="C118" s="209" t="s">
        <v>977</v>
      </c>
      <c r="D118" s="209" t="s">
        <v>978</v>
      </c>
      <c r="E118" s="241">
        <v>5179</v>
      </c>
      <c r="F118" s="209" t="s">
        <v>978</v>
      </c>
      <c r="G118" s="209">
        <v>1062011</v>
      </c>
      <c r="H118" s="209" t="s">
        <v>883</v>
      </c>
      <c r="I118" s="243">
        <v>12</v>
      </c>
      <c r="J118" s="209" t="s">
        <v>748</v>
      </c>
      <c r="K118" s="209">
        <v>12</v>
      </c>
      <c r="L118" s="209" t="s">
        <v>884</v>
      </c>
    </row>
    <row r="119" spans="1:12" ht="83.25" customHeight="1">
      <c r="A119" s="209">
        <v>114</v>
      </c>
      <c r="B119" s="209" t="s">
        <v>976</v>
      </c>
      <c r="C119" s="209" t="s">
        <v>977</v>
      </c>
      <c r="D119" s="209" t="s">
        <v>978</v>
      </c>
      <c r="E119" s="241">
        <v>5179</v>
      </c>
      <c r="F119" s="209" t="s">
        <v>978</v>
      </c>
      <c r="G119" s="209">
        <v>1062011</v>
      </c>
      <c r="H119" s="209" t="s">
        <v>831</v>
      </c>
      <c r="I119" s="243">
        <v>138</v>
      </c>
      <c r="J119" s="209" t="s">
        <v>745</v>
      </c>
      <c r="K119" s="209">
        <v>14</v>
      </c>
      <c r="L119" s="209" t="s">
        <v>746</v>
      </c>
    </row>
    <row r="120" spans="1:12" ht="87" customHeight="1">
      <c r="A120" s="209">
        <v>115</v>
      </c>
      <c r="B120" s="209" t="s">
        <v>976</v>
      </c>
      <c r="C120" s="209" t="s">
        <v>977</v>
      </c>
      <c r="D120" s="209" t="s">
        <v>978</v>
      </c>
      <c r="E120" s="241">
        <v>5179</v>
      </c>
      <c r="F120" s="209" t="s">
        <v>978</v>
      </c>
      <c r="G120" s="209">
        <v>1062011</v>
      </c>
      <c r="H120" s="209" t="s">
        <v>925</v>
      </c>
      <c r="I120" s="243">
        <v>219</v>
      </c>
      <c r="J120" s="209" t="s">
        <v>778</v>
      </c>
      <c r="K120" s="209">
        <v>19</v>
      </c>
      <c r="L120" s="209" t="s">
        <v>981</v>
      </c>
    </row>
    <row r="121" spans="1:12" ht="78.75" customHeight="1">
      <c r="A121" s="209">
        <v>116</v>
      </c>
      <c r="B121" s="209" t="s">
        <v>982</v>
      </c>
      <c r="C121" s="209" t="s">
        <v>983</v>
      </c>
      <c r="D121" s="209" t="s">
        <v>984</v>
      </c>
      <c r="E121" s="241">
        <v>25789</v>
      </c>
      <c r="F121" s="209" t="s">
        <v>984</v>
      </c>
      <c r="G121" s="209">
        <v>1011034</v>
      </c>
      <c r="H121" s="209" t="s">
        <v>828</v>
      </c>
      <c r="I121" s="243">
        <v>5</v>
      </c>
      <c r="J121" s="209" t="s">
        <v>735</v>
      </c>
      <c r="K121" s="209">
        <v>6</v>
      </c>
      <c r="L121" s="209" t="s">
        <v>736</v>
      </c>
    </row>
    <row r="122" spans="1:12" ht="78" customHeight="1">
      <c r="A122" s="209">
        <v>117</v>
      </c>
      <c r="B122" s="209" t="s">
        <v>982</v>
      </c>
      <c r="C122" s="209" t="s">
        <v>983</v>
      </c>
      <c r="D122" s="209" t="s">
        <v>984</v>
      </c>
      <c r="E122" s="241">
        <v>25789</v>
      </c>
      <c r="F122" s="209" t="s">
        <v>984</v>
      </c>
      <c r="G122" s="209">
        <v>1011034</v>
      </c>
      <c r="H122" s="209" t="s">
        <v>985</v>
      </c>
      <c r="I122" s="243">
        <v>67</v>
      </c>
      <c r="J122" s="209" t="s">
        <v>762</v>
      </c>
      <c r="K122" s="209">
        <v>14</v>
      </c>
      <c r="L122" s="209" t="s">
        <v>753</v>
      </c>
    </row>
    <row r="123" spans="1:12" ht="91.5" customHeight="1">
      <c r="A123" s="209">
        <v>118</v>
      </c>
      <c r="B123" s="209" t="s">
        <v>982</v>
      </c>
      <c r="C123" s="209" t="s">
        <v>983</v>
      </c>
      <c r="D123" s="209" t="s">
        <v>984</v>
      </c>
      <c r="E123" s="241">
        <v>25789</v>
      </c>
      <c r="F123" s="209" t="s">
        <v>984</v>
      </c>
      <c r="G123" s="209">
        <v>1011034</v>
      </c>
      <c r="H123" s="209" t="s">
        <v>986</v>
      </c>
      <c r="I123" s="243">
        <v>92</v>
      </c>
      <c r="J123" s="209" t="s">
        <v>778</v>
      </c>
      <c r="K123" s="209">
        <v>16</v>
      </c>
      <c r="L123" s="209" t="s">
        <v>779</v>
      </c>
    </row>
    <row r="124" spans="1:12" ht="81.75" customHeight="1">
      <c r="A124" s="209">
        <v>119</v>
      </c>
      <c r="B124" s="209" t="s">
        <v>987</v>
      </c>
      <c r="C124" s="209" t="s">
        <v>988</v>
      </c>
      <c r="D124" s="209" t="s">
        <v>989</v>
      </c>
      <c r="E124" s="241">
        <v>5180</v>
      </c>
      <c r="F124" s="209" t="s">
        <v>989</v>
      </c>
      <c r="G124" s="209">
        <v>1012011</v>
      </c>
      <c r="H124" s="209" t="s">
        <v>990</v>
      </c>
      <c r="I124" s="243">
        <v>252</v>
      </c>
      <c r="J124" s="209" t="s">
        <v>758</v>
      </c>
      <c r="K124" s="209">
        <v>30</v>
      </c>
      <c r="L124" s="209" t="s">
        <v>991</v>
      </c>
    </row>
    <row r="125" spans="1:12" ht="78" customHeight="1">
      <c r="A125" s="209">
        <v>120</v>
      </c>
      <c r="B125" s="209" t="s">
        <v>987</v>
      </c>
      <c r="C125" s="209" t="s">
        <v>988</v>
      </c>
      <c r="D125" s="209" t="s">
        <v>989</v>
      </c>
      <c r="E125" s="241">
        <v>5180</v>
      </c>
      <c r="F125" s="209" t="s">
        <v>989</v>
      </c>
      <c r="G125" s="209">
        <v>1012011</v>
      </c>
      <c r="H125" s="209" t="s">
        <v>827</v>
      </c>
      <c r="I125" s="243">
        <v>256</v>
      </c>
      <c r="J125" s="209" t="s">
        <v>752</v>
      </c>
      <c r="K125" s="209">
        <v>30</v>
      </c>
      <c r="L125" s="209" t="s">
        <v>753</v>
      </c>
    </row>
    <row r="126" spans="1:12" ht="85.5" customHeight="1">
      <c r="A126" s="209">
        <v>121</v>
      </c>
      <c r="B126" s="209" t="s">
        <v>987</v>
      </c>
      <c r="C126" s="209" t="s">
        <v>988</v>
      </c>
      <c r="D126" s="209" t="s">
        <v>989</v>
      </c>
      <c r="E126" s="241">
        <v>5180</v>
      </c>
      <c r="F126" s="209" t="s">
        <v>989</v>
      </c>
      <c r="G126" s="209">
        <v>1012011</v>
      </c>
      <c r="H126" s="209" t="s">
        <v>828</v>
      </c>
      <c r="I126" s="243">
        <v>268</v>
      </c>
      <c r="J126" s="209" t="s">
        <v>735</v>
      </c>
      <c r="K126" s="209">
        <v>9</v>
      </c>
      <c r="L126" s="209" t="s">
        <v>756</v>
      </c>
    </row>
    <row r="127" spans="1:12" ht="74.25" customHeight="1">
      <c r="A127" s="209">
        <v>122</v>
      </c>
      <c r="B127" s="209" t="s">
        <v>987</v>
      </c>
      <c r="C127" s="209" t="s">
        <v>988</v>
      </c>
      <c r="D127" s="209" t="s">
        <v>989</v>
      </c>
      <c r="E127" s="241">
        <v>5180</v>
      </c>
      <c r="F127" s="209" t="s">
        <v>989</v>
      </c>
      <c r="G127" s="209">
        <v>1012011</v>
      </c>
      <c r="H127" s="209" t="s">
        <v>890</v>
      </c>
      <c r="I127" s="243">
        <v>250</v>
      </c>
      <c r="J127" s="209" t="s">
        <v>741</v>
      </c>
      <c r="K127" s="209" t="s">
        <v>992</v>
      </c>
      <c r="L127" s="209" t="s">
        <v>830</v>
      </c>
    </row>
    <row r="128" spans="1:12" ht="75" customHeight="1">
      <c r="A128" s="209">
        <v>123</v>
      </c>
      <c r="B128" s="209" t="s">
        <v>987</v>
      </c>
      <c r="C128" s="209" t="s">
        <v>988</v>
      </c>
      <c r="D128" s="209" t="s">
        <v>989</v>
      </c>
      <c r="E128" s="241">
        <v>5180</v>
      </c>
      <c r="F128" s="209" t="s">
        <v>989</v>
      </c>
      <c r="G128" s="209">
        <v>1012011</v>
      </c>
      <c r="H128" s="209" t="s">
        <v>993</v>
      </c>
      <c r="I128" s="243">
        <v>274</v>
      </c>
      <c r="J128" s="209" t="s">
        <v>937</v>
      </c>
      <c r="K128" s="209">
        <v>20</v>
      </c>
      <c r="L128" s="209" t="s">
        <v>994</v>
      </c>
    </row>
    <row r="129" spans="1:12" ht="81" customHeight="1">
      <c r="A129" s="209">
        <v>124</v>
      </c>
      <c r="B129" s="209" t="s">
        <v>987</v>
      </c>
      <c r="C129" s="209" t="s">
        <v>988</v>
      </c>
      <c r="D129" s="209" t="s">
        <v>989</v>
      </c>
      <c r="E129" s="241">
        <v>5180</v>
      </c>
      <c r="F129" s="209" t="s">
        <v>989</v>
      </c>
      <c r="G129" s="209">
        <v>1012011</v>
      </c>
      <c r="H129" s="209" t="s">
        <v>926</v>
      </c>
      <c r="I129" s="243">
        <v>269</v>
      </c>
      <c r="J129" s="209" t="s">
        <v>748</v>
      </c>
      <c r="K129" s="209">
        <v>12</v>
      </c>
      <c r="L129" s="209" t="s">
        <v>995</v>
      </c>
    </row>
    <row r="130" spans="1:12" ht="78.75" customHeight="1">
      <c r="A130" s="209">
        <v>125</v>
      </c>
      <c r="B130" s="209" t="s">
        <v>996</v>
      </c>
      <c r="C130" s="209" t="s">
        <v>997</v>
      </c>
      <c r="D130" s="209" t="s">
        <v>998</v>
      </c>
      <c r="E130" s="241">
        <v>5249</v>
      </c>
      <c r="F130" s="209" t="s">
        <v>998</v>
      </c>
      <c r="G130" s="209">
        <v>1014011</v>
      </c>
      <c r="H130" s="209" t="s">
        <v>933</v>
      </c>
      <c r="I130" s="243">
        <v>10</v>
      </c>
      <c r="J130" s="209" t="s">
        <v>738</v>
      </c>
      <c r="K130" s="209">
        <v>21</v>
      </c>
      <c r="L130" s="209" t="s">
        <v>999</v>
      </c>
    </row>
    <row r="131" spans="1:12" ht="75.75" customHeight="1">
      <c r="A131" s="209">
        <v>126</v>
      </c>
      <c r="B131" s="209" t="s">
        <v>996</v>
      </c>
      <c r="C131" s="209" t="s">
        <v>997</v>
      </c>
      <c r="D131" s="209" t="s">
        <v>998</v>
      </c>
      <c r="E131" s="241">
        <v>5249</v>
      </c>
      <c r="F131" s="209" t="s">
        <v>998</v>
      </c>
      <c r="G131" s="209">
        <v>1014011</v>
      </c>
      <c r="H131" s="209" t="s">
        <v>827</v>
      </c>
      <c r="I131" s="243">
        <v>8</v>
      </c>
      <c r="J131" s="209" t="s">
        <v>752</v>
      </c>
      <c r="K131" s="209">
        <v>44</v>
      </c>
      <c r="L131" s="209" t="s">
        <v>753</v>
      </c>
    </row>
    <row r="132" spans="1:12" ht="77.25" customHeight="1">
      <c r="A132" s="209">
        <v>127</v>
      </c>
      <c r="B132" s="209" t="s">
        <v>996</v>
      </c>
      <c r="C132" s="209" t="s">
        <v>997</v>
      </c>
      <c r="D132" s="209" t="s">
        <v>998</v>
      </c>
      <c r="E132" s="241">
        <v>5249</v>
      </c>
      <c r="F132" s="209" t="s">
        <v>998</v>
      </c>
      <c r="G132" s="209">
        <v>1014011</v>
      </c>
      <c r="H132" s="209" t="s">
        <v>828</v>
      </c>
      <c r="I132" s="243">
        <v>13</v>
      </c>
      <c r="J132" s="209" t="s">
        <v>735</v>
      </c>
      <c r="K132" s="209">
        <v>10</v>
      </c>
      <c r="L132" s="209" t="s">
        <v>756</v>
      </c>
    </row>
    <row r="133" spans="1:12" ht="76.5" customHeight="1">
      <c r="A133" s="209">
        <v>128</v>
      </c>
      <c r="B133" s="209" t="s">
        <v>996</v>
      </c>
      <c r="C133" s="209" t="s">
        <v>997</v>
      </c>
      <c r="D133" s="209" t="s">
        <v>998</v>
      </c>
      <c r="E133" s="241">
        <v>5249</v>
      </c>
      <c r="F133" s="209" t="s">
        <v>998</v>
      </c>
      <c r="G133" s="209">
        <v>1014011</v>
      </c>
      <c r="H133" s="209" t="s">
        <v>829</v>
      </c>
      <c r="I133" s="243">
        <v>14</v>
      </c>
      <c r="J133" s="209" t="s">
        <v>741</v>
      </c>
      <c r="K133" s="209" t="s">
        <v>1000</v>
      </c>
      <c r="L133" s="209" t="s">
        <v>830</v>
      </c>
    </row>
    <row r="134" spans="1:12" ht="79.5" customHeight="1">
      <c r="A134" s="209">
        <v>129</v>
      </c>
      <c r="B134" s="209" t="s">
        <v>996</v>
      </c>
      <c r="C134" s="209" t="s">
        <v>997</v>
      </c>
      <c r="D134" s="209" t="s">
        <v>998</v>
      </c>
      <c r="E134" s="241">
        <v>5249</v>
      </c>
      <c r="F134" s="209" t="s">
        <v>998</v>
      </c>
      <c r="G134" s="209">
        <v>1014011</v>
      </c>
      <c r="H134" s="209" t="s">
        <v>1001</v>
      </c>
      <c r="I134" s="243">
        <v>1</v>
      </c>
      <c r="J134" s="209" t="s">
        <v>748</v>
      </c>
      <c r="K134" s="209">
        <v>15</v>
      </c>
      <c r="L134" s="209" t="s">
        <v>1002</v>
      </c>
    </row>
    <row r="135" spans="1:12" ht="75" customHeight="1">
      <c r="A135" s="209">
        <v>130</v>
      </c>
      <c r="B135" s="209" t="s">
        <v>996</v>
      </c>
      <c r="C135" s="209" t="s">
        <v>997</v>
      </c>
      <c r="D135" s="209" t="s">
        <v>998</v>
      </c>
      <c r="E135" s="241">
        <v>5249</v>
      </c>
      <c r="F135" s="209" t="s">
        <v>998</v>
      </c>
      <c r="G135" s="209">
        <v>1014011</v>
      </c>
      <c r="H135" s="209" t="s">
        <v>925</v>
      </c>
      <c r="I135" s="243">
        <v>4</v>
      </c>
      <c r="J135" s="209" t="s">
        <v>778</v>
      </c>
      <c r="K135" s="209">
        <v>20</v>
      </c>
      <c r="L135" s="209" t="s">
        <v>779</v>
      </c>
    </row>
    <row r="136" spans="1:12" ht="76.5" customHeight="1">
      <c r="A136" s="209">
        <v>131</v>
      </c>
      <c r="B136" s="209" t="s">
        <v>996</v>
      </c>
      <c r="C136" s="209" t="s">
        <v>1003</v>
      </c>
      <c r="D136" s="209" t="s">
        <v>673</v>
      </c>
      <c r="E136" s="241">
        <v>21323</v>
      </c>
      <c r="F136" s="209" t="s">
        <v>673</v>
      </c>
      <c r="G136" s="209">
        <v>1014011</v>
      </c>
      <c r="H136" s="209" t="s">
        <v>941</v>
      </c>
      <c r="I136" s="243">
        <v>31</v>
      </c>
      <c r="J136" s="209" t="s">
        <v>758</v>
      </c>
      <c r="K136" s="209">
        <v>6</v>
      </c>
      <c r="L136" s="209" t="s">
        <v>842</v>
      </c>
    </row>
    <row r="137" spans="1:12" ht="75.75" customHeight="1">
      <c r="A137" s="209">
        <v>132</v>
      </c>
      <c r="B137" s="209" t="s">
        <v>1004</v>
      </c>
      <c r="C137" s="209" t="s">
        <v>1005</v>
      </c>
      <c r="D137" s="209" t="s">
        <v>1006</v>
      </c>
      <c r="E137" s="241">
        <v>5118</v>
      </c>
      <c r="F137" s="209" t="s">
        <v>1007</v>
      </c>
      <c r="G137" s="209">
        <v>1063011</v>
      </c>
      <c r="H137" s="209" t="s">
        <v>835</v>
      </c>
      <c r="I137" s="243">
        <v>6</v>
      </c>
      <c r="J137" s="209" t="s">
        <v>735</v>
      </c>
      <c r="K137" s="209">
        <v>7</v>
      </c>
      <c r="L137" s="209" t="s">
        <v>756</v>
      </c>
    </row>
    <row r="138" spans="1:12" ht="80.25" customHeight="1">
      <c r="A138" s="209">
        <v>133</v>
      </c>
      <c r="B138" s="209" t="s">
        <v>1004</v>
      </c>
      <c r="C138" s="209" t="s">
        <v>1005</v>
      </c>
      <c r="D138" s="209" t="s">
        <v>1006</v>
      </c>
      <c r="E138" s="241">
        <v>5118</v>
      </c>
      <c r="F138" s="209" t="s">
        <v>1007</v>
      </c>
      <c r="G138" s="209">
        <v>1063011</v>
      </c>
      <c r="H138" s="209" t="s">
        <v>1008</v>
      </c>
      <c r="I138" s="243">
        <v>12</v>
      </c>
      <c r="J138" s="209" t="s">
        <v>752</v>
      </c>
      <c r="K138" s="209">
        <v>18</v>
      </c>
      <c r="L138" s="209" t="s">
        <v>753</v>
      </c>
    </row>
    <row r="139" spans="1:12" ht="74.25" customHeight="1">
      <c r="A139" s="209">
        <v>134</v>
      </c>
      <c r="B139" s="209" t="s">
        <v>1004</v>
      </c>
      <c r="C139" s="209" t="s">
        <v>1005</v>
      </c>
      <c r="D139" s="209" t="s">
        <v>1006</v>
      </c>
      <c r="E139" s="241">
        <v>5118</v>
      </c>
      <c r="F139" s="209" t="s">
        <v>1007</v>
      </c>
      <c r="G139" s="209">
        <v>1063011</v>
      </c>
      <c r="H139" s="209" t="s">
        <v>883</v>
      </c>
      <c r="I139" s="243">
        <v>8</v>
      </c>
      <c r="J139" s="209" t="s">
        <v>748</v>
      </c>
      <c r="K139" s="209">
        <v>8</v>
      </c>
      <c r="L139" s="209" t="s">
        <v>884</v>
      </c>
    </row>
    <row r="140" spans="1:12" ht="81" customHeight="1">
      <c r="A140" s="209">
        <v>135</v>
      </c>
      <c r="B140" s="209" t="s">
        <v>1009</v>
      </c>
      <c r="C140" s="209" t="s">
        <v>1010</v>
      </c>
      <c r="D140" s="209" t="s">
        <v>693</v>
      </c>
      <c r="E140" s="241">
        <v>23114</v>
      </c>
      <c r="F140" s="209" t="s">
        <v>693</v>
      </c>
      <c r="G140" s="209">
        <v>1016011</v>
      </c>
      <c r="H140" s="209" t="s">
        <v>827</v>
      </c>
      <c r="I140" s="243">
        <v>6</v>
      </c>
      <c r="J140" s="209" t="s">
        <v>752</v>
      </c>
      <c r="K140" s="209">
        <v>20</v>
      </c>
      <c r="L140" s="209" t="s">
        <v>753</v>
      </c>
    </row>
    <row r="141" spans="1:12" ht="90.75" customHeight="1">
      <c r="A141" s="209">
        <v>136</v>
      </c>
      <c r="B141" s="209" t="s">
        <v>1009</v>
      </c>
      <c r="C141" s="209" t="s">
        <v>1010</v>
      </c>
      <c r="D141" s="209" t="s">
        <v>693</v>
      </c>
      <c r="E141" s="241">
        <v>23114</v>
      </c>
      <c r="F141" s="209" t="s">
        <v>693</v>
      </c>
      <c r="G141" s="209">
        <v>1016011</v>
      </c>
      <c r="H141" s="209" t="s">
        <v>828</v>
      </c>
      <c r="I141" s="243">
        <v>13</v>
      </c>
      <c r="J141" s="209" t="s">
        <v>735</v>
      </c>
      <c r="K141" s="209">
        <v>6</v>
      </c>
      <c r="L141" s="209" t="s">
        <v>756</v>
      </c>
    </row>
    <row r="142" spans="1:12" ht="78.75" customHeight="1">
      <c r="A142" s="209">
        <v>137</v>
      </c>
      <c r="B142" s="209" t="s">
        <v>1009</v>
      </c>
      <c r="C142" s="209" t="s">
        <v>1010</v>
      </c>
      <c r="D142" s="209" t="s">
        <v>1011</v>
      </c>
      <c r="E142" s="241">
        <v>23114</v>
      </c>
      <c r="F142" s="209" t="s">
        <v>1012</v>
      </c>
      <c r="G142" s="209">
        <v>1016011</v>
      </c>
      <c r="H142" s="209" t="s">
        <v>993</v>
      </c>
      <c r="I142" s="243">
        <v>7</v>
      </c>
      <c r="J142" s="209" t="s">
        <v>937</v>
      </c>
      <c r="K142" s="209">
        <v>25</v>
      </c>
      <c r="L142" s="209" t="s">
        <v>1013</v>
      </c>
    </row>
    <row r="143" spans="1:12" ht="77.25" customHeight="1">
      <c r="A143" s="209">
        <v>138</v>
      </c>
      <c r="B143" s="209" t="s">
        <v>1009</v>
      </c>
      <c r="C143" s="209" t="s">
        <v>1010</v>
      </c>
      <c r="D143" s="209" t="s">
        <v>1011</v>
      </c>
      <c r="E143" s="241">
        <v>23114</v>
      </c>
      <c r="F143" s="209" t="s">
        <v>1012</v>
      </c>
      <c r="G143" s="209">
        <v>1016011</v>
      </c>
      <c r="H143" s="209" t="s">
        <v>926</v>
      </c>
      <c r="I143" s="243">
        <v>4</v>
      </c>
      <c r="J143" s="209" t="s">
        <v>748</v>
      </c>
      <c r="K143" s="209">
        <v>10</v>
      </c>
      <c r="L143" s="209" t="s">
        <v>1014</v>
      </c>
    </row>
    <row r="144" spans="1:12" ht="84" customHeight="1">
      <c r="A144" s="209">
        <v>139</v>
      </c>
      <c r="B144" s="209" t="s">
        <v>1009</v>
      </c>
      <c r="C144" s="209" t="s">
        <v>1010</v>
      </c>
      <c r="D144" s="209" t="s">
        <v>1011</v>
      </c>
      <c r="E144" s="241">
        <v>23114</v>
      </c>
      <c r="F144" s="209" t="s">
        <v>1012</v>
      </c>
      <c r="G144" s="209">
        <v>1016011</v>
      </c>
      <c r="H144" s="209" t="s">
        <v>925</v>
      </c>
      <c r="I144" s="243">
        <v>54</v>
      </c>
      <c r="J144" s="209" t="s">
        <v>778</v>
      </c>
      <c r="K144" s="209">
        <v>12</v>
      </c>
      <c r="L144" s="209" t="s">
        <v>779</v>
      </c>
    </row>
    <row r="145" spans="1:12" ht="82.5" customHeight="1">
      <c r="A145" s="209">
        <v>140</v>
      </c>
      <c r="B145" s="209" t="s">
        <v>1009</v>
      </c>
      <c r="C145" s="209" t="s">
        <v>1015</v>
      </c>
      <c r="D145" s="209" t="s">
        <v>693</v>
      </c>
      <c r="E145" s="241">
        <v>6341</v>
      </c>
      <c r="F145" s="209" t="s">
        <v>693</v>
      </c>
      <c r="G145" s="209">
        <v>1016011</v>
      </c>
      <c r="H145" s="209" t="s">
        <v>941</v>
      </c>
      <c r="I145" s="243">
        <v>773</v>
      </c>
      <c r="J145" s="209" t="s">
        <v>758</v>
      </c>
      <c r="K145" s="209" t="s">
        <v>1016</v>
      </c>
      <c r="L145" s="209" t="s">
        <v>1017</v>
      </c>
    </row>
    <row r="146" spans="1:12" ht="86.25" customHeight="1">
      <c r="A146" s="209">
        <v>141</v>
      </c>
      <c r="B146" s="209" t="s">
        <v>1018</v>
      </c>
      <c r="C146" s="209" t="s">
        <v>1019</v>
      </c>
      <c r="D146" s="209" t="s">
        <v>1020</v>
      </c>
      <c r="E146" s="241">
        <v>5247</v>
      </c>
      <c r="F146" s="209" t="s">
        <v>1020</v>
      </c>
      <c r="G146" s="209">
        <v>1017094</v>
      </c>
      <c r="H146" s="209" t="s">
        <v>827</v>
      </c>
      <c r="I146" s="243">
        <v>9</v>
      </c>
      <c r="J146" s="209" t="s">
        <v>752</v>
      </c>
      <c r="K146" s="209">
        <v>18</v>
      </c>
      <c r="L146" s="209" t="s">
        <v>753</v>
      </c>
    </row>
    <row r="147" spans="1:12" ht="84.75" customHeight="1">
      <c r="A147" s="209">
        <v>142</v>
      </c>
      <c r="B147" s="209" t="s">
        <v>1018</v>
      </c>
      <c r="C147" s="209" t="s">
        <v>1019</v>
      </c>
      <c r="D147" s="209" t="s">
        <v>1020</v>
      </c>
      <c r="E147" s="241">
        <v>5247</v>
      </c>
      <c r="F147" s="209" t="s">
        <v>1020</v>
      </c>
      <c r="G147" s="209">
        <v>1017094</v>
      </c>
      <c r="H147" s="209" t="s">
        <v>828</v>
      </c>
      <c r="I147" s="243">
        <v>23</v>
      </c>
      <c r="J147" s="209" t="s">
        <v>735</v>
      </c>
      <c r="K147" s="209">
        <v>7</v>
      </c>
      <c r="L147" s="209" t="s">
        <v>756</v>
      </c>
    </row>
    <row r="148" spans="1:12" ht="81" customHeight="1">
      <c r="A148" s="209">
        <v>143</v>
      </c>
      <c r="B148" s="209" t="s">
        <v>1021</v>
      </c>
      <c r="C148" s="209" t="s">
        <v>1022</v>
      </c>
      <c r="D148" s="209" t="s">
        <v>1023</v>
      </c>
      <c r="E148" s="241">
        <v>4416</v>
      </c>
      <c r="F148" s="209" t="s">
        <v>1023</v>
      </c>
      <c r="G148" s="209">
        <v>1020031</v>
      </c>
      <c r="H148" s="209" t="s">
        <v>933</v>
      </c>
      <c r="I148" s="243">
        <v>6</v>
      </c>
      <c r="J148" s="209" t="s">
        <v>738</v>
      </c>
      <c r="K148" s="209">
        <v>26</v>
      </c>
      <c r="L148" s="209" t="s">
        <v>1024</v>
      </c>
    </row>
    <row r="149" spans="1:12" ht="78" customHeight="1">
      <c r="A149" s="209">
        <v>144</v>
      </c>
      <c r="B149" s="209" t="s">
        <v>1021</v>
      </c>
      <c r="C149" s="209" t="s">
        <v>1022</v>
      </c>
      <c r="D149" s="209" t="s">
        <v>1023</v>
      </c>
      <c r="E149" s="241">
        <v>4416</v>
      </c>
      <c r="F149" s="209" t="s">
        <v>1023</v>
      </c>
      <c r="G149" s="209">
        <v>1020031</v>
      </c>
      <c r="H149" s="209" t="s">
        <v>827</v>
      </c>
      <c r="I149" s="243">
        <v>14</v>
      </c>
      <c r="J149" s="209" t="s">
        <v>752</v>
      </c>
      <c r="K149" s="209">
        <v>26</v>
      </c>
      <c r="L149" s="209" t="s">
        <v>753</v>
      </c>
    </row>
    <row r="150" spans="1:12" ht="82.5" customHeight="1">
      <c r="A150" s="209">
        <v>145</v>
      </c>
      <c r="B150" s="209" t="s">
        <v>1021</v>
      </c>
      <c r="C150" s="209" t="s">
        <v>1022</v>
      </c>
      <c r="D150" s="209" t="s">
        <v>1023</v>
      </c>
      <c r="E150" s="241">
        <v>4416</v>
      </c>
      <c r="F150" s="209" t="s">
        <v>1023</v>
      </c>
      <c r="G150" s="209">
        <v>1020031</v>
      </c>
      <c r="H150" s="209" t="s">
        <v>1025</v>
      </c>
      <c r="I150" s="243">
        <v>13</v>
      </c>
      <c r="J150" s="209" t="s">
        <v>735</v>
      </c>
      <c r="K150" s="209">
        <v>10</v>
      </c>
      <c r="L150" s="209" t="s">
        <v>756</v>
      </c>
    </row>
    <row r="151" spans="1:12" ht="78" customHeight="1">
      <c r="A151" s="209">
        <v>146</v>
      </c>
      <c r="B151" s="209" t="s">
        <v>1021</v>
      </c>
      <c r="C151" s="209" t="s">
        <v>1022</v>
      </c>
      <c r="D151" s="209" t="s">
        <v>1023</v>
      </c>
      <c r="E151" s="241">
        <v>4416</v>
      </c>
      <c r="F151" s="209" t="s">
        <v>1023</v>
      </c>
      <c r="G151" s="209">
        <v>1020031</v>
      </c>
      <c r="H151" s="209" t="s">
        <v>979</v>
      </c>
      <c r="I151" s="243">
        <v>4</v>
      </c>
      <c r="J151" s="209" t="s">
        <v>741</v>
      </c>
      <c r="K151" s="209">
        <v>28</v>
      </c>
      <c r="L151" s="209" t="s">
        <v>1026</v>
      </c>
    </row>
    <row r="152" spans="1:12" ht="81" customHeight="1">
      <c r="A152" s="209">
        <v>147</v>
      </c>
      <c r="B152" s="209" t="s">
        <v>1021</v>
      </c>
      <c r="C152" s="209" t="s">
        <v>1022</v>
      </c>
      <c r="D152" s="209" t="s">
        <v>1023</v>
      </c>
      <c r="E152" s="241">
        <v>4416</v>
      </c>
      <c r="F152" s="209" t="s">
        <v>1023</v>
      </c>
      <c r="G152" s="209">
        <v>1020031</v>
      </c>
      <c r="H152" s="209" t="s">
        <v>831</v>
      </c>
      <c r="I152" s="243">
        <v>10</v>
      </c>
      <c r="J152" s="209" t="s">
        <v>745</v>
      </c>
      <c r="K152" s="209">
        <v>17</v>
      </c>
      <c r="L152" s="209" t="s">
        <v>746</v>
      </c>
    </row>
    <row r="153" spans="1:12" ht="73.5" customHeight="1">
      <c r="A153" s="209">
        <v>148</v>
      </c>
      <c r="B153" s="209" t="s">
        <v>1021</v>
      </c>
      <c r="C153" s="209" t="s">
        <v>1022</v>
      </c>
      <c r="D153" s="209" t="s">
        <v>1023</v>
      </c>
      <c r="E153" s="241">
        <v>4416</v>
      </c>
      <c r="F153" s="209" t="s">
        <v>1023</v>
      </c>
      <c r="G153" s="209">
        <v>1020031</v>
      </c>
      <c r="H153" s="209" t="s">
        <v>926</v>
      </c>
      <c r="I153" s="243">
        <v>11</v>
      </c>
      <c r="J153" s="209" t="s">
        <v>748</v>
      </c>
      <c r="K153" s="209">
        <v>15</v>
      </c>
      <c r="L153" s="209" t="s">
        <v>995</v>
      </c>
    </row>
    <row r="154" spans="1:12" ht="83.25" customHeight="1">
      <c r="A154" s="209">
        <v>149</v>
      </c>
      <c r="B154" s="209" t="s">
        <v>1021</v>
      </c>
      <c r="C154" s="209" t="s">
        <v>1022</v>
      </c>
      <c r="D154" s="209" t="s">
        <v>1023</v>
      </c>
      <c r="E154" s="241">
        <v>4416</v>
      </c>
      <c r="F154" s="209" t="s">
        <v>1023</v>
      </c>
      <c r="G154" s="209">
        <v>1020031</v>
      </c>
      <c r="H154" s="209" t="s">
        <v>1027</v>
      </c>
      <c r="I154" s="243">
        <v>8</v>
      </c>
      <c r="J154" s="209" t="s">
        <v>778</v>
      </c>
      <c r="K154" s="209">
        <v>16</v>
      </c>
      <c r="L154" s="209" t="s">
        <v>1028</v>
      </c>
    </row>
    <row r="155" spans="1:12" ht="78" customHeight="1">
      <c r="A155" s="209">
        <v>150</v>
      </c>
      <c r="B155" s="209" t="s">
        <v>1021</v>
      </c>
      <c r="C155" s="209" t="s">
        <v>1029</v>
      </c>
      <c r="D155" s="209" t="s">
        <v>1023</v>
      </c>
      <c r="E155" s="241">
        <v>12184</v>
      </c>
      <c r="F155" s="209" t="s">
        <v>1023</v>
      </c>
      <c r="G155" s="209">
        <v>1020031</v>
      </c>
      <c r="H155" s="209" t="s">
        <v>1030</v>
      </c>
      <c r="I155" s="243">
        <v>333</v>
      </c>
      <c r="J155" s="209" t="s">
        <v>758</v>
      </c>
      <c r="K155" s="209">
        <v>20</v>
      </c>
      <c r="L155" s="209" t="s">
        <v>842</v>
      </c>
    </row>
  </sheetData>
  <sheetProtection selectLockedCells="1" selectUnlockedCells="1"/>
  <mergeCells count="10">
    <mergeCell ref="A1:L1"/>
    <mergeCell ref="H2:L2"/>
    <mergeCell ref="A3:A5"/>
    <mergeCell ref="B3:B5"/>
    <mergeCell ref="C3:C5"/>
    <mergeCell ref="D3:D5"/>
    <mergeCell ref="E3:E5"/>
    <mergeCell ref="F3:F5"/>
    <mergeCell ref="G3:G5"/>
    <mergeCell ref="H3:L3"/>
  </mergeCells>
  <pageMargins left="0.15972222222222221" right="0.22013888888888888" top="0.45" bottom="0.35972222222222222" header="0.51180555555555551" footer="0.51180555555555551"/>
  <pageSetup paperSize="9" firstPageNumber="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P28"/>
  <sheetViews>
    <sheetView zoomScale="70" zoomScaleNormal="70" workbookViewId="0">
      <selection activeCell="Z12" sqref="Z12"/>
    </sheetView>
  </sheetViews>
  <sheetFormatPr defaultRowHeight="11.25"/>
  <cols>
    <col min="1" max="1" width="6" style="240" customWidth="1"/>
    <col min="2" max="2" width="17.42578125" style="245" customWidth="1"/>
    <col min="3" max="3" width="23.42578125" style="245" customWidth="1"/>
    <col min="4" max="4" width="12.42578125" style="240" customWidth="1"/>
    <col min="5" max="5" width="12.7109375" style="240" customWidth="1"/>
    <col min="6" max="6" width="11.28515625" style="240" customWidth="1"/>
    <col min="7" max="7" width="10.42578125" style="240" customWidth="1"/>
    <col min="8" max="8" width="12.5703125" style="240" customWidth="1"/>
    <col min="9" max="9" width="11.5703125" style="240" customWidth="1"/>
    <col min="10" max="10" width="13" style="240" customWidth="1"/>
    <col min="11" max="11" width="13.5703125" style="240" customWidth="1"/>
    <col min="12" max="16384" width="9.140625" style="240"/>
  </cols>
  <sheetData>
    <row r="1" spans="1:16" ht="34.5" customHeight="1">
      <c r="A1" s="395" t="s">
        <v>1031</v>
      </c>
      <c r="B1" s="395"/>
      <c r="C1" s="395"/>
      <c r="D1" s="395"/>
      <c r="E1" s="395"/>
      <c r="F1" s="395"/>
      <c r="G1" s="395"/>
      <c r="H1" s="395"/>
      <c r="I1" s="395"/>
      <c r="J1" s="395"/>
      <c r="K1" s="395"/>
      <c r="L1" s="395"/>
      <c r="M1" s="395"/>
    </row>
    <row r="2" spans="1:16" ht="15" customHeight="1">
      <c r="A2" s="360">
        <v>1</v>
      </c>
      <c r="B2" s="360">
        <v>2</v>
      </c>
      <c r="C2" s="360">
        <v>3</v>
      </c>
      <c r="D2" s="360" t="s">
        <v>1032</v>
      </c>
      <c r="E2" s="360"/>
      <c r="F2" s="360"/>
      <c r="G2" s="360"/>
      <c r="H2" s="360"/>
      <c r="I2" s="360"/>
      <c r="J2" s="360"/>
      <c r="K2" s="360"/>
      <c r="L2" s="360"/>
      <c r="M2" s="360"/>
    </row>
    <row r="3" spans="1:16" ht="15" customHeight="1">
      <c r="A3" s="360"/>
      <c r="B3" s="360"/>
      <c r="C3" s="360"/>
      <c r="D3" s="360">
        <v>4</v>
      </c>
      <c r="E3" s="360"/>
      <c r="F3" s="360"/>
      <c r="G3" s="360"/>
      <c r="H3" s="360">
        <v>5</v>
      </c>
      <c r="I3" s="360"/>
      <c r="J3" s="360">
        <v>6</v>
      </c>
      <c r="K3" s="360"/>
      <c r="L3" s="359">
        <v>7</v>
      </c>
      <c r="M3" s="359"/>
    </row>
    <row r="4" spans="1:16" ht="48.75" customHeight="1">
      <c r="A4" s="360" t="s">
        <v>234</v>
      </c>
      <c r="B4" s="360" t="s">
        <v>715</v>
      </c>
      <c r="C4" s="360" t="s">
        <v>236</v>
      </c>
      <c r="D4" s="360" t="s">
        <v>1033</v>
      </c>
      <c r="E4" s="360"/>
      <c r="F4" s="360"/>
      <c r="G4" s="360"/>
      <c r="H4" s="360" t="s">
        <v>1034</v>
      </c>
      <c r="I4" s="360"/>
      <c r="J4" s="360" t="s">
        <v>1035</v>
      </c>
      <c r="K4" s="360"/>
      <c r="L4" s="360" t="s">
        <v>1036</v>
      </c>
      <c r="M4" s="360"/>
    </row>
    <row r="5" spans="1:16" ht="34.5" customHeight="1">
      <c r="A5" s="360"/>
      <c r="B5" s="360"/>
      <c r="C5" s="360"/>
      <c r="D5" s="360" t="s">
        <v>268</v>
      </c>
      <c r="E5" s="360"/>
      <c r="F5" s="360" t="s">
        <v>1037</v>
      </c>
      <c r="G5" s="360"/>
      <c r="H5" s="360"/>
      <c r="I5" s="360"/>
      <c r="J5" s="360"/>
      <c r="K5" s="360"/>
      <c r="L5" s="360"/>
      <c r="M5" s="360"/>
    </row>
    <row r="6" spans="1:16" ht="24.75" customHeight="1">
      <c r="A6" s="360"/>
      <c r="B6" s="360"/>
      <c r="C6" s="360"/>
      <c r="D6" s="98" t="s">
        <v>15</v>
      </c>
      <c r="E6" s="98" t="s">
        <v>16</v>
      </c>
      <c r="F6" s="98" t="s">
        <v>1038</v>
      </c>
      <c r="G6" s="98" t="s">
        <v>1039</v>
      </c>
      <c r="H6" s="98" t="s">
        <v>270</v>
      </c>
      <c r="I6" s="98" t="s">
        <v>271</v>
      </c>
      <c r="J6" s="98" t="s">
        <v>274</v>
      </c>
      <c r="K6" s="98" t="s">
        <v>275</v>
      </c>
      <c r="L6" s="98" t="s">
        <v>276</v>
      </c>
      <c r="M6" s="98" t="s">
        <v>277</v>
      </c>
    </row>
    <row r="7" spans="1:16" ht="14.25">
      <c r="A7" s="360"/>
      <c r="B7" s="360"/>
      <c r="C7" s="360"/>
      <c r="D7" s="101" t="s">
        <v>278</v>
      </c>
      <c r="E7" s="101" t="s">
        <v>1040</v>
      </c>
      <c r="F7" s="101" t="s">
        <v>278</v>
      </c>
      <c r="G7" s="101" t="s">
        <v>1040</v>
      </c>
      <c r="H7" s="101" t="s">
        <v>278</v>
      </c>
      <c r="I7" s="101" t="s">
        <v>1040</v>
      </c>
      <c r="J7" s="101" t="s">
        <v>278</v>
      </c>
      <c r="K7" s="101" t="s">
        <v>1040</v>
      </c>
      <c r="L7" s="101" t="s">
        <v>278</v>
      </c>
      <c r="M7" s="101" t="s">
        <v>1040</v>
      </c>
    </row>
    <row r="8" spans="1:16" ht="100.5">
      <c r="A8" s="246" t="s">
        <v>583</v>
      </c>
      <c r="B8" s="247" t="s">
        <v>732</v>
      </c>
      <c r="C8" s="248" t="s">
        <v>1041</v>
      </c>
      <c r="D8" s="249">
        <v>605</v>
      </c>
      <c r="E8" s="249">
        <v>5</v>
      </c>
      <c r="F8" s="249">
        <v>140</v>
      </c>
      <c r="G8" s="249">
        <v>0</v>
      </c>
      <c r="H8" s="249">
        <v>21993</v>
      </c>
      <c r="I8" s="249">
        <v>246</v>
      </c>
      <c r="J8" s="249">
        <v>0</v>
      </c>
      <c r="K8" s="249">
        <v>0</v>
      </c>
      <c r="L8" s="249">
        <v>924</v>
      </c>
      <c r="M8" s="249">
        <v>0</v>
      </c>
      <c r="N8" s="250"/>
    </row>
    <row r="9" spans="1:16" ht="114">
      <c r="A9" s="246" t="s">
        <v>220</v>
      </c>
      <c r="B9" s="247" t="s">
        <v>732</v>
      </c>
      <c r="C9" s="251" t="s">
        <v>1042</v>
      </c>
      <c r="D9" s="249">
        <v>48</v>
      </c>
      <c r="E9" s="249">
        <v>22260</v>
      </c>
      <c r="F9" s="249">
        <v>16</v>
      </c>
      <c r="G9" s="249">
        <v>6194</v>
      </c>
      <c r="H9" s="249">
        <v>7</v>
      </c>
      <c r="I9" s="249">
        <v>12909</v>
      </c>
      <c r="J9" s="249">
        <v>0</v>
      </c>
      <c r="K9" s="249">
        <v>97</v>
      </c>
      <c r="L9" s="249">
        <v>2</v>
      </c>
      <c r="M9" s="249">
        <v>7783</v>
      </c>
      <c r="N9" s="250"/>
      <c r="P9" s="252"/>
    </row>
    <row r="10" spans="1:16" ht="128.25">
      <c r="A10" s="246" t="s">
        <v>221</v>
      </c>
      <c r="B10" s="247" t="s">
        <v>732</v>
      </c>
      <c r="C10" s="251" t="s">
        <v>1043</v>
      </c>
      <c r="D10" s="253">
        <v>54</v>
      </c>
      <c r="E10" s="253">
        <v>12360</v>
      </c>
      <c r="F10" s="253">
        <v>13</v>
      </c>
      <c r="G10" s="253">
        <v>2906</v>
      </c>
      <c r="H10" s="253">
        <v>1</v>
      </c>
      <c r="I10" s="253">
        <v>25</v>
      </c>
      <c r="J10" s="253">
        <v>0</v>
      </c>
      <c r="K10" s="253">
        <v>30</v>
      </c>
      <c r="L10" s="253">
        <v>8</v>
      </c>
      <c r="M10" s="253">
        <v>2828</v>
      </c>
      <c r="N10" s="250"/>
    </row>
    <row r="11" spans="1:16" ht="99.75">
      <c r="A11" s="254" t="s">
        <v>540</v>
      </c>
      <c r="B11" s="255" t="s">
        <v>732</v>
      </c>
      <c r="C11" s="256" t="s">
        <v>1044</v>
      </c>
      <c r="D11" s="257">
        <v>1</v>
      </c>
      <c r="E11" s="257">
        <v>527</v>
      </c>
      <c r="F11" s="257">
        <v>0</v>
      </c>
      <c r="G11" s="257">
        <v>12</v>
      </c>
      <c r="H11" s="257">
        <v>0</v>
      </c>
      <c r="I11" s="257">
        <v>7</v>
      </c>
      <c r="J11" s="257">
        <v>0</v>
      </c>
      <c r="K11" s="257">
        <v>105</v>
      </c>
      <c r="L11" s="257">
        <v>1</v>
      </c>
      <c r="M11" s="257">
        <v>406</v>
      </c>
      <c r="N11" s="250"/>
    </row>
    <row r="12" spans="1:16" ht="71.25">
      <c r="A12" s="246" t="s">
        <v>566</v>
      </c>
      <c r="B12" s="258" t="s">
        <v>732</v>
      </c>
      <c r="C12" s="248" t="s">
        <v>1045</v>
      </c>
      <c r="D12" s="249">
        <v>14684</v>
      </c>
      <c r="E12" s="249">
        <v>304</v>
      </c>
      <c r="F12" s="249">
        <v>625</v>
      </c>
      <c r="G12" s="249">
        <v>0</v>
      </c>
      <c r="H12" s="249">
        <v>0</v>
      </c>
      <c r="I12" s="249"/>
      <c r="J12" s="249">
        <v>3</v>
      </c>
      <c r="K12" s="249">
        <v>0</v>
      </c>
      <c r="L12" s="249">
        <v>1483</v>
      </c>
      <c r="M12" s="249">
        <v>1</v>
      </c>
      <c r="N12" s="250"/>
    </row>
    <row r="13" spans="1:16" ht="114">
      <c r="A13" s="254" t="s">
        <v>574</v>
      </c>
      <c r="B13" s="255" t="s">
        <v>732</v>
      </c>
      <c r="C13" s="259" t="s">
        <v>1046</v>
      </c>
      <c r="D13" s="260">
        <v>150</v>
      </c>
      <c r="E13" s="260">
        <v>28241</v>
      </c>
      <c r="F13" s="260">
        <v>42</v>
      </c>
      <c r="G13" s="260">
        <v>6259</v>
      </c>
      <c r="H13" s="260">
        <v>4</v>
      </c>
      <c r="I13" s="260">
        <v>624</v>
      </c>
      <c r="J13" s="260">
        <v>0</v>
      </c>
      <c r="K13" s="260">
        <v>49</v>
      </c>
      <c r="L13" s="260">
        <v>5</v>
      </c>
      <c r="M13" s="260">
        <v>7799</v>
      </c>
      <c r="N13" s="250"/>
    </row>
    <row r="14" spans="1:16" ht="71.25">
      <c r="A14" s="254" t="s">
        <v>585</v>
      </c>
      <c r="B14" s="255" t="s">
        <v>929</v>
      </c>
      <c r="C14" s="256" t="s">
        <v>1047</v>
      </c>
      <c r="D14" s="260">
        <v>6254</v>
      </c>
      <c r="E14" s="260">
        <v>30203</v>
      </c>
      <c r="F14" s="260">
        <v>3205</v>
      </c>
      <c r="G14" s="260">
        <v>8634</v>
      </c>
      <c r="H14" s="260">
        <v>0</v>
      </c>
      <c r="I14" s="260">
        <v>0</v>
      </c>
      <c r="J14" s="260">
        <v>0</v>
      </c>
      <c r="K14" s="260">
        <v>40</v>
      </c>
      <c r="L14" s="260">
        <v>112</v>
      </c>
      <c r="M14" s="260">
        <v>1885</v>
      </c>
      <c r="N14" s="250"/>
    </row>
    <row r="15" spans="1:16" ht="99.75">
      <c r="A15" s="246" t="s">
        <v>551</v>
      </c>
      <c r="B15" s="258" t="s">
        <v>942</v>
      </c>
      <c r="C15" s="251" t="s">
        <v>1048</v>
      </c>
      <c r="D15" s="249">
        <v>24</v>
      </c>
      <c r="E15" s="249">
        <v>1779</v>
      </c>
      <c r="F15" s="249">
        <v>21</v>
      </c>
      <c r="G15" s="249">
        <v>741</v>
      </c>
      <c r="H15" s="249">
        <v>27</v>
      </c>
      <c r="I15" s="249">
        <v>1496</v>
      </c>
      <c r="J15" s="249">
        <v>0</v>
      </c>
      <c r="K15" s="249">
        <v>47</v>
      </c>
      <c r="L15" s="249">
        <v>4</v>
      </c>
      <c r="M15" s="249">
        <v>1845</v>
      </c>
      <c r="N15" s="250"/>
    </row>
    <row r="16" spans="1:16" ht="71.25">
      <c r="A16" s="254" t="s">
        <v>603</v>
      </c>
      <c r="B16" s="255" t="s">
        <v>946</v>
      </c>
      <c r="C16" s="256" t="s">
        <v>1049</v>
      </c>
      <c r="D16" s="260">
        <v>14</v>
      </c>
      <c r="E16" s="260">
        <v>634</v>
      </c>
      <c r="F16" s="260">
        <v>9</v>
      </c>
      <c r="G16" s="260">
        <v>131</v>
      </c>
      <c r="H16" s="260">
        <v>1420</v>
      </c>
      <c r="I16" s="260">
        <v>6825</v>
      </c>
      <c r="J16" s="260">
        <v>0</v>
      </c>
      <c r="K16" s="260">
        <v>18</v>
      </c>
      <c r="L16" s="260">
        <v>30</v>
      </c>
      <c r="M16" s="260">
        <v>873</v>
      </c>
      <c r="N16" s="250"/>
    </row>
    <row r="17" spans="1:14" ht="71.25">
      <c r="A17" s="246" t="s">
        <v>613</v>
      </c>
      <c r="B17" s="258" t="s">
        <v>961</v>
      </c>
      <c r="C17" s="251" t="s">
        <v>1050</v>
      </c>
      <c r="D17" s="249">
        <v>781</v>
      </c>
      <c r="E17" s="249">
        <v>8796</v>
      </c>
      <c r="F17" s="249">
        <v>654</v>
      </c>
      <c r="G17" s="249">
        <v>3305</v>
      </c>
      <c r="H17" s="249">
        <v>240</v>
      </c>
      <c r="I17" s="249">
        <v>881</v>
      </c>
      <c r="J17" s="249">
        <v>0</v>
      </c>
      <c r="K17" s="249">
        <v>27</v>
      </c>
      <c r="L17" s="249">
        <v>50</v>
      </c>
      <c r="M17" s="249">
        <v>2446</v>
      </c>
      <c r="N17" s="250"/>
    </row>
    <row r="18" spans="1:14" ht="85.5">
      <c r="A18" s="254" t="s">
        <v>623</v>
      </c>
      <c r="B18" s="261" t="s">
        <v>969</v>
      </c>
      <c r="C18" s="256" t="s">
        <v>1051</v>
      </c>
      <c r="D18" s="257">
        <v>943</v>
      </c>
      <c r="E18" s="257">
        <v>5676</v>
      </c>
      <c r="F18" s="257">
        <v>890</v>
      </c>
      <c r="G18" s="257">
        <v>3391</v>
      </c>
      <c r="H18" s="257">
        <v>0</v>
      </c>
      <c r="I18" s="257">
        <v>2</v>
      </c>
      <c r="J18" s="257">
        <v>0</v>
      </c>
      <c r="K18" s="257">
        <v>40</v>
      </c>
      <c r="L18" s="257">
        <v>38</v>
      </c>
      <c r="M18" s="257">
        <v>2261</v>
      </c>
      <c r="N18" s="250"/>
    </row>
    <row r="19" spans="1:14" ht="71.25">
      <c r="A19" s="246" t="s">
        <v>633</v>
      </c>
      <c r="B19" s="247" t="s">
        <v>972</v>
      </c>
      <c r="C19" s="251" t="s">
        <v>1052</v>
      </c>
      <c r="D19" s="249">
        <v>1180</v>
      </c>
      <c r="E19" s="249">
        <v>12991</v>
      </c>
      <c r="F19" s="249">
        <v>457</v>
      </c>
      <c r="G19" s="249">
        <v>5487</v>
      </c>
      <c r="H19" s="249">
        <v>441</v>
      </c>
      <c r="I19" s="249">
        <v>9534</v>
      </c>
      <c r="J19" s="249">
        <v>0</v>
      </c>
      <c r="K19" s="249">
        <v>57</v>
      </c>
      <c r="L19" s="249">
        <v>25</v>
      </c>
      <c r="M19" s="249">
        <v>4393</v>
      </c>
      <c r="N19" s="250"/>
    </row>
    <row r="20" spans="1:14" ht="114">
      <c r="A20" s="119" t="s">
        <v>643</v>
      </c>
      <c r="B20" s="262" t="s">
        <v>976</v>
      </c>
      <c r="C20" s="263" t="s">
        <v>1053</v>
      </c>
      <c r="D20" s="260">
        <v>2594</v>
      </c>
      <c r="E20" s="260">
        <v>26693</v>
      </c>
      <c r="F20" s="260">
        <v>1938</v>
      </c>
      <c r="G20" s="260">
        <v>7466</v>
      </c>
      <c r="H20" s="260">
        <v>1</v>
      </c>
      <c r="I20" s="260">
        <v>4</v>
      </c>
      <c r="J20" s="260">
        <v>0</v>
      </c>
      <c r="K20" s="260">
        <v>82</v>
      </c>
      <c r="L20" s="260">
        <v>108</v>
      </c>
      <c r="M20" s="260">
        <v>6136</v>
      </c>
      <c r="N20" s="250"/>
    </row>
    <row r="21" spans="1:14" ht="85.5">
      <c r="A21" s="246" t="s">
        <v>652</v>
      </c>
      <c r="B21" s="247" t="s">
        <v>982</v>
      </c>
      <c r="C21" s="251" t="s">
        <v>1054</v>
      </c>
      <c r="D21" s="249">
        <v>66</v>
      </c>
      <c r="E21" s="249">
        <v>2572</v>
      </c>
      <c r="F21" s="249">
        <v>16</v>
      </c>
      <c r="G21" s="249">
        <v>387</v>
      </c>
      <c r="H21" s="249">
        <v>50</v>
      </c>
      <c r="I21" s="249">
        <v>2185</v>
      </c>
      <c r="J21" s="249">
        <v>0</v>
      </c>
      <c r="K21" s="249">
        <v>17</v>
      </c>
      <c r="L21" s="249">
        <v>0</v>
      </c>
      <c r="M21" s="249">
        <v>266</v>
      </c>
      <c r="N21" s="250"/>
    </row>
    <row r="22" spans="1:14" ht="57">
      <c r="A22" s="254" t="s">
        <v>660</v>
      </c>
      <c r="B22" s="261" t="s">
        <v>987</v>
      </c>
      <c r="C22" s="256" t="s">
        <v>1055</v>
      </c>
      <c r="D22" s="260">
        <v>1593</v>
      </c>
      <c r="E22" s="260">
        <v>20781</v>
      </c>
      <c r="F22" s="260">
        <v>1326</v>
      </c>
      <c r="G22" s="260">
        <v>8442</v>
      </c>
      <c r="H22" s="260">
        <v>35</v>
      </c>
      <c r="I22" s="260">
        <v>3194</v>
      </c>
      <c r="J22" s="260">
        <v>0</v>
      </c>
      <c r="K22" s="260">
        <v>100</v>
      </c>
      <c r="L22" s="260">
        <v>113</v>
      </c>
      <c r="M22" s="260">
        <v>6282</v>
      </c>
      <c r="N22" s="250"/>
    </row>
    <row r="23" spans="1:14" ht="85.5">
      <c r="A23" s="264" t="s">
        <v>669</v>
      </c>
      <c r="B23" s="265" t="s">
        <v>996</v>
      </c>
      <c r="C23" s="266" t="s">
        <v>1056</v>
      </c>
      <c r="D23" s="267">
        <v>3162</v>
      </c>
      <c r="E23" s="267">
        <v>21381</v>
      </c>
      <c r="F23" s="267">
        <v>1130</v>
      </c>
      <c r="G23" s="267">
        <v>4851</v>
      </c>
      <c r="H23" s="267">
        <v>418</v>
      </c>
      <c r="I23" s="267">
        <v>6347</v>
      </c>
      <c r="J23" s="267">
        <v>0</v>
      </c>
      <c r="K23" s="267">
        <v>42</v>
      </c>
      <c r="L23" s="267">
        <v>71</v>
      </c>
      <c r="M23" s="267">
        <v>1728</v>
      </c>
      <c r="N23" s="250"/>
    </row>
    <row r="24" spans="1:14" ht="71.25">
      <c r="A24" s="246" t="s">
        <v>678</v>
      </c>
      <c r="B24" s="247" t="s">
        <v>1004</v>
      </c>
      <c r="C24" s="258" t="s">
        <v>1057</v>
      </c>
      <c r="D24" s="249">
        <v>877</v>
      </c>
      <c r="E24" s="249">
        <v>6479</v>
      </c>
      <c r="F24" s="268">
        <v>509</v>
      </c>
      <c r="G24" s="268">
        <v>3757</v>
      </c>
      <c r="H24" s="268">
        <v>376</v>
      </c>
      <c r="I24" s="268">
        <v>2777</v>
      </c>
      <c r="J24" s="268">
        <v>0</v>
      </c>
      <c r="K24" s="268">
        <v>35</v>
      </c>
      <c r="L24" s="268">
        <v>45</v>
      </c>
      <c r="M24" s="268">
        <v>3084</v>
      </c>
      <c r="N24" s="250"/>
    </row>
    <row r="25" spans="1:14" ht="114">
      <c r="A25" s="269" t="s">
        <v>689</v>
      </c>
      <c r="B25" s="270" t="s">
        <v>1009</v>
      </c>
      <c r="C25" s="271" t="s">
        <v>1058</v>
      </c>
      <c r="D25" s="272">
        <v>1594</v>
      </c>
      <c r="E25" s="272">
        <v>10087</v>
      </c>
      <c r="F25" s="272">
        <v>1112</v>
      </c>
      <c r="G25" s="272">
        <v>6524</v>
      </c>
      <c r="H25" s="272">
        <v>1460</v>
      </c>
      <c r="I25" s="272">
        <v>10879</v>
      </c>
      <c r="J25" s="272">
        <v>0</v>
      </c>
      <c r="K25" s="272">
        <v>51</v>
      </c>
      <c r="L25" s="272">
        <v>105</v>
      </c>
      <c r="M25" s="272">
        <v>2518</v>
      </c>
      <c r="N25" s="250"/>
    </row>
    <row r="26" spans="1:14" ht="85.5">
      <c r="A26" s="246" t="s">
        <v>697</v>
      </c>
      <c r="B26" s="247" t="s">
        <v>1018</v>
      </c>
      <c r="C26" s="251" t="s">
        <v>1059</v>
      </c>
      <c r="D26" s="268">
        <v>942</v>
      </c>
      <c r="E26" s="268">
        <v>11424</v>
      </c>
      <c r="F26" s="268">
        <v>829</v>
      </c>
      <c r="G26" s="268">
        <v>6161</v>
      </c>
      <c r="H26" s="268">
        <v>18</v>
      </c>
      <c r="I26" s="268">
        <v>1176</v>
      </c>
      <c r="J26" s="268">
        <v>0</v>
      </c>
      <c r="K26" s="268">
        <v>24</v>
      </c>
      <c r="L26" s="268">
        <v>63</v>
      </c>
      <c r="M26" s="268">
        <v>662</v>
      </c>
      <c r="N26" s="273"/>
    </row>
    <row r="27" spans="1:14" ht="99.75">
      <c r="A27" s="274" t="s">
        <v>705</v>
      </c>
      <c r="B27" s="275" t="s">
        <v>1021</v>
      </c>
      <c r="C27" s="251" t="s">
        <v>1060</v>
      </c>
      <c r="D27" s="249">
        <v>1091</v>
      </c>
      <c r="E27" s="249">
        <v>22064</v>
      </c>
      <c r="F27" s="249">
        <v>228</v>
      </c>
      <c r="G27" s="249">
        <v>6099</v>
      </c>
      <c r="H27" s="249">
        <v>0</v>
      </c>
      <c r="I27" s="249">
        <v>0</v>
      </c>
      <c r="J27" s="249">
        <v>0</v>
      </c>
      <c r="K27" s="249">
        <v>20</v>
      </c>
      <c r="L27" s="249">
        <v>44</v>
      </c>
      <c r="M27" s="249">
        <v>3357</v>
      </c>
    </row>
    <row r="28" spans="1:14" s="279" customFormat="1" ht="19.5" customHeight="1">
      <c r="A28" s="276"/>
      <c r="B28" s="276"/>
      <c r="C28" s="277" t="s">
        <v>1061</v>
      </c>
      <c r="D28" s="278">
        <f t="shared" ref="D28:M28" si="0">SUM(D8:D27)</f>
        <v>36657</v>
      </c>
      <c r="E28" s="278">
        <f t="shared" si="0"/>
        <v>245257</v>
      </c>
      <c r="F28" s="278">
        <f t="shared" si="0"/>
        <v>13160</v>
      </c>
      <c r="G28" s="278">
        <f t="shared" si="0"/>
        <v>80747</v>
      </c>
      <c r="H28" s="278">
        <f t="shared" si="0"/>
        <v>26491</v>
      </c>
      <c r="I28" s="278">
        <f t="shared" si="0"/>
        <v>59111</v>
      </c>
      <c r="J28" s="278">
        <f t="shared" si="0"/>
        <v>3</v>
      </c>
      <c r="K28" s="278">
        <f t="shared" si="0"/>
        <v>881</v>
      </c>
      <c r="L28" s="278">
        <f t="shared" si="0"/>
        <v>3231</v>
      </c>
      <c r="M28" s="278">
        <f t="shared" si="0"/>
        <v>56553</v>
      </c>
    </row>
  </sheetData>
  <sheetProtection selectLockedCells="1" selectUnlockedCells="1"/>
  <mergeCells count="18">
    <mergeCell ref="L4:M5"/>
    <mergeCell ref="D5:E5"/>
    <mergeCell ref="F5:G5"/>
    <mergeCell ref="A4:A7"/>
    <mergeCell ref="B4:B7"/>
    <mergeCell ref="C4:C7"/>
    <mergeCell ref="D4:G4"/>
    <mergeCell ref="H4:I5"/>
    <mergeCell ref="J4:K5"/>
    <mergeCell ref="A1:M1"/>
    <mergeCell ref="A2:A3"/>
    <mergeCell ref="B2:B3"/>
    <mergeCell ref="C2:C3"/>
    <mergeCell ref="D2:M2"/>
    <mergeCell ref="D3:G3"/>
    <mergeCell ref="H3:I3"/>
    <mergeCell ref="J3:K3"/>
    <mergeCell ref="L3:M3"/>
  </mergeCells>
  <pageMargins left="0.15972222222222221" right="0.17986111111111111" top="0.3" bottom="0.2"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17</vt:i4>
      </vt:variant>
      <vt:variant>
        <vt:lpstr>Zakresy nazwane</vt:lpstr>
      </vt:variant>
      <vt:variant>
        <vt:i4>6</vt:i4>
      </vt:variant>
    </vt:vector>
  </HeadingPairs>
  <TitlesOfParts>
    <vt:vector size="23" baseType="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3'!Tytuły_wydruku</vt:lpstr>
      <vt:lpstr>'Tabela 1'!Tytuły_wydruku</vt:lpstr>
      <vt:lpstr>'Tabela 15'!Tytuły_wydruku</vt:lpstr>
      <vt:lpstr>'Tabela 16'!Tytuły_wydruku</vt:lpstr>
      <vt:lpstr>'Tabela 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Wanda Rutecka - Wybraniec (wrut)</dc:creator>
  <cp:lastModifiedBy>Wanda Rutecka - Wybraniec</cp:lastModifiedBy>
  <dcterms:created xsi:type="dcterms:W3CDTF">2022-09-15T08:51:11Z</dcterms:created>
  <dcterms:modified xsi:type="dcterms:W3CDTF">2022-09-15T08:51:11Z</dcterms:modified>
</cp:coreProperties>
</file>