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ksandra.kulis\Downloads\"/>
    </mc:Choice>
  </mc:AlternateContent>
  <bookViews>
    <workbookView xWindow="0" yWindow="0" windowWidth="28800" windowHeight="12000"/>
  </bookViews>
  <sheets>
    <sheet name="Kosztorys ofertowy" sheetId="3" r:id="rId1"/>
  </sheets>
  <calcPr calcId="162913"/>
</workbook>
</file>

<file path=xl/calcChain.xml><?xml version="1.0" encoding="utf-8"?>
<calcChain xmlns="http://schemas.openxmlformats.org/spreadsheetml/2006/main">
  <c r="H78" i="3" l="1"/>
  <c r="H77" i="3"/>
  <c r="H73" i="3"/>
  <c r="H72" i="3"/>
  <c r="J72" i="3" s="1"/>
  <c r="H71" i="3"/>
  <c r="H70" i="3"/>
  <c r="H69" i="3"/>
  <c r="H68" i="3"/>
  <c r="J68" i="3" s="1"/>
  <c r="K68" i="3" s="1"/>
  <c r="H67" i="3"/>
  <c r="H66" i="3"/>
  <c r="H65" i="3"/>
  <c r="H64" i="3"/>
  <c r="J64" i="3" s="1"/>
  <c r="K64" i="3" s="1"/>
  <c r="H63" i="3"/>
  <c r="H62" i="3"/>
  <c r="H61" i="3"/>
  <c r="H60" i="3"/>
  <c r="J60" i="3" s="1"/>
  <c r="K60" i="3" s="1"/>
  <c r="H59" i="3"/>
  <c r="H58" i="3"/>
  <c r="H57" i="3"/>
  <c r="H56" i="3"/>
  <c r="J56" i="3" s="1"/>
  <c r="K56" i="3" s="1"/>
  <c r="H55" i="3"/>
  <c r="H54" i="3"/>
  <c r="H53" i="3"/>
  <c r="H52" i="3"/>
  <c r="H48" i="3"/>
  <c r="H42" i="3"/>
  <c r="H36" i="3"/>
  <c r="E80" i="3" l="1"/>
  <c r="J78" i="3"/>
  <c r="K78" i="3" s="1"/>
  <c r="J77" i="3"/>
  <c r="K77" i="3" s="1"/>
  <c r="K72" i="3"/>
  <c r="J73" i="3"/>
  <c r="K73" i="3" s="1"/>
  <c r="J71" i="3"/>
  <c r="K71" i="3" s="1"/>
  <c r="J57" i="3"/>
  <c r="K57" i="3" s="1"/>
  <c r="J69" i="3"/>
  <c r="K69" i="3" s="1"/>
  <c r="J62" i="3"/>
  <c r="K62" i="3" s="1"/>
  <c r="J70" i="3"/>
  <c r="K70" i="3" s="1"/>
  <c r="J55" i="3"/>
  <c r="K55" i="3" s="1"/>
  <c r="J59" i="3"/>
  <c r="K59" i="3" s="1"/>
  <c r="J63" i="3"/>
  <c r="K63" i="3" s="1"/>
  <c r="J67" i="3"/>
  <c r="K67" i="3" s="1"/>
  <c r="J61" i="3"/>
  <c r="K61" i="3" s="1"/>
  <c r="J65" i="3"/>
  <c r="K65" i="3" s="1"/>
  <c r="J58" i="3"/>
  <c r="K58" i="3" s="1"/>
  <c r="J66" i="3"/>
  <c r="K66" i="3" s="1"/>
  <c r="J54" i="3"/>
  <c r="K54" i="3" s="1"/>
  <c r="J53" i="3"/>
  <c r="K53" i="3" s="1"/>
  <c r="J52" i="3"/>
  <c r="K52" i="3" s="1"/>
  <c r="J48" i="3"/>
  <c r="K48" i="3" s="1"/>
  <c r="J42" i="3"/>
  <c r="K42" i="3" s="1"/>
  <c r="J36" i="3"/>
  <c r="K36" i="3" s="1"/>
  <c r="H30" i="3"/>
  <c r="J30" i="3" l="1"/>
  <c r="K30" i="3" s="1"/>
  <c r="E81" i="3" s="1"/>
</calcChain>
</file>

<file path=xl/sharedStrings.xml><?xml version="1.0" encoding="utf-8"?>
<sst xmlns="http://schemas.openxmlformats.org/spreadsheetml/2006/main" count="189" uniqueCount="109">
  <si>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</si>
  <si>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</si>
  <si>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</si>
  <si>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</si>
  <si>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</si>
  <si>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</si>
  <si>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</si>
  <si>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</si>
  <si>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</si>
  <si>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</si>
  <si>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</si>
  <si>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</si>
  <si>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</si>
  <si>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</si>
  <si>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</si>
  <si>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</si>
  <si>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</si>
  <si>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</si>
  <si>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</si>
  <si>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</si>
  <si>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</si>
  <si>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</si>
  <si>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</si>
  <si>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</si>
  <si>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</si>
  <si>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</si>
  <si>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</si>
  <si>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</si>
  <si>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</si>
  <si>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</si>
  <si>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</si>
  <si>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</si>
  <si>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</si>
  <si>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</si>
  <si>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</si>
  <si>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</si>
  <si>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</si>
  <si>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</si>
  <si>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</si>
  <si>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</si>
  <si>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</si>
  <si>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</si>
  <si>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</si>
  <si>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</si>
  <si>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</si>
  <si>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</si>
  <si>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</si>
  <si>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</si>
  <si>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</si>
  <si>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</si>
  <si>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</si>
  <si>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</si>
  <si>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</si>
  <si>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91</t>
  </si>
  <si>
    <t>SADZ 1K</t>
  </si>
  <si>
    <t>Sadzenie 1-latek pod kostur</t>
  </si>
  <si>
    <t>TSZT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</si>
  <si>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</si>
  <si>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</si>
  <si>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</si>
  <si>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</si>
  <si>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</si>
  <si>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</si>
  <si>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</si>
  <si>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</si>
  <si>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</si>
  <si>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</si>
  <si>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</si>
  <si>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</si>
  <si>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</si>
  <si>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</si>
  <si>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</si>
  <si>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</si>
  <si>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</si>
  <si>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</si>
  <si>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137</t>
  </si>
  <si>
    <t>SZUK-OWAD</t>
  </si>
  <si>
    <t>Próbne poszukiwania owadów w ściółce</t>
  </si>
  <si>
    <t>SZT</t>
  </si>
  <si>
    <t>156</t>
  </si>
  <si>
    <t>CZYSZ-BUD</t>
  </si>
  <si>
    <t>Czyszczenie budek lęgowych i schronów dla nietoperzy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</si>
  <si>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</si>
  <si>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</si>
  <si>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</si>
  <si>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11, 117, 157, 161, 163, 165, 167, 169, 171, 180, 183, 209, 307, 336, 340, 343, 346.01, 347.01</t>
  </si>
  <si>
    <t>GODZ RH8</t>
  </si>
  <si>
    <t>Prace godzinowe ręczne (8% VAT)</t>
  </si>
  <si>
    <t>118, 13, 158, 164, 166, 168, 170, 172, 181, 185, 210, 306, 337, 342, 346.05, 347.05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</si>
  <si>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</si>
  <si>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</si>
  <si>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</si>
  <si>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</si>
  <si>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</si>
  <si>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</si>
  <si>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</si>
  <si>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</si>
  <si>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Opoczno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</si>
  <si>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</si>
  <si>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</si>
  <si>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</si>
  <si>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</si>
  <si>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Wartość całkowita brutto 
w PLN</t>
  </si>
  <si>
    <t>26-300 Opoczno</t>
  </si>
  <si>
    <t>1. Pozostałe cięcia rębne</t>
  </si>
  <si>
    <t>2. Trzebieże późne i cięcia sanitarno–selekcyjne</t>
  </si>
  <si>
    <t>3. Trzebieże wczesne i czyszczenia późne z pozyskaniem masy</t>
  </si>
  <si>
    <t>4. Cięcia przygodne i pozostałe</t>
  </si>
  <si>
    <t>Odpowiadając na ogłoszenie o przetargu nieograniczonym na „Wykonywanie usług z zakresu gospodarki leśnej na terenie Nadleśnictwa Opoczno w roku 2022'' - trzecia edycja składamy niniejszym ofertę na Pakiet 4 (Leśnictwo Rożenek)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</si>
</sst>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6" tint="0.79998168889431442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DDDDDD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164" fontId="1" fillId="2" borderId="0" xfId="0" applyNumberFormat="1" applyFont="1" applyFill="1" applyAlignment="1">
      <alignment horizontal="left"/>
    </xf>
    <xf numFmtId="39" fontId="1" fillId="2" borderId="0" xfId="0" applyNumberFormat="1" applyFont="1" applyFill="1" applyAlignment="1">
      <alignment horizontal="left"/>
    </xf>
    <xf numFmtId="9" fontId="1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4" fontId="1" fillId="2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left" vertical="center"/>
    </xf>
    <xf numFmtId="44" fontId="1" fillId="4" borderId="1" xfId="0" applyNumberFormat="1" applyFont="1" applyFill="1" applyBorder="1" applyAlignment="1">
      <alignment horizontal="right" vertical="center"/>
    </xf>
    <xf numFmtId="44" fontId="1" fillId="4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4" fontId="5" fillId="2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left" vertical="center"/>
    </xf>
    <xf numFmtId="49" fontId="6" fillId="4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86"/>
  <sheetViews>
    <sheetView tabSelected="1" workbookViewId="0">
      <selection activeCell="I51" sqref="I51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4.140625" bestFit="1" customWidth="1"/>
    <col min="9" max="9" width="7.85546875" customWidth="1"/>
    <col min="10" max="10" width="12.5703125" bestFit="1" customWidth="1"/>
    <col min="11" max="11" width="14.140625" bestFit="1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B2" s="34"/>
      <c r="C2" s="34"/>
      <c r="D2" s="34"/>
      <c r="H2" s="31" t="s">
        <v>100</v>
      </c>
      <c r="I2" s="31"/>
      <c r="J2" s="31"/>
      <c r="K2" s="31"/>
      <c r="L2" s="31"/>
    </row>
    <row r="3" spans="2:12" s="1" customFormat="1" ht="6.95" customHeight="1" x14ac:dyDescent="0.2">
      <c r="B3" s="34"/>
      <c r="C3" s="34"/>
      <c r="D3" s="34"/>
    </row>
    <row r="4" spans="2:12" s="1" customFormat="1" ht="2.65" customHeight="1" x14ac:dyDescent="0.2">
      <c r="B4" s="22"/>
      <c r="C4" s="22"/>
    </row>
    <row r="5" spans="2:12" s="1" customFormat="1" ht="29.85" customHeight="1" x14ac:dyDescent="0.2">
      <c r="B5" s="34"/>
      <c r="C5" s="34"/>
      <c r="D5" s="34"/>
    </row>
    <row r="6" spans="2:12" s="1" customFormat="1" ht="2.65" customHeight="1" x14ac:dyDescent="0.2">
      <c r="B6" s="22"/>
      <c r="C6" s="22"/>
    </row>
    <row r="7" spans="2:12" s="1" customFormat="1" ht="19.7" customHeight="1" x14ac:dyDescent="0.2">
      <c r="B7" s="34"/>
      <c r="C7" s="34"/>
      <c r="D7" s="34"/>
    </row>
    <row r="8" spans="2:12" s="1" customFormat="1" ht="10.7" customHeight="1" x14ac:dyDescent="0.2">
      <c r="B8" s="34"/>
      <c r="C8" s="34"/>
      <c r="D8" s="34"/>
      <c r="F8" s="26" t="s">
        <v>93</v>
      </c>
      <c r="G8" s="26"/>
      <c r="H8" s="26"/>
      <c r="I8" s="26"/>
      <c r="J8" s="26"/>
      <c r="K8" s="26"/>
    </row>
    <row r="9" spans="2:12" s="1" customFormat="1" ht="2.65" customHeight="1" x14ac:dyDescent="0.2">
      <c r="B9" s="22"/>
      <c r="C9" s="22"/>
      <c r="F9" s="26"/>
      <c r="G9" s="26"/>
      <c r="H9" s="26"/>
      <c r="I9" s="26"/>
      <c r="J9" s="26"/>
      <c r="K9" s="26"/>
    </row>
    <row r="10" spans="2:12" s="1" customFormat="1" ht="3.2" customHeight="1" x14ac:dyDescent="0.2">
      <c r="F10" s="26"/>
      <c r="G10" s="26"/>
      <c r="H10" s="26"/>
      <c r="I10" s="26"/>
      <c r="J10" s="26"/>
      <c r="K10" s="26"/>
    </row>
    <row r="11" spans="2:12" s="1" customFormat="1" ht="3.75" customHeight="1" x14ac:dyDescent="0.2">
      <c r="B11" s="29" t="s">
        <v>94</v>
      </c>
      <c r="C11" s="29"/>
      <c r="F11" s="26"/>
      <c r="G11" s="26"/>
      <c r="H11" s="26"/>
      <c r="I11" s="26"/>
      <c r="J11" s="26"/>
      <c r="K11" s="26"/>
    </row>
    <row r="12" spans="2:12" s="1" customFormat="1" ht="15.95" customHeight="1" x14ac:dyDescent="0.2">
      <c r="B12" s="29"/>
      <c r="C12" s="29"/>
    </row>
    <row r="13" spans="2:12" s="1" customFormat="1" ht="48.6" customHeight="1" x14ac:dyDescent="0.2"/>
    <row r="14" spans="2:12" s="1" customFormat="1" ht="24" customHeight="1" x14ac:dyDescent="0.2">
      <c r="D14" s="23" t="s">
        <v>101</v>
      </c>
      <c r="E14" s="23"/>
    </row>
    <row r="15" spans="2:12" s="1" customFormat="1" ht="57.6" customHeight="1" x14ac:dyDescent="0.2"/>
    <row r="16" spans="2:12" s="1" customFormat="1" ht="20.85" customHeight="1" x14ac:dyDescent="0.2">
      <c r="B16" s="11" t="s">
        <v>95</v>
      </c>
    </row>
    <row r="17" spans="2:11" s="1" customFormat="1" ht="3.2" customHeight="1" x14ac:dyDescent="0.2"/>
    <row r="18" spans="2:11" s="1" customFormat="1" ht="20.85" customHeight="1" x14ac:dyDescent="0.2">
      <c r="B18" s="11" t="s">
        <v>96</v>
      </c>
    </row>
    <row r="19" spans="2:11" s="1" customFormat="1" ht="3.75" customHeight="1" x14ac:dyDescent="0.2"/>
    <row r="20" spans="2:11" s="1" customFormat="1" ht="20.85" customHeight="1" x14ac:dyDescent="0.2">
      <c r="B20" s="11" t="s">
        <v>97</v>
      </c>
    </row>
    <row r="21" spans="2:11" s="1" customFormat="1" ht="2.65" customHeight="1" x14ac:dyDescent="0.2"/>
    <row r="22" spans="2:11" s="1" customFormat="1" ht="20.85" customHeight="1" x14ac:dyDescent="0.2">
      <c r="B22" s="11" t="s">
        <v>103</v>
      </c>
    </row>
    <row r="23" spans="2:11" s="1" customFormat="1" ht="59.65" customHeight="1" x14ac:dyDescent="0.2"/>
    <row r="24" spans="2:11" s="1" customFormat="1" ht="50.1" customHeight="1" x14ac:dyDescent="0.2">
      <c r="B24" s="30" t="s">
        <v>108</v>
      </c>
      <c r="C24" s="30"/>
      <c r="D24" s="30"/>
      <c r="E24" s="30"/>
      <c r="F24" s="30"/>
      <c r="G24" s="30"/>
      <c r="H24" s="30"/>
      <c r="I24" s="30"/>
      <c r="J24" s="30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7" t="s">
        <v>104</v>
      </c>
      <c r="C27" s="27"/>
      <c r="D27" s="27"/>
    </row>
    <row r="28" spans="2:11" s="1" customFormat="1" ht="10.15" customHeight="1" x14ac:dyDescent="0.2"/>
    <row r="29" spans="2:11" s="1" customFormat="1" ht="45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102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2272</v>
      </c>
      <c r="G30" s="19"/>
      <c r="H30" s="17">
        <f>F30*G30</f>
        <v>0</v>
      </c>
      <c r="I30" s="15">
        <v>0.08</v>
      </c>
      <c r="J30" s="18">
        <f>ROUND(H30*0.08,2)</f>
        <v>0</v>
      </c>
      <c r="K30" s="18">
        <f>H30+J30</f>
        <v>0</v>
      </c>
    </row>
    <row r="31" spans="2:11" s="1" customFormat="1" ht="1.1499999999999999" customHeight="1" x14ac:dyDescent="0.2"/>
    <row r="32" spans="2:11" s="1" customFormat="1" ht="3.2" customHeight="1" x14ac:dyDescent="0.2"/>
    <row r="33" spans="2:12" s="1" customFormat="1" ht="20.85" customHeight="1" x14ac:dyDescent="0.2">
      <c r="B33" s="27" t="s">
        <v>105</v>
      </c>
      <c r="C33" s="27"/>
      <c r="D33" s="27"/>
    </row>
    <row r="34" spans="2:12" s="1" customFormat="1" ht="10.15" customHeight="1" x14ac:dyDescent="0.2"/>
    <row r="35" spans="2:12" s="1" customFormat="1" ht="45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102</v>
      </c>
    </row>
    <row r="36" spans="2:12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588</v>
      </c>
      <c r="G36" s="19"/>
      <c r="H36" s="17">
        <f>F36*G36</f>
        <v>0</v>
      </c>
      <c r="I36" s="15">
        <v>0.08</v>
      </c>
      <c r="J36" s="18">
        <f>ROUND(H36*0.08,2)</f>
        <v>0</v>
      </c>
      <c r="K36" s="18">
        <f>H36+J36</f>
        <v>0</v>
      </c>
    </row>
    <row r="37" spans="2:12" s="1" customFormat="1" ht="1.1499999999999999" customHeight="1" x14ac:dyDescent="0.2"/>
    <row r="38" spans="2:12" s="1" customFormat="1" ht="3.2" customHeight="1" x14ac:dyDescent="0.2"/>
    <row r="39" spans="2:12" s="1" customFormat="1" ht="20.85" customHeight="1" x14ac:dyDescent="0.2">
      <c r="B39" s="27" t="s">
        <v>106</v>
      </c>
      <c r="C39" s="27"/>
      <c r="D39" s="27"/>
    </row>
    <row r="40" spans="2:12" s="1" customFormat="1" ht="10.15" customHeight="1" x14ac:dyDescent="0.2"/>
    <row r="41" spans="2:12" s="1" customFormat="1" ht="45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2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307</v>
      </c>
      <c r="G42" s="19"/>
      <c r="H42" s="17">
        <f>F42*G42</f>
        <v>0</v>
      </c>
      <c r="I42" s="15">
        <v>0.08</v>
      </c>
      <c r="J42" s="18">
        <f>ROUND(H42*0.08,2)</f>
        <v>0</v>
      </c>
      <c r="K42" s="18">
        <f>H42+J42</f>
        <v>0</v>
      </c>
    </row>
    <row r="43" spans="2:12" s="1" customFormat="1" ht="1.1499999999999999" customHeight="1" x14ac:dyDescent="0.2"/>
    <row r="44" spans="2:12" s="1" customFormat="1" ht="3.2" customHeight="1" x14ac:dyDescent="0.2"/>
    <row r="45" spans="2:12" s="1" customFormat="1" ht="20.85" customHeight="1" x14ac:dyDescent="0.2">
      <c r="B45" s="27" t="s">
        <v>107</v>
      </c>
      <c r="C45" s="27"/>
      <c r="D45" s="27"/>
    </row>
    <row r="46" spans="2:12" s="1" customFormat="1" ht="10.15" customHeight="1" x14ac:dyDescent="0.2"/>
    <row r="47" spans="2:12" s="1" customFormat="1" ht="45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2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70</v>
      </c>
      <c r="G48" s="19"/>
      <c r="H48" s="17">
        <f>F48*G48</f>
        <v>0</v>
      </c>
      <c r="I48" s="15">
        <v>0.08</v>
      </c>
      <c r="J48" s="18">
        <f>ROUND(H48*0.08,2)</f>
        <v>0</v>
      </c>
      <c r="K48" s="18">
        <f>H48+J48</f>
        <v>0</v>
      </c>
      <c r="L48" s="16"/>
    </row>
    <row r="49" spans="2:11" s="1" customFormat="1" ht="1.1499999999999999" customHeight="1" x14ac:dyDescent="0.2"/>
    <row r="50" spans="2:11" s="1" customFormat="1" ht="13.35" customHeight="1" x14ac:dyDescent="0.2"/>
    <row r="51" spans="2:11" s="1" customFormat="1" ht="45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19.7" customHeight="1" x14ac:dyDescent="0.2">
      <c r="B52" s="4" t="s">
        <v>14</v>
      </c>
      <c r="C52" s="4" t="s">
        <v>15</v>
      </c>
      <c r="D52" s="5" t="s">
        <v>16</v>
      </c>
      <c r="E52" s="4" t="s">
        <v>13</v>
      </c>
      <c r="F52" s="6">
        <v>10</v>
      </c>
      <c r="G52" s="19"/>
      <c r="H52" s="17">
        <f>F52*G52</f>
        <v>0</v>
      </c>
      <c r="I52" s="15">
        <v>0.08</v>
      </c>
      <c r="J52" s="18">
        <f>ROUND(H52*0.08,2)</f>
        <v>0</v>
      </c>
      <c r="K52" s="18">
        <f>H52+J52</f>
        <v>0</v>
      </c>
    </row>
    <row r="53" spans="2:11" s="1" customFormat="1" ht="28.7" customHeight="1" x14ac:dyDescent="0.2">
      <c r="B53" s="4" t="s">
        <v>17</v>
      </c>
      <c r="C53" s="4" t="s">
        <v>18</v>
      </c>
      <c r="D53" s="5" t="s">
        <v>19</v>
      </c>
      <c r="E53" s="4" t="s">
        <v>13</v>
      </c>
      <c r="F53" s="6">
        <v>10</v>
      </c>
      <c r="G53" s="19"/>
      <c r="H53" s="17">
        <f>F53*G53</f>
        <v>0</v>
      </c>
      <c r="I53" s="15">
        <v>0.08</v>
      </c>
      <c r="J53" s="18">
        <f>ROUND(H53*0.08,2)</f>
        <v>0</v>
      </c>
      <c r="K53" s="18">
        <f>H53+J53</f>
        <v>0</v>
      </c>
    </row>
    <row r="54" spans="2:11" s="1" customFormat="1" ht="28.7" customHeight="1" x14ac:dyDescent="0.2">
      <c r="B54" s="4" t="s">
        <v>20</v>
      </c>
      <c r="C54" s="4" t="s">
        <v>21</v>
      </c>
      <c r="D54" s="5" t="s">
        <v>22</v>
      </c>
      <c r="E54" s="4" t="s">
        <v>13</v>
      </c>
      <c r="F54" s="6">
        <v>10</v>
      </c>
      <c r="G54" s="19"/>
      <c r="H54" s="17">
        <f>F54*G54</f>
        <v>0</v>
      </c>
      <c r="I54" s="15">
        <v>0.08</v>
      </c>
      <c r="J54" s="18">
        <f>ROUND(H54*0.08,2)</f>
        <v>0</v>
      </c>
      <c r="K54" s="18">
        <f>H54+J54</f>
        <v>0</v>
      </c>
    </row>
    <row r="55" spans="2:11" s="1" customFormat="1" ht="19.7" customHeight="1" x14ac:dyDescent="0.2">
      <c r="B55" s="4" t="s">
        <v>23</v>
      </c>
      <c r="C55" s="4" t="s">
        <v>24</v>
      </c>
      <c r="D55" s="5" t="s">
        <v>25</v>
      </c>
      <c r="E55" s="4" t="s">
        <v>13</v>
      </c>
      <c r="F55" s="6">
        <v>10</v>
      </c>
      <c r="G55" s="19"/>
      <c r="H55" s="17">
        <f t="shared" ref="H55:H70" si="0">F55*G55</f>
        <v>0</v>
      </c>
      <c r="I55" s="15">
        <v>0.08</v>
      </c>
      <c r="J55" s="18">
        <f t="shared" ref="J55:J70" si="1">ROUND(H55*0.08,2)</f>
        <v>0</v>
      </c>
      <c r="K55" s="18">
        <f t="shared" ref="K55:K70" si="2">H55+J55</f>
        <v>0</v>
      </c>
    </row>
    <row r="56" spans="2:11" s="1" customFormat="1" ht="19.7" customHeight="1" x14ac:dyDescent="0.2">
      <c r="B56" s="4" t="s">
        <v>26</v>
      </c>
      <c r="C56" s="4" t="s">
        <v>27</v>
      </c>
      <c r="D56" s="5" t="s">
        <v>28</v>
      </c>
      <c r="E56" s="4" t="s">
        <v>13</v>
      </c>
      <c r="F56" s="6">
        <v>10</v>
      </c>
      <c r="G56" s="19"/>
      <c r="H56" s="17">
        <f t="shared" si="0"/>
        <v>0</v>
      </c>
      <c r="I56" s="15">
        <v>0.08</v>
      </c>
      <c r="J56" s="18">
        <f t="shared" si="1"/>
        <v>0</v>
      </c>
      <c r="K56" s="18">
        <f t="shared" si="2"/>
        <v>0</v>
      </c>
    </row>
    <row r="57" spans="2:11" s="1" customFormat="1" ht="19.7" customHeight="1" x14ac:dyDescent="0.2">
      <c r="B57" s="4" t="s">
        <v>29</v>
      </c>
      <c r="C57" s="4" t="s">
        <v>30</v>
      </c>
      <c r="D57" s="5" t="s">
        <v>31</v>
      </c>
      <c r="E57" s="4" t="s">
        <v>13</v>
      </c>
      <c r="F57" s="6">
        <v>10</v>
      </c>
      <c r="G57" s="19"/>
      <c r="H57" s="17">
        <f t="shared" si="0"/>
        <v>0</v>
      </c>
      <c r="I57" s="15">
        <v>0.08</v>
      </c>
      <c r="J57" s="18">
        <f t="shared" si="1"/>
        <v>0</v>
      </c>
      <c r="K57" s="18">
        <f t="shared" si="2"/>
        <v>0</v>
      </c>
    </row>
    <row r="58" spans="2:11" s="1" customFormat="1" ht="19.7" customHeight="1" x14ac:dyDescent="0.2">
      <c r="B58" s="4" t="s">
        <v>32</v>
      </c>
      <c r="C58" s="4" t="s">
        <v>33</v>
      </c>
      <c r="D58" s="5" t="s">
        <v>34</v>
      </c>
      <c r="E58" s="4" t="s">
        <v>35</v>
      </c>
      <c r="F58" s="6">
        <v>15</v>
      </c>
      <c r="G58" s="19"/>
      <c r="H58" s="17">
        <f t="shared" si="0"/>
        <v>0</v>
      </c>
      <c r="I58" s="15">
        <v>0.08</v>
      </c>
      <c r="J58" s="18">
        <f t="shared" si="1"/>
        <v>0</v>
      </c>
      <c r="K58" s="18">
        <f t="shared" si="2"/>
        <v>0</v>
      </c>
    </row>
    <row r="59" spans="2:11" s="1" customFormat="1" ht="28.7" customHeight="1" x14ac:dyDescent="0.2">
      <c r="B59" s="4" t="s">
        <v>36</v>
      </c>
      <c r="C59" s="4" t="s">
        <v>37</v>
      </c>
      <c r="D59" s="5" t="s">
        <v>38</v>
      </c>
      <c r="E59" s="4" t="s">
        <v>39</v>
      </c>
      <c r="F59" s="6">
        <v>12.28</v>
      </c>
      <c r="G59" s="19"/>
      <c r="H59" s="17">
        <f t="shared" si="0"/>
        <v>0</v>
      </c>
      <c r="I59" s="15">
        <v>0.08</v>
      </c>
      <c r="J59" s="18">
        <f t="shared" si="1"/>
        <v>0</v>
      </c>
      <c r="K59" s="18">
        <f t="shared" si="2"/>
        <v>0</v>
      </c>
    </row>
    <row r="60" spans="2:11" s="1" customFormat="1" ht="19.7" customHeight="1" x14ac:dyDescent="0.2">
      <c r="B60" s="4" t="s">
        <v>40</v>
      </c>
      <c r="C60" s="4" t="s">
        <v>41</v>
      </c>
      <c r="D60" s="5" t="s">
        <v>42</v>
      </c>
      <c r="E60" s="4" t="s">
        <v>39</v>
      </c>
      <c r="F60" s="6">
        <v>7.24</v>
      </c>
      <c r="G60" s="19"/>
      <c r="H60" s="17">
        <f t="shared" si="0"/>
        <v>0</v>
      </c>
      <c r="I60" s="15">
        <v>0.08</v>
      </c>
      <c r="J60" s="18">
        <f t="shared" si="1"/>
        <v>0</v>
      </c>
      <c r="K60" s="18">
        <f t="shared" si="2"/>
        <v>0</v>
      </c>
    </row>
    <row r="61" spans="2:11" s="1" customFormat="1" ht="19.7" customHeight="1" x14ac:dyDescent="0.2">
      <c r="B61" s="4" t="s">
        <v>43</v>
      </c>
      <c r="C61" s="4" t="s">
        <v>44</v>
      </c>
      <c r="D61" s="5" t="s">
        <v>45</v>
      </c>
      <c r="E61" s="4" t="s">
        <v>39</v>
      </c>
      <c r="F61" s="6">
        <v>2.44</v>
      </c>
      <c r="G61" s="19"/>
      <c r="H61" s="17">
        <f t="shared" si="0"/>
        <v>0</v>
      </c>
      <c r="I61" s="15">
        <v>0.08</v>
      </c>
      <c r="J61" s="18">
        <f t="shared" si="1"/>
        <v>0</v>
      </c>
      <c r="K61" s="18">
        <f t="shared" si="2"/>
        <v>0</v>
      </c>
    </row>
    <row r="62" spans="2:11" s="1" customFormat="1" ht="19.7" customHeight="1" x14ac:dyDescent="0.2">
      <c r="B62" s="4" t="s">
        <v>46</v>
      </c>
      <c r="C62" s="4" t="s">
        <v>47</v>
      </c>
      <c r="D62" s="5" t="s">
        <v>48</v>
      </c>
      <c r="E62" s="4" t="s">
        <v>49</v>
      </c>
      <c r="F62" s="6">
        <v>43.56</v>
      </c>
      <c r="G62" s="19"/>
      <c r="H62" s="17">
        <f t="shared" si="0"/>
        <v>0</v>
      </c>
      <c r="I62" s="15">
        <v>0.08</v>
      </c>
      <c r="J62" s="18">
        <f t="shared" si="1"/>
        <v>0</v>
      </c>
      <c r="K62" s="18">
        <f t="shared" si="2"/>
        <v>0</v>
      </c>
    </row>
    <row r="63" spans="2:11" s="1" customFormat="1" ht="19.7" customHeight="1" x14ac:dyDescent="0.2">
      <c r="B63" s="4" t="s">
        <v>50</v>
      </c>
      <c r="C63" s="4" t="s">
        <v>51</v>
      </c>
      <c r="D63" s="5" t="s">
        <v>52</v>
      </c>
      <c r="E63" s="4" t="s">
        <v>49</v>
      </c>
      <c r="F63" s="6">
        <v>17.579999999999998</v>
      </c>
      <c r="G63" s="19"/>
      <c r="H63" s="17">
        <f t="shared" si="0"/>
        <v>0</v>
      </c>
      <c r="I63" s="15">
        <v>0.08</v>
      </c>
      <c r="J63" s="18">
        <f t="shared" si="1"/>
        <v>0</v>
      </c>
      <c r="K63" s="18">
        <f t="shared" si="2"/>
        <v>0</v>
      </c>
    </row>
    <row r="64" spans="2:11" s="1" customFormat="1" ht="19.7" customHeight="1" x14ac:dyDescent="0.2">
      <c r="B64" s="4" t="s">
        <v>53</v>
      </c>
      <c r="C64" s="4" t="s">
        <v>54</v>
      </c>
      <c r="D64" s="5" t="s">
        <v>55</v>
      </c>
      <c r="E64" s="4" t="s">
        <v>56</v>
      </c>
      <c r="F64" s="6">
        <v>54.08</v>
      </c>
      <c r="G64" s="19"/>
      <c r="H64" s="17">
        <f t="shared" si="0"/>
        <v>0</v>
      </c>
      <c r="I64" s="15">
        <v>0.08</v>
      </c>
      <c r="J64" s="18">
        <f t="shared" si="1"/>
        <v>0</v>
      </c>
      <c r="K64" s="18">
        <f t="shared" si="2"/>
        <v>0</v>
      </c>
    </row>
    <row r="65" spans="2:11" s="1" customFormat="1" ht="19.7" customHeight="1" x14ac:dyDescent="0.2">
      <c r="B65" s="4" t="s">
        <v>57</v>
      </c>
      <c r="C65" s="4" t="s">
        <v>58</v>
      </c>
      <c r="D65" s="5" t="s">
        <v>59</v>
      </c>
      <c r="E65" s="4" t="s">
        <v>56</v>
      </c>
      <c r="F65" s="6">
        <v>14.33</v>
      </c>
      <c r="G65" s="19"/>
      <c r="H65" s="17">
        <f t="shared" si="0"/>
        <v>0</v>
      </c>
      <c r="I65" s="15">
        <v>0.08</v>
      </c>
      <c r="J65" s="18">
        <f t="shared" si="1"/>
        <v>0</v>
      </c>
      <c r="K65" s="18">
        <f t="shared" si="2"/>
        <v>0</v>
      </c>
    </row>
    <row r="66" spans="2:11" s="1" customFormat="1" ht="19.7" customHeight="1" x14ac:dyDescent="0.2">
      <c r="B66" s="4" t="s">
        <v>60</v>
      </c>
      <c r="C66" s="4" t="s">
        <v>61</v>
      </c>
      <c r="D66" s="5" t="s">
        <v>62</v>
      </c>
      <c r="E66" s="4" t="s">
        <v>56</v>
      </c>
      <c r="F66" s="6">
        <v>68.430000000000007</v>
      </c>
      <c r="G66" s="19"/>
      <c r="H66" s="17">
        <f t="shared" si="0"/>
        <v>0</v>
      </c>
      <c r="I66" s="15">
        <v>0.08</v>
      </c>
      <c r="J66" s="18">
        <f t="shared" si="1"/>
        <v>0</v>
      </c>
      <c r="K66" s="18">
        <f t="shared" si="2"/>
        <v>0</v>
      </c>
    </row>
    <row r="67" spans="2:11" s="1" customFormat="1" ht="28.7" customHeight="1" x14ac:dyDescent="0.2">
      <c r="B67" s="4" t="s">
        <v>63</v>
      </c>
      <c r="C67" s="4" t="s">
        <v>64</v>
      </c>
      <c r="D67" s="5" t="s">
        <v>65</v>
      </c>
      <c r="E67" s="4" t="s">
        <v>39</v>
      </c>
      <c r="F67" s="6">
        <v>37.26</v>
      </c>
      <c r="G67" s="19"/>
      <c r="H67" s="17">
        <f t="shared" si="0"/>
        <v>0</v>
      </c>
      <c r="I67" s="15">
        <v>0.08</v>
      </c>
      <c r="J67" s="18">
        <f t="shared" si="1"/>
        <v>0</v>
      </c>
      <c r="K67" s="18">
        <f t="shared" si="2"/>
        <v>0</v>
      </c>
    </row>
    <row r="68" spans="2:11" s="1" customFormat="1" ht="19.7" customHeight="1" x14ac:dyDescent="0.2">
      <c r="B68" s="4" t="s">
        <v>66</v>
      </c>
      <c r="C68" s="4" t="s">
        <v>67</v>
      </c>
      <c r="D68" s="5" t="s">
        <v>68</v>
      </c>
      <c r="E68" s="4" t="s">
        <v>39</v>
      </c>
      <c r="F68" s="6">
        <v>4.74</v>
      </c>
      <c r="G68" s="19"/>
      <c r="H68" s="17">
        <f t="shared" si="0"/>
        <v>0</v>
      </c>
      <c r="I68" s="15">
        <v>0.08</v>
      </c>
      <c r="J68" s="18">
        <f t="shared" si="1"/>
        <v>0</v>
      </c>
      <c r="K68" s="18">
        <f t="shared" si="2"/>
        <v>0</v>
      </c>
    </row>
    <row r="69" spans="2:11" s="1" customFormat="1" ht="19.7" customHeight="1" x14ac:dyDescent="0.2">
      <c r="B69" s="4" t="s">
        <v>69</v>
      </c>
      <c r="C69" s="4" t="s">
        <v>70</v>
      </c>
      <c r="D69" s="5" t="s">
        <v>71</v>
      </c>
      <c r="E69" s="4" t="s">
        <v>39</v>
      </c>
      <c r="F69" s="6">
        <v>13.37</v>
      </c>
      <c r="G69" s="19"/>
      <c r="H69" s="17">
        <f t="shared" si="0"/>
        <v>0</v>
      </c>
      <c r="I69" s="15">
        <v>0.08</v>
      </c>
      <c r="J69" s="18">
        <f t="shared" si="1"/>
        <v>0</v>
      </c>
      <c r="K69" s="18">
        <f t="shared" si="2"/>
        <v>0</v>
      </c>
    </row>
    <row r="70" spans="2:11" s="1" customFormat="1" ht="19.7" customHeight="1" x14ac:dyDescent="0.2">
      <c r="B70" s="4" t="s">
        <v>72</v>
      </c>
      <c r="C70" s="4" t="s">
        <v>73</v>
      </c>
      <c r="D70" s="5" t="s">
        <v>74</v>
      </c>
      <c r="E70" s="4" t="s">
        <v>39</v>
      </c>
      <c r="F70" s="6">
        <v>17.36</v>
      </c>
      <c r="G70" s="19"/>
      <c r="H70" s="17">
        <f t="shared" si="0"/>
        <v>0</v>
      </c>
      <c r="I70" s="15">
        <v>0.08</v>
      </c>
      <c r="J70" s="18">
        <f t="shared" si="1"/>
        <v>0</v>
      </c>
      <c r="K70" s="18">
        <f t="shared" si="2"/>
        <v>0</v>
      </c>
    </row>
    <row r="71" spans="2:11" s="1" customFormat="1" ht="19.7" customHeight="1" x14ac:dyDescent="0.2">
      <c r="B71" s="4" t="s">
        <v>75</v>
      </c>
      <c r="C71" s="4" t="s">
        <v>76</v>
      </c>
      <c r="D71" s="5" t="s">
        <v>77</v>
      </c>
      <c r="E71" s="4" t="s">
        <v>78</v>
      </c>
      <c r="F71" s="6">
        <v>3</v>
      </c>
      <c r="G71" s="19"/>
      <c r="H71" s="17">
        <f t="shared" ref="H71:H73" si="3">F71*G71</f>
        <v>0</v>
      </c>
      <c r="I71" s="15">
        <v>0.08</v>
      </c>
      <c r="J71" s="18">
        <f t="shared" ref="J71:J73" si="4">ROUND(H71*0.08,2)</f>
        <v>0</v>
      </c>
      <c r="K71" s="18">
        <f t="shared" ref="K71:K73" si="5">H71+J71</f>
        <v>0</v>
      </c>
    </row>
    <row r="72" spans="2:11" s="1" customFormat="1" ht="19.7" customHeight="1" x14ac:dyDescent="0.2">
      <c r="B72" s="4" t="s">
        <v>79</v>
      </c>
      <c r="C72" s="4" t="s">
        <v>80</v>
      </c>
      <c r="D72" s="5" t="s">
        <v>81</v>
      </c>
      <c r="E72" s="4" t="s">
        <v>78</v>
      </c>
      <c r="F72" s="6">
        <v>270</v>
      </c>
      <c r="G72" s="19"/>
      <c r="H72" s="17">
        <f t="shared" si="3"/>
        <v>0</v>
      </c>
      <c r="I72" s="15">
        <v>0.08</v>
      </c>
      <c r="J72" s="18">
        <f t="shared" si="4"/>
        <v>0</v>
      </c>
      <c r="K72" s="18">
        <f t="shared" si="5"/>
        <v>0</v>
      </c>
    </row>
    <row r="73" spans="2:11" s="1" customFormat="1" ht="28.7" customHeight="1" x14ac:dyDescent="0.2">
      <c r="B73" s="4" t="s">
        <v>82</v>
      </c>
      <c r="C73" s="4" t="s">
        <v>83</v>
      </c>
      <c r="D73" s="5" t="s">
        <v>84</v>
      </c>
      <c r="E73" s="4" t="s">
        <v>35</v>
      </c>
      <c r="F73" s="6">
        <v>60</v>
      </c>
      <c r="G73" s="19"/>
      <c r="H73" s="17">
        <f t="shared" si="3"/>
        <v>0</v>
      </c>
      <c r="I73" s="15">
        <v>0.08</v>
      </c>
      <c r="J73" s="18">
        <f t="shared" si="4"/>
        <v>0</v>
      </c>
      <c r="K73" s="18">
        <f t="shared" si="5"/>
        <v>0</v>
      </c>
    </row>
    <row r="74" spans="2:11" s="1" customFormat="1" ht="1.1499999999999999" customHeight="1" x14ac:dyDescent="0.2"/>
    <row r="75" spans="2:11" s="1" customFormat="1" ht="28.7" customHeight="1" x14ac:dyDescent="0.2"/>
    <row r="76" spans="2:11" s="1" customFormat="1" ht="45" x14ac:dyDescent="0.2">
      <c r="B76" s="2" t="s">
        <v>0</v>
      </c>
      <c r="C76" s="3" t="s">
        <v>1</v>
      </c>
      <c r="D76" s="7" t="s">
        <v>2</v>
      </c>
      <c r="E76" s="3" t="s">
        <v>3</v>
      </c>
      <c r="F76" s="7" t="s">
        <v>4</v>
      </c>
      <c r="G76" s="3" t="s">
        <v>5</v>
      </c>
      <c r="H76" s="2" t="s">
        <v>6</v>
      </c>
      <c r="I76" s="3" t="s">
        <v>7</v>
      </c>
      <c r="J76" s="3" t="s">
        <v>8</v>
      </c>
      <c r="K76" s="2" t="s">
        <v>9</v>
      </c>
    </row>
    <row r="77" spans="2:11" s="1" customFormat="1" ht="120" x14ac:dyDescent="0.2">
      <c r="B77" s="8" t="s">
        <v>85</v>
      </c>
      <c r="C77" s="4" t="s">
        <v>86</v>
      </c>
      <c r="D77" s="9" t="s">
        <v>87</v>
      </c>
      <c r="E77" s="4" t="s">
        <v>35</v>
      </c>
      <c r="F77" s="10">
        <v>574</v>
      </c>
      <c r="G77" s="20"/>
      <c r="H77" s="17">
        <f t="shared" ref="H77:H78" si="6">F77*G77</f>
        <v>0</v>
      </c>
      <c r="I77" s="15">
        <v>0.08</v>
      </c>
      <c r="J77" s="18">
        <f t="shared" ref="J77:J78" si="7">ROUND(H77*0.08,2)</f>
        <v>0</v>
      </c>
      <c r="K77" s="18">
        <f t="shared" ref="K77:K78" si="8">H77+J77</f>
        <v>0</v>
      </c>
    </row>
    <row r="78" spans="2:11" s="1" customFormat="1" ht="108" x14ac:dyDescent="0.2">
      <c r="B78" s="8" t="s">
        <v>88</v>
      </c>
      <c r="C78" s="4" t="s">
        <v>89</v>
      </c>
      <c r="D78" s="9" t="s">
        <v>90</v>
      </c>
      <c r="E78" s="4" t="s">
        <v>35</v>
      </c>
      <c r="F78" s="10">
        <v>65</v>
      </c>
      <c r="G78" s="20"/>
      <c r="H78" s="17">
        <f t="shared" si="6"/>
        <v>0</v>
      </c>
      <c r="I78" s="15">
        <v>0.08</v>
      </c>
      <c r="J78" s="18">
        <f t="shared" si="7"/>
        <v>0</v>
      </c>
      <c r="K78" s="18">
        <f t="shared" si="8"/>
        <v>0</v>
      </c>
    </row>
    <row r="79" spans="2:11" s="1" customFormat="1" ht="28.7" customHeight="1" x14ac:dyDescent="0.2">
      <c r="F79" s="13"/>
      <c r="G79" s="14"/>
      <c r="H79" s="14"/>
    </row>
    <row r="80" spans="2:11" s="1" customFormat="1" ht="21.4" customHeight="1" x14ac:dyDescent="0.2">
      <c r="B80" s="28" t="s">
        <v>91</v>
      </c>
      <c r="C80" s="28"/>
      <c r="D80" s="28"/>
      <c r="E80" s="24">
        <f>SUM(H77:H78,H52:H73,H48,H42,H36,H30)</f>
        <v>0</v>
      </c>
      <c r="F80" s="24"/>
      <c r="G80" s="24"/>
      <c r="H80" s="24"/>
      <c r="I80" s="24"/>
      <c r="J80" s="24"/>
      <c r="K80" s="24"/>
    </row>
    <row r="81" spans="2:11" s="1" customFormat="1" ht="21.4" customHeight="1" x14ac:dyDescent="0.2">
      <c r="B81" s="28" t="s">
        <v>92</v>
      </c>
      <c r="C81" s="28"/>
      <c r="D81" s="28"/>
      <c r="E81" s="25">
        <f>SUM(K77:K78,K52:K73,K48,K42,K36,K30)</f>
        <v>0</v>
      </c>
      <c r="F81" s="25"/>
      <c r="G81" s="25"/>
      <c r="H81" s="25"/>
      <c r="I81" s="25"/>
      <c r="J81" s="25"/>
      <c r="K81" s="25"/>
    </row>
    <row r="82" spans="2:11" s="1" customFormat="1" ht="58.15" customHeight="1" x14ac:dyDescent="0.2">
      <c r="G82" s="33"/>
      <c r="H82" s="33"/>
      <c r="I82" s="33"/>
      <c r="J82" s="33"/>
    </row>
    <row r="83" spans="2:11" s="1" customFormat="1" ht="17.649999999999999" customHeight="1" x14ac:dyDescent="0.2">
      <c r="H83" s="32" t="s">
        <v>98</v>
      </c>
      <c r="I83" s="32"/>
    </row>
    <row r="84" spans="2:11" s="1" customFormat="1" ht="28.7" customHeight="1" x14ac:dyDescent="0.2"/>
    <row r="85" spans="2:11" s="1" customFormat="1" ht="36" x14ac:dyDescent="0.2">
      <c r="B85" s="21"/>
      <c r="C85" s="21"/>
      <c r="D85" s="12" t="s">
        <v>99</v>
      </c>
    </row>
    <row r="86" spans="2:11" s="1" customFormat="1" ht="28.7" customHeight="1" x14ac:dyDescent="0.2"/>
  </sheetData>
  <sheetProtection algorithmName="SHA-512" hashValue="vq9x8sMIaffVsXOKYrJI451c3Gq6l/kD7yzpa12M+9WXrwgyWzLqd1WiscPEOp7XNu1Dq1Tf+iY2OWelVMFLfw==" saltValue="07c1P+sN5fy8UPitejr+dg==" spinCount="100000" sheet="1" objects="1" scenarios="1"/>
  <protectedRanges>
    <protectedRange sqref="G82:J82 G77:G78 G52:G73 G48 G42 G36 G30 B7:D8 B5:D5 F8:K11 B2:D3" name="Rozstęp1"/>
  </protectedRanges>
  <mergeCells count="22">
    <mergeCell ref="H2:L2"/>
    <mergeCell ref="H83:I83"/>
    <mergeCell ref="G82:J82"/>
    <mergeCell ref="B2:D3"/>
    <mergeCell ref="B5:D5"/>
    <mergeCell ref="B7:D8"/>
    <mergeCell ref="B4:C4"/>
    <mergeCell ref="B6:C6"/>
    <mergeCell ref="B85:C85"/>
    <mergeCell ref="B9:C9"/>
    <mergeCell ref="D14:E14"/>
    <mergeCell ref="E80:K80"/>
    <mergeCell ref="E81:K81"/>
    <mergeCell ref="F8:K11"/>
    <mergeCell ref="B45:D45"/>
    <mergeCell ref="B80:D80"/>
    <mergeCell ref="B81:D81"/>
    <mergeCell ref="B11:C12"/>
    <mergeCell ref="B24:J24"/>
    <mergeCell ref="B27:D27"/>
    <mergeCell ref="B33:D33"/>
    <mergeCell ref="B39:D39"/>
  </mergeCells>
  <pageMargins left="0.7" right="0.7" top="0.75" bottom="0.75" header="0.3" footer="0.3"/>
  <pageSetup paperSize="9" scale="9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Aleksandra Kulis</cp:lastModifiedBy>
  <cp:lastPrinted>2022-01-31T11:06:14Z</cp:lastPrinted>
  <dcterms:created xsi:type="dcterms:W3CDTF">2022-01-31T08:10:47Z</dcterms:created>
  <dcterms:modified xsi:type="dcterms:W3CDTF">2022-02-01T13:23:24Z</dcterms:modified>
</cp:coreProperties>
</file>