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codeName="Ten_skoroszyt" defaultThemeVersion="124226"/>
  <mc:AlternateContent xmlns:mc="http://schemas.openxmlformats.org/markup-compatibility/2006">
    <mc:Choice Requires="x15">
      <x15ac:absPath xmlns:x15ac="http://schemas.microsoft.com/office/spreadsheetml/2010/11/ac" url="https://dysk.mf.gov.pl/BDF/Docs/BDF1/sprawozdanie GRDFP 2024/"/>
    </mc:Choice>
  </mc:AlternateContent>
  <xr:revisionPtr revIDLastSave="0" documentId="8_{4A117FC1-C08D-4D88-9419-A85B0A7865E3}" xr6:coauthVersionLast="47" xr6:coauthVersionMax="47" xr10:uidLastSave="{00000000-0000-0000-0000-000000000000}"/>
  <bookViews>
    <workbookView xWindow="-110" yWindow="-110" windowWidth="19420" windowHeight="11500" tabRatio="599" xr2:uid="{00000000-000D-0000-FFFF-FFFF00000000}"/>
  </bookViews>
  <sheets>
    <sheet name="RIO" sheetId="1" r:id="rId1"/>
  </sheets>
  <definedNames>
    <definedName name="_xlnm._FilterDatabase" localSheetId="0" hidden="1">RIO!$A$2:$C$37</definedName>
    <definedName name="_xlnm.Print_Area" localSheetId="0">RIO!$A$1:$U$37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S3" i="1" l="1"/>
  <c r="E3" i="1"/>
  <c r="G4" i="1" l="1"/>
  <c r="K4" i="1" l="1"/>
  <c r="S4" i="1" l="1"/>
  <c r="U6" i="1" l="1"/>
  <c r="U4" i="1"/>
  <c r="U18" i="1"/>
  <c r="U19" i="1"/>
  <c r="U20" i="1"/>
  <c r="U21" i="1"/>
  <c r="U22" i="1"/>
  <c r="U7" i="1"/>
  <c r="U14" i="1"/>
  <c r="U31" i="1"/>
  <c r="U16" i="1"/>
  <c r="U23" i="1"/>
  <c r="U9" i="1"/>
  <c r="U10" i="1"/>
  <c r="U11" i="1"/>
  <c r="U12" i="1"/>
  <c r="U13" i="1"/>
  <c r="U5" i="1"/>
  <c r="U15" i="1"/>
  <c r="U24" i="1"/>
  <c r="U26" i="1"/>
  <c r="U27" i="1"/>
  <c r="U28" i="1"/>
  <c r="U29" i="1"/>
  <c r="U30" i="1"/>
  <c r="U33" i="1"/>
  <c r="U34" i="1"/>
  <c r="U35" i="1"/>
  <c r="U36" i="1"/>
  <c r="U37" i="1"/>
  <c r="U32" i="1" l="1"/>
  <c r="U17" i="1"/>
  <c r="U8" i="1"/>
  <c r="U25" i="1"/>
  <c r="U3" i="1"/>
</calcChain>
</file>

<file path=xl/sharedStrings.xml><?xml version="1.0" encoding="utf-8"?>
<sst xmlns="http://schemas.openxmlformats.org/spreadsheetml/2006/main" count="71" uniqueCount="57">
  <si>
    <t>Białystok</t>
  </si>
  <si>
    <t>Bydgoszcz</t>
  </si>
  <si>
    <t>Gdańsk</t>
  </si>
  <si>
    <t>Katowice</t>
  </si>
  <si>
    <t>Kielce</t>
  </si>
  <si>
    <t>Kraków</t>
  </si>
  <si>
    <t>Lublin</t>
  </si>
  <si>
    <t>Łódź</t>
  </si>
  <si>
    <t>Olsztyn</t>
  </si>
  <si>
    <t>Opole</t>
  </si>
  <si>
    <t>Poznań</t>
  </si>
  <si>
    <t>Rzeszów</t>
  </si>
  <si>
    <t>Szczecin</t>
  </si>
  <si>
    <t>Warszawa</t>
  </si>
  <si>
    <t>Wrocław</t>
  </si>
  <si>
    <t>Zielona Góra</t>
  </si>
  <si>
    <t>Ogółem</t>
  </si>
  <si>
    <t>liczba osób</t>
  </si>
  <si>
    <t>a) znikomą szkodliwość czynu</t>
  </si>
  <si>
    <t>b) zdarzenie losowe</t>
  </si>
  <si>
    <t>c) przedawnienie</t>
  </si>
  <si>
    <t>d) brak znamion naruszenia dfp.</t>
  </si>
  <si>
    <t>e) inne</t>
  </si>
  <si>
    <t>liczba wniosków</t>
  </si>
  <si>
    <t>Liczba zawiadomień oczekujących na rozpoznanie według stanu na początek roku</t>
  </si>
  <si>
    <t>liczba zawiadomień</t>
  </si>
  <si>
    <t>Liczba postanowień o wszczęciu postępowania wyjaśniającego, oczekujących na rozstrzygnięcie według stanu na początek roku</t>
  </si>
  <si>
    <t>liczba postanowień</t>
  </si>
  <si>
    <t>Liczba osób objętych postanowieniami o wszczęciu postępowania wyjaśniającego, które oczekują na rozstrzygnięcie według stanu na początek roku</t>
  </si>
  <si>
    <t>liczba rozstrzygnięć</t>
  </si>
  <si>
    <t>Liczba postanowień rzecznika dfp. o wszczęciu postępowania wyjaśniającego wydanych w roku sprawozdawczym</t>
  </si>
  <si>
    <t>Liczba osób objętych postanowieniami rzecznika dfp. o wszczęciu postępowania wyjaśniającego wydanymi w roku sprawozdawczym</t>
  </si>
  <si>
    <t>Liczba postanowień rzecznika dfp. o umorzeniu postępowania wyjaśniającego wydanymi w roku</t>
  </si>
  <si>
    <t>liczba obwinionych</t>
  </si>
  <si>
    <t>a) wszczętych w okresie sprawozdawczym i pozostających w rozpoznaniu u rzecznika dfp</t>
  </si>
  <si>
    <t>b) wszczętych w okresie sprawozdawczym i zawieszonych przez rzecznika dfp</t>
  </si>
  <si>
    <t>c) wszczętych w okresie sprawozdawczym i zakończonych postanowieniem o umorzeniu postępowania wyjaśniającego zaskarżonym do Głównego Rzecznika, i pozostających na koniec roku w rozpoznaniu u Głównego Rzecznika lub rzecznika dfp</t>
  </si>
  <si>
    <t>d) wszczętych przed okresem sprawozdawczym i zawieszonych przez rzecznika dfp</t>
  </si>
  <si>
    <t>Liczba zawiadomień pozostających na koniec roku w rozpoznaniu u rzecznika dfp w tym otrzymanych przed okresem sprawozdawczym i niezakończonych na koniec roku</t>
  </si>
  <si>
    <t>a) uniewinniono</t>
  </si>
  <si>
    <t>c) ukarano</t>
  </si>
  <si>
    <t>d) umorzono postępowanie</t>
  </si>
  <si>
    <t>RDFP przy RIO:</t>
  </si>
  <si>
    <t>Liczba obwinionych, wobec których zapadły rozstrzygnięcia w sprawach, w których rzecznik dfp pełnił funkcję oskarżyciela, 
z tego:</t>
  </si>
  <si>
    <t>d) brak znamion naruszenia dfp</t>
  </si>
  <si>
    <t>Liczba postanowień rzecznika dfp o odmowie wszczęcia postępowania wyjaśniającego</t>
  </si>
  <si>
    <t>Liczba wniosków o ukaranie wniesionych przez rzecznika dfp</t>
  </si>
  <si>
    <t>Lp.</t>
  </si>
  <si>
    <t>b) przypisano odpowiedzialność, ale odstąpiono od wymierzenia kary</t>
  </si>
  <si>
    <t>e) wszczętych przed okresem sprawozdawczym i niezakończonych na koniec roku</t>
  </si>
  <si>
    <t>Liczba obwinionych objętych rozstrzygnięciami zaskarżonymi przez rzecznika dfp</t>
  </si>
  <si>
    <t>Liczba postępowań wyjaśniających niezakończonych na koniec roku, w tym:</t>
  </si>
  <si>
    <t>Liczba rozstrzygnięć rzecznika dfp. o odmowie wszczęcia postępowania wyjaśniającego, w tym ze względu na:</t>
  </si>
  <si>
    <t>Liczba otrzymanych zawiadomień o naruszeniu dyscypliny finansów publicznych (dfp) w roku sprawozdawczym</t>
  </si>
  <si>
    <t>Liczba osób objętych postanowieniami rzecznika dfp. o umorzeniu postępowania wyjaśniającego, w tym ze względu na:</t>
  </si>
  <si>
    <t>Liczba obwinionych objętych wnioskami o ukaranie wniesionymi przez rzecznika dfp</t>
  </si>
  <si>
    <t>Załąznik 2. Zbiorcze sprawozdanie z działalności rzeczników dyscypliny finansów publicznych 
właściwych w sprawach rozpatrywanych przez regionalne komisje orzekające w 2024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</si>
</sst>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6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0"/>
      <color indexed="10"/>
      <name val="Calibri"/>
      <family val="2"/>
      <charset val="238"/>
      <scheme val="minor"/>
    </font>
    <font>
      <sz val="13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sz val="8"/>
      <color indexed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EF6F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1" fontId="6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" fontId="6" fillId="0" borderId="0" xfId="0" applyNumberFormat="1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7" fillId="0" borderId="4" xfId="0" applyFont="1" applyBorder="1" applyAlignment="1" applyProtection="1">
      <alignment horizontal="center" vertical="center" wrapText="1"/>
      <protection locked="0"/>
    </xf>
    <xf numFmtId="0" fontId="7" fillId="0" borderId="6" xfId="0" applyFont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 applyProtection="1">
      <alignment horizontal="center" vertical="center" wrapText="1"/>
    </xf>
    <xf numFmtId="49" fontId="4" fillId="2" borderId="9" xfId="0" applyNumberFormat="1" applyFont="1" applyFill="1" applyBorder="1" applyAlignment="1">
      <alignment horizontal="center" vertical="center" wrapText="1"/>
    </xf>
    <xf numFmtId="1" fontId="6" fillId="0" borderId="8" xfId="0" applyNumberFormat="1" applyFont="1" applyBorder="1" applyAlignment="1">
      <alignment horizontal="center" vertical="center" wrapText="1"/>
    </xf>
    <xf numFmtId="0" fontId="8" fillId="2" borderId="4" xfId="0" applyFont="1" applyFill="1" applyBorder="1" applyAlignment="1" applyProtection="1">
      <alignment horizontal="center" vertical="center" wrapText="1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2" xfId="0" applyFont="1" applyBorder="1" applyAlignment="1" applyProtection="1">
      <alignment horizontal="center" vertical="center" wrapText="1"/>
      <protection locked="0"/>
    </xf>
    <xf numFmtId="0" fontId="8" fillId="2" borderId="7" xfId="0" applyFont="1" applyFill="1" applyBorder="1" applyAlignment="1" applyProtection="1">
      <alignment horizontal="center" vertical="center" wrapText="1"/>
    </xf>
    <xf numFmtId="0" fontId="7" fillId="0" borderId="3" xfId="0" applyFont="1" applyBorder="1" applyAlignment="1" applyProtection="1">
      <alignment horizontal="center" vertical="center" wrapText="1"/>
      <protection locked="0"/>
    </xf>
    <xf numFmtId="0" fontId="7" fillId="0" borderId="6" xfId="0" applyFont="1" applyFill="1" applyBorder="1" applyAlignment="1" applyProtection="1">
      <alignment horizontal="center" vertical="center" wrapText="1"/>
      <protection locked="0"/>
    </xf>
    <xf numFmtId="0" fontId="7" fillId="0" borderId="7" xfId="0" applyFont="1" applyBorder="1" applyAlignment="1" applyProtection="1">
      <alignment horizontal="center" vertical="center" wrapText="1"/>
      <protection locked="0"/>
    </xf>
    <xf numFmtId="1" fontId="9" fillId="0" borderId="1" xfId="0" applyNumberFormat="1" applyFont="1" applyBorder="1" applyAlignment="1">
      <alignment horizontal="center" vertical="center" wrapText="1"/>
    </xf>
    <xf numFmtId="0" fontId="8" fillId="2" borderId="9" xfId="0" applyFont="1" applyFill="1" applyBorder="1" applyAlignment="1" applyProtection="1">
      <alignment horizontal="center" vertical="center" wrapText="1"/>
    </xf>
    <xf numFmtId="0" fontId="7" fillId="0" borderId="11" xfId="0" applyFont="1" applyBorder="1" applyAlignment="1" applyProtection="1">
      <alignment horizontal="center" vertical="center" wrapText="1"/>
      <protection locked="0"/>
    </xf>
    <xf numFmtId="0" fontId="8" fillId="2" borderId="5" xfId="0" applyFont="1" applyFill="1" applyBorder="1" applyAlignment="1" applyProtection="1">
      <alignment horizontal="center" vertical="center" wrapText="1"/>
    </xf>
    <xf numFmtId="0" fontId="8" fillId="2" borderId="6" xfId="0" applyFont="1" applyFill="1" applyBorder="1" applyAlignment="1" applyProtection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49" fontId="3" fillId="2" borderId="8" xfId="0" applyNumberFormat="1" applyFont="1" applyFill="1" applyBorder="1" applyAlignment="1">
      <alignment horizontal="center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49" fontId="3" fillId="2" borderId="9" xfId="0" applyNumberFormat="1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0" xfId="0" applyNumberFormat="1" applyFont="1" applyAlignment="1">
      <alignment horizontal="left" vertical="center" wrapText="1"/>
    </xf>
    <xf numFmtId="0" fontId="1" fillId="0" borderId="6" xfId="0" applyFont="1" applyBorder="1" applyAlignment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1" fontId="5" fillId="0" borderId="0" xfId="0" applyNumberFormat="1" applyFont="1" applyBorder="1" applyAlignment="1">
      <alignment horizontal="left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8" fillId="2" borderId="0" xfId="0" applyFont="1" applyFill="1" applyBorder="1" applyAlignment="1" applyProtection="1">
      <alignment horizontal="center" vertical="center" wrapText="1"/>
    </xf>
    <xf numFmtId="0" fontId="7" fillId="3" borderId="1" xfId="0" applyFont="1" applyFill="1" applyBorder="1" applyAlignment="1" applyProtection="1">
      <alignment horizontal="center" vertical="center" wrapText="1"/>
    </xf>
    <xf numFmtId="0" fontId="7" fillId="3" borderId="4" xfId="0" applyFont="1" applyFill="1" applyBorder="1" applyAlignment="1" applyProtection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2" fillId="0" borderId="0" xfId="0" applyNumberFormat="1" applyFont="1" applyBorder="1" applyAlignment="1">
      <alignment horizontal="left" vertical="center" wrapText="1"/>
    </xf>
    <xf numFmtId="1" fontId="5" fillId="0" borderId="1" xfId="0" applyNumberFormat="1" applyFont="1" applyBorder="1" applyAlignment="1">
      <alignment horizontal="left" vertical="center" wrapText="1"/>
    </xf>
    <xf numFmtId="1" fontId="5" fillId="0" borderId="9" xfId="0" applyNumberFormat="1" applyFont="1" applyBorder="1" applyAlignment="1">
      <alignment horizontal="left" vertical="center" wrapText="1"/>
    </xf>
    <xf numFmtId="1" fontId="5" fillId="0" borderId="12" xfId="0" applyNumberFormat="1" applyFont="1" applyBorder="1" applyAlignment="1">
      <alignment horizontal="left" vertical="center" wrapText="1"/>
    </xf>
  </cellXfs>
  <cellStyles count="1">
    <cellStyle name="Normalny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auto="1"/>
      </font>
    </dxf>
  </dxfs>
  <tableStyles count="0" defaultTableStyle="TableStyleMedium2" defaultPivotStyle="PivotStyleLight16"/>
  <colors>
    <mruColors>
      <color rgb="FFFEF6F0"/>
      <color rgb="FFFEEFE2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usz2">
    <pageSetUpPr fitToPage="1"/>
  </sheetPr>
  <dimension ref="A1:V38"/>
  <sheetViews>
    <sheetView tabSelected="1" zoomScale="80" zoomScaleNormal="80" workbookViewId="0">
      <pane xSplit="4" ySplit="2" topLeftCell="E3" activePane="bottomRight" state="frozen"/>
      <selection activeCell="B42" sqref="B42:F42"/>
      <selection pane="topRight" activeCell="B42" sqref="B42:F42"/>
      <selection pane="bottomLeft" activeCell="B42" sqref="B42:F42"/>
      <selection pane="bottomRight" activeCell="E8" sqref="E8:T8"/>
    </sheetView>
  </sheetViews>
  <sheetFormatPr defaultColWidth="50.54296875" defaultRowHeight="15.5" x14ac:dyDescent="0.25"/>
  <cols>
    <col min="1" max="1" width="4.453125" style="1" customWidth="1"/>
    <col min="2" max="2" width="43.453125" style="8" customWidth="1"/>
    <col min="3" max="3" width="11.453125" style="48" customWidth="1"/>
    <col min="4" max="4" width="6.453125" style="9" hidden="1" customWidth="1"/>
    <col min="5" max="5" width="9.453125" style="1" customWidth="1"/>
    <col min="6" max="6" width="10.54296875" style="1" customWidth="1"/>
    <col min="7" max="7" width="8.453125" style="1" customWidth="1"/>
    <col min="8" max="8" width="9.54296875" style="1" customWidth="1"/>
    <col min="9" max="9" width="6.81640625" style="1" customWidth="1"/>
    <col min="10" max="10" width="8.453125" style="1" customWidth="1"/>
    <col min="11" max="11" width="6.81640625" style="1" customWidth="1"/>
    <col min="12" max="12" width="6.54296875" style="1" customWidth="1"/>
    <col min="13" max="13" width="8.453125" style="1" customWidth="1"/>
    <col min="14" max="14" width="7.1796875" style="1" customWidth="1"/>
    <col min="15" max="15" width="8.453125" style="1" customWidth="1"/>
    <col min="16" max="17" width="9.1796875" style="1" customWidth="1"/>
    <col min="18" max="18" width="10.54296875" style="1" customWidth="1"/>
    <col min="19" max="19" width="9.453125" style="1" customWidth="1"/>
    <col min="20" max="20" width="8.453125" style="1" customWidth="1"/>
    <col min="21" max="21" width="8.81640625" style="10" customWidth="1"/>
    <col min="22" max="22" width="3.54296875" style="1" customWidth="1"/>
    <col min="23" max="23" width="8.54296875" style="1" customWidth="1"/>
    <col min="24" max="24" width="4.81640625" style="1" customWidth="1"/>
    <col min="25" max="25" width="9.453125" style="1" customWidth="1"/>
    <col min="26" max="26" width="8.453125" style="1" customWidth="1"/>
    <col min="27" max="27" width="5.1796875" style="1" customWidth="1"/>
    <col min="28" max="28" width="8.453125" style="1" customWidth="1"/>
    <col min="29" max="29" width="7.453125" style="1" customWidth="1"/>
    <col min="30" max="30" width="6" style="1" customWidth="1"/>
    <col min="31" max="31" width="11.453125" style="1" customWidth="1"/>
    <col min="32" max="32" width="9.81640625" style="1" customWidth="1"/>
    <col min="33" max="33" width="13.453125" style="1" customWidth="1"/>
    <col min="34" max="16384" width="50.54296875" style="1"/>
  </cols>
  <sheetData>
    <row r="1" spans="1:22" ht="63" customHeight="1" x14ac:dyDescent="0.25">
      <c r="A1" s="61" t="s">
        <v>56</v>
      </c>
      <c r="B1" s="61"/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</row>
    <row r="2" spans="1:22" ht="78" customHeight="1" x14ac:dyDescent="0.25">
      <c r="A2" s="41" t="s">
        <v>47</v>
      </c>
      <c r="B2" s="41" t="s">
        <v>42</v>
      </c>
      <c r="C2" s="45"/>
      <c r="D2" s="21"/>
      <c r="E2" s="14" t="s">
        <v>0</v>
      </c>
      <c r="F2" s="14" t="s">
        <v>1</v>
      </c>
      <c r="G2" s="14" t="s">
        <v>2</v>
      </c>
      <c r="H2" s="14" t="s">
        <v>3</v>
      </c>
      <c r="I2" s="14" t="s">
        <v>4</v>
      </c>
      <c r="J2" s="14" t="s">
        <v>5</v>
      </c>
      <c r="K2" s="14" t="s">
        <v>6</v>
      </c>
      <c r="L2" s="14" t="s">
        <v>7</v>
      </c>
      <c r="M2" s="14" t="s">
        <v>8</v>
      </c>
      <c r="N2" s="14" t="s">
        <v>9</v>
      </c>
      <c r="O2" s="14" t="s">
        <v>10</v>
      </c>
      <c r="P2" s="14" t="s">
        <v>11</v>
      </c>
      <c r="Q2" s="14" t="s">
        <v>12</v>
      </c>
      <c r="R2" s="14" t="s">
        <v>13</v>
      </c>
      <c r="S2" s="14" t="s">
        <v>14</v>
      </c>
      <c r="T2" s="14" t="s">
        <v>15</v>
      </c>
      <c r="U2" s="14" t="s">
        <v>16</v>
      </c>
    </row>
    <row r="3" spans="1:22" ht="45.65" customHeight="1" x14ac:dyDescent="0.25">
      <c r="A3" s="6">
        <v>1</v>
      </c>
      <c r="B3" s="40" t="s">
        <v>24</v>
      </c>
      <c r="C3" s="46" t="s">
        <v>25</v>
      </c>
      <c r="D3" s="19"/>
      <c r="E3" s="50">
        <f>3-1</f>
        <v>2</v>
      </c>
      <c r="F3" s="50">
        <v>8</v>
      </c>
      <c r="G3" s="50">
        <v>20</v>
      </c>
      <c r="H3" s="50">
        <v>28</v>
      </c>
      <c r="I3" s="50">
        <v>3</v>
      </c>
      <c r="J3" s="50">
        <v>15</v>
      </c>
      <c r="K3" s="50">
        <v>3</v>
      </c>
      <c r="L3" s="50">
        <v>16</v>
      </c>
      <c r="M3" s="50">
        <v>11</v>
      </c>
      <c r="N3" s="50">
        <v>16</v>
      </c>
      <c r="O3" s="50">
        <v>17</v>
      </c>
      <c r="P3" s="50">
        <v>7</v>
      </c>
      <c r="Q3" s="50">
        <v>13</v>
      </c>
      <c r="R3" s="50">
        <v>10</v>
      </c>
      <c r="S3" s="50">
        <f>49</f>
        <v>49</v>
      </c>
      <c r="T3" s="50">
        <v>11</v>
      </c>
      <c r="U3" s="20">
        <f>SUM(E3:T3)</f>
        <v>229</v>
      </c>
    </row>
    <row r="4" spans="1:22" ht="56.5" customHeight="1" x14ac:dyDescent="0.25">
      <c r="A4" s="6">
        <v>2</v>
      </c>
      <c r="B4" s="37" t="s">
        <v>26</v>
      </c>
      <c r="C4" s="47" t="s">
        <v>27</v>
      </c>
      <c r="D4" s="3"/>
      <c r="E4" s="50">
        <v>3</v>
      </c>
      <c r="F4" s="50">
        <v>14</v>
      </c>
      <c r="G4" s="50">
        <f>10</f>
        <v>10</v>
      </c>
      <c r="H4" s="50">
        <v>6</v>
      </c>
      <c r="I4" s="50">
        <v>10</v>
      </c>
      <c r="J4" s="50">
        <v>15</v>
      </c>
      <c r="K4" s="50">
        <f>12</f>
        <v>12</v>
      </c>
      <c r="L4" s="50">
        <v>10</v>
      </c>
      <c r="M4" s="50">
        <v>2</v>
      </c>
      <c r="N4" s="50">
        <v>3</v>
      </c>
      <c r="O4" s="50">
        <v>14</v>
      </c>
      <c r="P4" s="50">
        <v>11</v>
      </c>
      <c r="Q4" s="50">
        <v>7</v>
      </c>
      <c r="R4" s="50">
        <v>4</v>
      </c>
      <c r="S4" s="50">
        <f>11-3</f>
        <v>8</v>
      </c>
      <c r="T4" s="50">
        <v>2</v>
      </c>
      <c r="U4" s="20">
        <f t="shared" ref="U4:U37" si="0">SUM(E4:T4)</f>
        <v>131</v>
      </c>
      <c r="V4" s="2"/>
    </row>
    <row r="5" spans="1:22" ht="70.400000000000006" customHeight="1" x14ac:dyDescent="0.25">
      <c r="A5" s="6">
        <v>3</v>
      </c>
      <c r="B5" s="37" t="s">
        <v>28</v>
      </c>
      <c r="C5" s="47" t="s">
        <v>17</v>
      </c>
      <c r="D5" s="3"/>
      <c r="E5" s="4">
        <v>6</v>
      </c>
      <c r="F5" s="4">
        <v>14</v>
      </c>
      <c r="G5" s="4">
        <v>10</v>
      </c>
      <c r="H5" s="4">
        <v>7</v>
      </c>
      <c r="I5" s="4">
        <v>10</v>
      </c>
      <c r="J5" s="4">
        <v>15</v>
      </c>
      <c r="K5" s="4">
        <v>12</v>
      </c>
      <c r="L5" s="4">
        <v>10</v>
      </c>
      <c r="M5" s="5">
        <v>2</v>
      </c>
      <c r="N5" s="5">
        <v>3</v>
      </c>
      <c r="O5" s="5">
        <v>14</v>
      </c>
      <c r="P5" s="5">
        <v>11</v>
      </c>
      <c r="Q5" s="5">
        <v>7</v>
      </c>
      <c r="R5" s="5">
        <v>4</v>
      </c>
      <c r="S5" s="5">
        <v>9</v>
      </c>
      <c r="T5" s="5">
        <v>2</v>
      </c>
      <c r="U5" s="20">
        <f t="shared" si="0"/>
        <v>136</v>
      </c>
    </row>
    <row r="6" spans="1:22" ht="56.5" customHeight="1" x14ac:dyDescent="0.25">
      <c r="A6" s="6">
        <v>4</v>
      </c>
      <c r="B6" s="37" t="s">
        <v>53</v>
      </c>
      <c r="C6" s="7" t="s">
        <v>25</v>
      </c>
      <c r="D6" s="19"/>
      <c r="E6" s="50">
        <v>24</v>
      </c>
      <c r="F6" s="4">
        <v>75</v>
      </c>
      <c r="G6" s="4">
        <v>88</v>
      </c>
      <c r="H6" s="4">
        <v>80</v>
      </c>
      <c r="I6" s="5">
        <v>56</v>
      </c>
      <c r="J6" s="4">
        <v>116</v>
      </c>
      <c r="K6" s="4">
        <v>66</v>
      </c>
      <c r="L6" s="5">
        <v>120</v>
      </c>
      <c r="M6" s="4">
        <v>50</v>
      </c>
      <c r="N6" s="4">
        <v>91</v>
      </c>
      <c r="O6" s="4">
        <v>143</v>
      </c>
      <c r="P6" s="4">
        <v>35</v>
      </c>
      <c r="Q6" s="4">
        <v>42</v>
      </c>
      <c r="R6" s="4">
        <v>135</v>
      </c>
      <c r="S6" s="4">
        <v>105</v>
      </c>
      <c r="T6" s="4">
        <v>19</v>
      </c>
      <c r="U6" s="20">
        <f t="shared" si="0"/>
        <v>1245</v>
      </c>
    </row>
    <row r="7" spans="1:22" ht="45.65" customHeight="1" x14ac:dyDescent="0.25">
      <c r="A7" s="6">
        <v>5</v>
      </c>
      <c r="B7" s="37" t="s">
        <v>45</v>
      </c>
      <c r="C7" s="7" t="s">
        <v>27</v>
      </c>
      <c r="D7" s="19"/>
      <c r="E7" s="50">
        <v>9</v>
      </c>
      <c r="F7" s="12">
        <v>29</v>
      </c>
      <c r="G7" s="12">
        <v>12</v>
      </c>
      <c r="H7" s="12">
        <v>42</v>
      </c>
      <c r="I7" s="12">
        <v>24</v>
      </c>
      <c r="J7" s="12">
        <v>52</v>
      </c>
      <c r="K7" s="12">
        <v>11</v>
      </c>
      <c r="L7" s="12">
        <v>65</v>
      </c>
      <c r="M7" s="12">
        <v>26</v>
      </c>
      <c r="N7" s="12">
        <v>61</v>
      </c>
      <c r="O7" s="12">
        <v>52</v>
      </c>
      <c r="P7" s="12">
        <v>15</v>
      </c>
      <c r="Q7" s="12">
        <v>29</v>
      </c>
      <c r="R7" s="12">
        <v>90</v>
      </c>
      <c r="S7" s="12">
        <v>46</v>
      </c>
      <c r="T7" s="12">
        <v>15</v>
      </c>
      <c r="U7" s="23">
        <f t="shared" si="0"/>
        <v>578</v>
      </c>
    </row>
    <row r="8" spans="1:22" ht="56.5" customHeight="1" x14ac:dyDescent="0.25">
      <c r="A8" s="15">
        <v>6</v>
      </c>
      <c r="B8" s="37" t="s">
        <v>52</v>
      </c>
      <c r="C8" s="63" t="s">
        <v>29</v>
      </c>
      <c r="D8" s="22"/>
      <c r="E8" s="58">
        <v>9</v>
      </c>
      <c r="F8" s="58">
        <v>30</v>
      </c>
      <c r="G8" s="58">
        <v>13</v>
      </c>
      <c r="H8" s="58">
        <v>51</v>
      </c>
      <c r="I8" s="58">
        <v>24</v>
      </c>
      <c r="J8" s="58">
        <v>92</v>
      </c>
      <c r="K8" s="58">
        <v>11</v>
      </c>
      <c r="L8" s="58">
        <v>68</v>
      </c>
      <c r="M8" s="58">
        <v>36</v>
      </c>
      <c r="N8" s="58">
        <v>61</v>
      </c>
      <c r="O8" s="58">
        <v>56</v>
      </c>
      <c r="P8" s="58">
        <v>15</v>
      </c>
      <c r="Q8" s="58">
        <v>29</v>
      </c>
      <c r="R8" s="58">
        <v>90</v>
      </c>
      <c r="S8" s="58">
        <v>46</v>
      </c>
      <c r="T8" s="58">
        <v>18</v>
      </c>
      <c r="U8" s="31">
        <f t="shared" si="0"/>
        <v>649</v>
      </c>
    </row>
    <row r="9" spans="1:22" ht="17" x14ac:dyDescent="0.25">
      <c r="A9" s="16"/>
      <c r="B9" s="42" t="s">
        <v>18</v>
      </c>
      <c r="C9" s="63"/>
      <c r="D9" s="22"/>
      <c r="E9" s="13"/>
      <c r="F9" s="13">
        <v>20</v>
      </c>
      <c r="G9" s="13">
        <v>7</v>
      </c>
      <c r="H9" s="25">
        <v>12</v>
      </c>
      <c r="I9" s="13">
        <v>22</v>
      </c>
      <c r="J9" s="13">
        <v>78</v>
      </c>
      <c r="K9" s="13">
        <v>6</v>
      </c>
      <c r="L9" s="13">
        <v>48</v>
      </c>
      <c r="M9" s="13">
        <v>15</v>
      </c>
      <c r="N9" s="13">
        <v>56</v>
      </c>
      <c r="O9" s="28">
        <v>25</v>
      </c>
      <c r="P9" s="13">
        <v>5</v>
      </c>
      <c r="Q9" s="25">
        <v>22</v>
      </c>
      <c r="R9" s="13">
        <v>83</v>
      </c>
      <c r="S9" s="29">
        <v>11</v>
      </c>
      <c r="T9" s="13">
        <v>8</v>
      </c>
      <c r="U9" s="26">
        <f t="shared" si="0"/>
        <v>418</v>
      </c>
    </row>
    <row r="10" spans="1:22" ht="17" x14ac:dyDescent="0.25">
      <c r="A10" s="16"/>
      <c r="B10" s="42" t="s">
        <v>19</v>
      </c>
      <c r="C10" s="63"/>
      <c r="D10" s="22"/>
      <c r="E10" s="13"/>
      <c r="F10" s="13"/>
      <c r="G10" s="13"/>
      <c r="H10" s="25"/>
      <c r="I10" s="13"/>
      <c r="J10" s="13"/>
      <c r="K10" s="13">
        <v>1</v>
      </c>
      <c r="L10" s="13"/>
      <c r="M10" s="13"/>
      <c r="N10" s="13"/>
      <c r="O10" s="28"/>
      <c r="P10" s="13"/>
      <c r="Q10" s="25"/>
      <c r="R10" s="13"/>
      <c r="S10" s="29"/>
      <c r="T10" s="13"/>
      <c r="U10" s="26">
        <f t="shared" si="0"/>
        <v>1</v>
      </c>
    </row>
    <row r="11" spans="1:22" ht="17" x14ac:dyDescent="0.25">
      <c r="A11" s="16"/>
      <c r="B11" s="42" t="s">
        <v>20</v>
      </c>
      <c r="C11" s="63"/>
      <c r="D11" s="22"/>
      <c r="E11" s="13"/>
      <c r="F11" s="13">
        <v>4</v>
      </c>
      <c r="G11" s="13">
        <v>2</v>
      </c>
      <c r="H11" s="25">
        <v>10</v>
      </c>
      <c r="I11" s="13">
        <v>1</v>
      </c>
      <c r="J11" s="13">
        <v>5</v>
      </c>
      <c r="K11" s="13">
        <v>2</v>
      </c>
      <c r="L11" s="13">
        <v>7</v>
      </c>
      <c r="M11" s="13">
        <v>3</v>
      </c>
      <c r="N11" s="13"/>
      <c r="O11" s="28">
        <v>7</v>
      </c>
      <c r="P11" s="13">
        <v>4</v>
      </c>
      <c r="Q11" s="25"/>
      <c r="R11" s="13">
        <v>3</v>
      </c>
      <c r="S11" s="29">
        <v>6</v>
      </c>
      <c r="T11" s="13">
        <v>4</v>
      </c>
      <c r="U11" s="26">
        <f t="shared" si="0"/>
        <v>58</v>
      </c>
    </row>
    <row r="12" spans="1:22" ht="17" x14ac:dyDescent="0.25">
      <c r="A12" s="16"/>
      <c r="B12" s="42" t="s">
        <v>21</v>
      </c>
      <c r="C12" s="63"/>
      <c r="D12" s="22"/>
      <c r="E12" s="13">
        <v>8</v>
      </c>
      <c r="F12" s="13">
        <v>3</v>
      </c>
      <c r="G12" s="13">
        <v>3</v>
      </c>
      <c r="H12" s="25">
        <v>21</v>
      </c>
      <c r="I12" s="13">
        <v>1</v>
      </c>
      <c r="J12" s="13">
        <v>7</v>
      </c>
      <c r="K12" s="13">
        <v>2</v>
      </c>
      <c r="L12" s="13">
        <v>10</v>
      </c>
      <c r="M12" s="13">
        <v>15</v>
      </c>
      <c r="N12" s="13">
        <v>4</v>
      </c>
      <c r="O12" s="28">
        <v>15</v>
      </c>
      <c r="P12" s="13">
        <v>6</v>
      </c>
      <c r="Q12" s="25">
        <v>6</v>
      </c>
      <c r="R12" s="13">
        <v>2</v>
      </c>
      <c r="S12" s="29">
        <v>27</v>
      </c>
      <c r="T12" s="13">
        <v>5</v>
      </c>
      <c r="U12" s="26">
        <f t="shared" si="0"/>
        <v>135</v>
      </c>
    </row>
    <row r="13" spans="1:22" ht="17" x14ac:dyDescent="0.25">
      <c r="A13" s="16"/>
      <c r="B13" s="42" t="s">
        <v>22</v>
      </c>
      <c r="C13" s="64"/>
      <c r="D13" s="36"/>
      <c r="E13" s="13">
        <v>1</v>
      </c>
      <c r="F13" s="13">
        <v>3</v>
      </c>
      <c r="G13" s="13">
        <v>1</v>
      </c>
      <c r="H13" s="25">
        <v>8</v>
      </c>
      <c r="I13" s="13"/>
      <c r="J13" s="13">
        <v>2</v>
      </c>
      <c r="K13" s="13"/>
      <c r="L13" s="13">
        <v>3</v>
      </c>
      <c r="M13" s="13">
        <v>3</v>
      </c>
      <c r="N13" s="13">
        <v>1</v>
      </c>
      <c r="O13" s="28">
        <v>9</v>
      </c>
      <c r="P13" s="13"/>
      <c r="Q13" s="25">
        <v>1</v>
      </c>
      <c r="R13" s="13">
        <v>2</v>
      </c>
      <c r="S13" s="29">
        <v>2</v>
      </c>
      <c r="T13" s="13">
        <v>1</v>
      </c>
      <c r="U13" s="26">
        <f t="shared" si="0"/>
        <v>37</v>
      </c>
    </row>
    <row r="14" spans="1:22" ht="56.5" customHeight="1" x14ac:dyDescent="0.25">
      <c r="A14" s="6">
        <v>7</v>
      </c>
      <c r="B14" s="37" t="s">
        <v>30</v>
      </c>
      <c r="C14" s="7" t="s">
        <v>27</v>
      </c>
      <c r="D14" s="19"/>
      <c r="E14" s="4">
        <v>17</v>
      </c>
      <c r="F14" s="4">
        <v>72</v>
      </c>
      <c r="G14" s="4">
        <v>54</v>
      </c>
      <c r="H14" s="4">
        <v>57</v>
      </c>
      <c r="I14" s="4">
        <v>41</v>
      </c>
      <c r="J14" s="4">
        <v>98</v>
      </c>
      <c r="K14" s="4">
        <v>49</v>
      </c>
      <c r="L14" s="4">
        <v>76</v>
      </c>
      <c r="M14" s="4">
        <v>24</v>
      </c>
      <c r="N14" s="4">
        <v>49</v>
      </c>
      <c r="O14" s="4">
        <v>104</v>
      </c>
      <c r="P14" s="4">
        <v>20</v>
      </c>
      <c r="Q14" s="4">
        <v>22</v>
      </c>
      <c r="R14" s="4">
        <v>48</v>
      </c>
      <c r="S14" s="4">
        <v>78</v>
      </c>
      <c r="T14" s="4">
        <v>13</v>
      </c>
      <c r="U14" s="20">
        <f t="shared" si="0"/>
        <v>822</v>
      </c>
    </row>
    <row r="15" spans="1:22" ht="62" x14ac:dyDescent="0.25">
      <c r="A15" s="6">
        <v>8</v>
      </c>
      <c r="B15" s="37" t="s">
        <v>31</v>
      </c>
      <c r="C15" s="47" t="s">
        <v>17</v>
      </c>
      <c r="D15" s="3"/>
      <c r="E15" s="4">
        <v>25</v>
      </c>
      <c r="F15" s="4">
        <v>72</v>
      </c>
      <c r="G15" s="4">
        <v>73</v>
      </c>
      <c r="H15" s="4">
        <v>71</v>
      </c>
      <c r="I15" s="5">
        <v>41</v>
      </c>
      <c r="J15" s="4">
        <v>98</v>
      </c>
      <c r="K15" s="4">
        <v>51</v>
      </c>
      <c r="L15" s="4">
        <v>72</v>
      </c>
      <c r="M15" s="4">
        <v>25</v>
      </c>
      <c r="N15" s="4">
        <v>50</v>
      </c>
      <c r="O15" s="4">
        <v>104</v>
      </c>
      <c r="P15" s="4">
        <v>31</v>
      </c>
      <c r="Q15" s="4">
        <v>22</v>
      </c>
      <c r="R15" s="4">
        <v>48</v>
      </c>
      <c r="S15" s="4">
        <v>78</v>
      </c>
      <c r="T15" s="4">
        <v>13</v>
      </c>
      <c r="U15" s="20">
        <f t="shared" si="0"/>
        <v>874</v>
      </c>
    </row>
    <row r="16" spans="1:22" ht="56.5" customHeight="1" x14ac:dyDescent="0.25">
      <c r="A16" s="15">
        <v>9</v>
      </c>
      <c r="B16" s="37" t="s">
        <v>32</v>
      </c>
      <c r="C16" s="7" t="s">
        <v>27</v>
      </c>
      <c r="D16" s="19"/>
      <c r="E16" s="4">
        <v>5</v>
      </c>
      <c r="F16" s="4">
        <v>9</v>
      </c>
      <c r="G16" s="4">
        <v>3</v>
      </c>
      <c r="H16" s="4">
        <v>7</v>
      </c>
      <c r="I16" s="5">
        <v>17</v>
      </c>
      <c r="J16" s="4">
        <v>13</v>
      </c>
      <c r="K16" s="4">
        <v>5</v>
      </c>
      <c r="L16" s="4">
        <v>7</v>
      </c>
      <c r="M16" s="4">
        <v>2</v>
      </c>
      <c r="N16" s="4">
        <v>5</v>
      </c>
      <c r="O16" s="4">
        <v>23</v>
      </c>
      <c r="P16" s="4">
        <v>8</v>
      </c>
      <c r="Q16" s="4">
        <v>6</v>
      </c>
      <c r="R16" s="4">
        <v>4</v>
      </c>
      <c r="S16" s="4">
        <v>18</v>
      </c>
      <c r="T16" s="4">
        <v>5</v>
      </c>
      <c r="U16" s="20">
        <f t="shared" si="0"/>
        <v>137</v>
      </c>
    </row>
    <row r="17" spans="1:21" ht="56.5" customHeight="1" x14ac:dyDescent="0.25">
      <c r="A17" s="15">
        <v>10</v>
      </c>
      <c r="B17" s="43" t="s">
        <v>54</v>
      </c>
      <c r="C17" s="62" t="s">
        <v>17</v>
      </c>
      <c r="D17" s="3"/>
      <c r="E17" s="59">
        <v>8</v>
      </c>
      <c r="F17" s="59">
        <v>9</v>
      </c>
      <c r="G17" s="59">
        <v>4</v>
      </c>
      <c r="H17" s="59">
        <v>10</v>
      </c>
      <c r="I17" s="59">
        <v>17</v>
      </c>
      <c r="J17" s="59">
        <v>13</v>
      </c>
      <c r="K17" s="59">
        <v>5</v>
      </c>
      <c r="L17" s="59">
        <v>7</v>
      </c>
      <c r="M17" s="59">
        <v>2</v>
      </c>
      <c r="N17" s="59">
        <v>5</v>
      </c>
      <c r="O17" s="59">
        <v>23</v>
      </c>
      <c r="P17" s="59">
        <v>10</v>
      </c>
      <c r="Q17" s="59">
        <v>6</v>
      </c>
      <c r="R17" s="59">
        <v>4</v>
      </c>
      <c r="S17" s="59">
        <v>18</v>
      </c>
      <c r="T17" s="59">
        <v>5</v>
      </c>
      <c r="U17" s="23">
        <f t="shared" si="0"/>
        <v>146</v>
      </c>
    </row>
    <row r="18" spans="1:21" ht="17" x14ac:dyDescent="0.25">
      <c r="A18" s="16"/>
      <c r="B18" s="43" t="s">
        <v>18</v>
      </c>
      <c r="C18" s="63"/>
      <c r="D18" s="22"/>
      <c r="E18" s="12">
        <v>2</v>
      </c>
      <c r="F18" s="12">
        <v>3</v>
      </c>
      <c r="G18" s="12">
        <v>1</v>
      </c>
      <c r="H18" s="12">
        <v>5</v>
      </c>
      <c r="I18" s="12">
        <v>17</v>
      </c>
      <c r="J18" s="12">
        <v>2</v>
      </c>
      <c r="K18" s="12">
        <v>2</v>
      </c>
      <c r="L18" s="12">
        <v>4</v>
      </c>
      <c r="M18" s="12"/>
      <c r="N18" s="12">
        <v>3</v>
      </c>
      <c r="O18" s="12">
        <v>5</v>
      </c>
      <c r="P18" s="12">
        <v>5</v>
      </c>
      <c r="Q18" s="12">
        <v>2</v>
      </c>
      <c r="R18" s="12"/>
      <c r="S18" s="12">
        <v>3</v>
      </c>
      <c r="T18" s="12">
        <v>4</v>
      </c>
      <c r="U18" s="23">
        <f t="shared" si="0"/>
        <v>58</v>
      </c>
    </row>
    <row r="19" spans="1:21" ht="17" x14ac:dyDescent="0.25">
      <c r="A19" s="16"/>
      <c r="B19" s="42" t="s">
        <v>19</v>
      </c>
      <c r="C19" s="63"/>
      <c r="D19" s="22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34">
        <f t="shared" si="0"/>
        <v>0</v>
      </c>
    </row>
    <row r="20" spans="1:21" ht="17" x14ac:dyDescent="0.25">
      <c r="A20" s="16"/>
      <c r="B20" s="42" t="s">
        <v>20</v>
      </c>
      <c r="C20" s="63"/>
      <c r="D20" s="22"/>
      <c r="E20" s="13"/>
      <c r="F20" s="13">
        <v>3</v>
      </c>
      <c r="G20" s="13"/>
      <c r="H20" s="13">
        <v>2</v>
      </c>
      <c r="I20" s="13"/>
      <c r="J20" s="13">
        <v>1</v>
      </c>
      <c r="K20" s="13"/>
      <c r="L20" s="13"/>
      <c r="M20" s="13"/>
      <c r="N20" s="13"/>
      <c r="O20" s="13"/>
      <c r="P20" s="13"/>
      <c r="Q20" s="13"/>
      <c r="R20" s="13"/>
      <c r="S20" s="13">
        <v>2</v>
      </c>
      <c r="T20" s="13">
        <v>1</v>
      </c>
      <c r="U20" s="34">
        <f t="shared" si="0"/>
        <v>9</v>
      </c>
    </row>
    <row r="21" spans="1:21" ht="17" x14ac:dyDescent="0.25">
      <c r="A21" s="16"/>
      <c r="B21" s="42" t="s">
        <v>44</v>
      </c>
      <c r="C21" s="63"/>
      <c r="D21" s="22"/>
      <c r="E21" s="13">
        <v>4</v>
      </c>
      <c r="F21" s="13">
        <v>2</v>
      </c>
      <c r="G21" s="13">
        <v>3</v>
      </c>
      <c r="H21" s="13">
        <v>2</v>
      </c>
      <c r="I21" s="13"/>
      <c r="J21" s="13">
        <v>6</v>
      </c>
      <c r="K21" s="13">
        <v>2</v>
      </c>
      <c r="L21" s="13">
        <v>4</v>
      </c>
      <c r="M21" s="13">
        <v>1</v>
      </c>
      <c r="N21" s="13">
        <v>1</v>
      </c>
      <c r="O21" s="13">
        <v>13</v>
      </c>
      <c r="P21" s="13">
        <v>5</v>
      </c>
      <c r="Q21" s="13">
        <v>1</v>
      </c>
      <c r="R21" s="13">
        <v>3</v>
      </c>
      <c r="S21" s="13">
        <v>6</v>
      </c>
      <c r="T21" s="13">
        <v>1</v>
      </c>
      <c r="U21" s="34">
        <f t="shared" si="0"/>
        <v>54</v>
      </c>
    </row>
    <row r="22" spans="1:21" ht="17" x14ac:dyDescent="0.25">
      <c r="A22" s="17"/>
      <c r="B22" s="44" t="s">
        <v>22</v>
      </c>
      <c r="C22" s="63"/>
      <c r="D22" s="22"/>
      <c r="E22" s="24">
        <v>2</v>
      </c>
      <c r="F22" s="24">
        <v>1</v>
      </c>
      <c r="G22" s="24"/>
      <c r="H22" s="24">
        <v>1</v>
      </c>
      <c r="I22" s="24"/>
      <c r="J22" s="24">
        <v>4</v>
      </c>
      <c r="K22" s="24">
        <v>1</v>
      </c>
      <c r="L22" s="24"/>
      <c r="M22" s="24">
        <v>1</v>
      </c>
      <c r="N22" s="24">
        <v>1</v>
      </c>
      <c r="O22" s="24">
        <v>5</v>
      </c>
      <c r="P22" s="24"/>
      <c r="Q22" s="24">
        <v>3</v>
      </c>
      <c r="R22" s="24">
        <v>1</v>
      </c>
      <c r="S22" s="24">
        <v>7</v>
      </c>
      <c r="T22" s="24"/>
      <c r="U22" s="33">
        <f t="shared" si="0"/>
        <v>27</v>
      </c>
    </row>
    <row r="23" spans="1:21" ht="45.65" customHeight="1" x14ac:dyDescent="0.25">
      <c r="A23" s="35">
        <v>11</v>
      </c>
      <c r="B23" s="40" t="s">
        <v>46</v>
      </c>
      <c r="C23" s="7" t="s">
        <v>23</v>
      </c>
      <c r="D23" s="19"/>
      <c r="E23" s="4">
        <v>12</v>
      </c>
      <c r="F23" s="4">
        <v>41</v>
      </c>
      <c r="G23" s="4">
        <v>46</v>
      </c>
      <c r="H23" s="4">
        <v>52</v>
      </c>
      <c r="I23" s="5">
        <v>18</v>
      </c>
      <c r="J23" s="4">
        <v>81</v>
      </c>
      <c r="K23" s="4">
        <v>61</v>
      </c>
      <c r="L23" s="4">
        <v>52</v>
      </c>
      <c r="M23" s="4">
        <v>22</v>
      </c>
      <c r="N23" s="4">
        <v>30</v>
      </c>
      <c r="O23" s="4">
        <v>77</v>
      </c>
      <c r="P23" s="4">
        <v>21</v>
      </c>
      <c r="Q23" s="4">
        <v>17</v>
      </c>
      <c r="R23" s="4">
        <v>29</v>
      </c>
      <c r="S23" s="4">
        <v>57</v>
      </c>
      <c r="T23" s="4">
        <v>9</v>
      </c>
      <c r="U23" s="33">
        <f t="shared" si="0"/>
        <v>625</v>
      </c>
    </row>
    <row r="24" spans="1:21" ht="45.65" customHeight="1" x14ac:dyDescent="0.25">
      <c r="A24" s="15">
        <v>12</v>
      </c>
      <c r="B24" s="37" t="s">
        <v>55</v>
      </c>
      <c r="C24" s="47" t="s">
        <v>33</v>
      </c>
      <c r="D24" s="3"/>
      <c r="E24" s="4">
        <v>17</v>
      </c>
      <c r="F24" s="4">
        <v>54</v>
      </c>
      <c r="G24" s="4">
        <v>63</v>
      </c>
      <c r="H24" s="4">
        <v>67</v>
      </c>
      <c r="I24" s="5">
        <v>24</v>
      </c>
      <c r="J24" s="4">
        <v>93</v>
      </c>
      <c r="K24" s="4">
        <v>61</v>
      </c>
      <c r="L24" s="5">
        <v>66</v>
      </c>
      <c r="M24" s="4">
        <v>23</v>
      </c>
      <c r="N24" s="5">
        <v>43</v>
      </c>
      <c r="O24" s="4">
        <v>85</v>
      </c>
      <c r="P24" s="4">
        <v>32</v>
      </c>
      <c r="Q24" s="4">
        <v>21</v>
      </c>
      <c r="R24" s="4">
        <v>38</v>
      </c>
      <c r="S24" s="4">
        <v>57</v>
      </c>
      <c r="T24" s="4">
        <v>9</v>
      </c>
      <c r="U24" s="20">
        <f t="shared" si="0"/>
        <v>753</v>
      </c>
    </row>
    <row r="25" spans="1:21" ht="45.65" customHeight="1" x14ac:dyDescent="0.25">
      <c r="A25" s="15">
        <v>13</v>
      </c>
      <c r="B25" s="43" t="s">
        <v>51</v>
      </c>
      <c r="C25" s="62" t="s">
        <v>27</v>
      </c>
      <c r="D25" s="3"/>
      <c r="E25" s="59">
        <v>3</v>
      </c>
      <c r="F25" s="59">
        <v>26</v>
      </c>
      <c r="G25" s="59">
        <v>14</v>
      </c>
      <c r="H25" s="59">
        <v>4</v>
      </c>
      <c r="I25" s="59">
        <v>10</v>
      </c>
      <c r="J25" s="59">
        <v>8</v>
      </c>
      <c r="K25" s="59">
        <v>7</v>
      </c>
      <c r="L25" s="59">
        <v>12</v>
      </c>
      <c r="M25" s="59">
        <v>3</v>
      </c>
      <c r="N25" s="59">
        <v>5</v>
      </c>
      <c r="O25" s="59">
        <v>27</v>
      </c>
      <c r="P25" s="59">
        <v>2</v>
      </c>
      <c r="Q25" s="59">
        <v>1</v>
      </c>
      <c r="R25" s="59">
        <v>12</v>
      </c>
      <c r="S25" s="59">
        <v>8</v>
      </c>
      <c r="T25" s="59">
        <v>2</v>
      </c>
      <c r="U25" s="23">
        <f t="shared" si="0"/>
        <v>144</v>
      </c>
    </row>
    <row r="26" spans="1:21" ht="39.65" customHeight="1" x14ac:dyDescent="0.25">
      <c r="A26" s="16"/>
      <c r="B26" s="43" t="s">
        <v>34</v>
      </c>
      <c r="C26" s="63"/>
      <c r="D26" s="3"/>
      <c r="E26" s="12">
        <v>2</v>
      </c>
      <c r="F26" s="12">
        <v>15</v>
      </c>
      <c r="G26" s="12">
        <v>13</v>
      </c>
      <c r="H26" s="12">
        <v>2</v>
      </c>
      <c r="I26" s="12">
        <v>7</v>
      </c>
      <c r="J26" s="12">
        <v>8</v>
      </c>
      <c r="K26" s="12">
        <v>3</v>
      </c>
      <c r="L26" s="12">
        <v>3</v>
      </c>
      <c r="M26" s="12">
        <v>3</v>
      </c>
      <c r="N26" s="12">
        <v>2</v>
      </c>
      <c r="O26" s="12">
        <v>18</v>
      </c>
      <c r="P26" s="12">
        <v>2</v>
      </c>
      <c r="Q26" s="12">
        <v>1</v>
      </c>
      <c r="R26" s="12">
        <v>11</v>
      </c>
      <c r="S26" s="12">
        <v>5</v>
      </c>
      <c r="T26" s="32">
        <v>1</v>
      </c>
      <c r="U26" s="23">
        <f t="shared" si="0"/>
        <v>96</v>
      </c>
    </row>
    <row r="27" spans="1:21" ht="38.5" customHeight="1" x14ac:dyDescent="0.25">
      <c r="A27" s="16"/>
      <c r="B27" s="42" t="s">
        <v>35</v>
      </c>
      <c r="C27" s="63"/>
      <c r="D27" s="3"/>
      <c r="E27" s="13">
        <v>1</v>
      </c>
      <c r="F27" s="13">
        <v>4</v>
      </c>
      <c r="G27" s="13"/>
      <c r="H27" s="13"/>
      <c r="I27" s="13"/>
      <c r="J27" s="13"/>
      <c r="K27" s="13"/>
      <c r="L27" s="13">
        <v>2</v>
      </c>
      <c r="M27" s="13"/>
      <c r="N27" s="13">
        <v>3</v>
      </c>
      <c r="O27" s="13">
        <v>4</v>
      </c>
      <c r="P27" s="13"/>
      <c r="Q27" s="13"/>
      <c r="R27" s="13"/>
      <c r="S27" s="13">
        <v>1</v>
      </c>
      <c r="T27" s="25"/>
      <c r="U27" s="34">
        <f t="shared" si="0"/>
        <v>15</v>
      </c>
    </row>
    <row r="28" spans="1:21" ht="112.5" customHeight="1" x14ac:dyDescent="0.25">
      <c r="A28" s="16"/>
      <c r="B28" s="42" t="s">
        <v>36</v>
      </c>
      <c r="C28" s="63"/>
      <c r="D28" s="3"/>
      <c r="E28" s="13"/>
      <c r="F28" s="13">
        <v>1</v>
      </c>
      <c r="G28" s="13">
        <v>1</v>
      </c>
      <c r="H28" s="13">
        <v>1</v>
      </c>
      <c r="I28" s="13"/>
      <c r="J28" s="13"/>
      <c r="K28" s="13">
        <v>1</v>
      </c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25">
        <v>1</v>
      </c>
      <c r="U28" s="34">
        <f t="shared" si="0"/>
        <v>8</v>
      </c>
    </row>
    <row r="29" spans="1:21" ht="46.5" customHeight="1" x14ac:dyDescent="0.25">
      <c r="A29" s="16"/>
      <c r="B29" s="42" t="s">
        <v>37</v>
      </c>
      <c r="C29" s="63"/>
      <c r="D29" s="3"/>
      <c r="E29" s="13"/>
      <c r="F29" s="13">
        <v>6</v>
      </c>
      <c r="G29" s="13"/>
      <c r="H29" s="13">
        <v>1</v>
      </c>
      <c r="I29" s="13">
        <v>3</v>
      </c>
      <c r="J29" s="13"/>
      <c r="K29" s="13"/>
      <c r="L29" s="13">
        <v>6</v>
      </c>
      <c r="M29" s="13"/>
      <c r="N29" s="13"/>
      <c r="O29" s="13"/>
      <c r="P29" s="13"/>
      <c r="Q29" s="13"/>
      <c r="R29" s="13"/>
      <c r="S29" s="13">
        <v>2</v>
      </c>
      <c r="T29" s="25"/>
      <c r="U29" s="34">
        <f t="shared" si="0"/>
        <v>18</v>
      </c>
    </row>
    <row r="30" spans="1:21" ht="48.75" customHeight="1" x14ac:dyDescent="0.25">
      <c r="A30" s="17"/>
      <c r="B30" s="44" t="s">
        <v>49</v>
      </c>
      <c r="C30" s="63"/>
      <c r="D30" s="3"/>
      <c r="E30" s="24"/>
      <c r="F30" s="24"/>
      <c r="G30" s="24"/>
      <c r="H30" s="24"/>
      <c r="I30" s="24"/>
      <c r="J30" s="24"/>
      <c r="K30" s="24">
        <v>3</v>
      </c>
      <c r="L30" s="24"/>
      <c r="M30" s="24"/>
      <c r="N30" s="24"/>
      <c r="O30" s="24">
        <v>4</v>
      </c>
      <c r="P30" s="24"/>
      <c r="Q30" s="24"/>
      <c r="R30" s="24"/>
      <c r="S30" s="24"/>
      <c r="T30" s="27"/>
      <c r="U30" s="33">
        <f t="shared" si="0"/>
        <v>7</v>
      </c>
    </row>
    <row r="31" spans="1:21" ht="62" x14ac:dyDescent="0.25">
      <c r="A31" s="35">
        <v>14</v>
      </c>
      <c r="B31" s="40" t="s">
        <v>38</v>
      </c>
      <c r="C31" s="47" t="s">
        <v>25</v>
      </c>
      <c r="D31" s="30"/>
      <c r="E31" s="4"/>
      <c r="F31" s="4">
        <v>6</v>
      </c>
      <c r="G31" s="4">
        <v>53</v>
      </c>
      <c r="H31" s="4">
        <v>15</v>
      </c>
      <c r="I31" s="4">
        <v>9</v>
      </c>
      <c r="J31" s="4">
        <v>25</v>
      </c>
      <c r="K31" s="4">
        <v>3</v>
      </c>
      <c r="L31" s="4">
        <v>19</v>
      </c>
      <c r="M31" s="4">
        <v>13</v>
      </c>
      <c r="N31" s="4">
        <v>13</v>
      </c>
      <c r="O31" s="4">
        <v>20</v>
      </c>
      <c r="P31" s="4">
        <v>7</v>
      </c>
      <c r="Q31" s="4">
        <v>11</v>
      </c>
      <c r="R31" s="4">
        <v>20</v>
      </c>
      <c r="S31" s="4">
        <v>49</v>
      </c>
      <c r="T31" s="4">
        <v>5</v>
      </c>
      <c r="U31" s="33">
        <f t="shared" si="0"/>
        <v>268</v>
      </c>
    </row>
    <row r="32" spans="1:21" ht="62" x14ac:dyDescent="0.25">
      <c r="A32" s="15">
        <v>15</v>
      </c>
      <c r="B32" s="38" t="s">
        <v>43</v>
      </c>
      <c r="C32" s="62" t="s">
        <v>33</v>
      </c>
      <c r="D32" s="3"/>
      <c r="E32" s="60">
        <v>11</v>
      </c>
      <c r="F32" s="60">
        <v>47</v>
      </c>
      <c r="G32" s="60">
        <v>56</v>
      </c>
      <c r="H32" s="60">
        <v>79</v>
      </c>
      <c r="I32" s="60">
        <v>24</v>
      </c>
      <c r="J32" s="60">
        <v>67</v>
      </c>
      <c r="K32" s="60">
        <v>40</v>
      </c>
      <c r="L32" s="60">
        <v>80</v>
      </c>
      <c r="M32" s="60">
        <v>21</v>
      </c>
      <c r="N32" s="60">
        <v>56</v>
      </c>
      <c r="O32" s="60">
        <v>84</v>
      </c>
      <c r="P32" s="60">
        <v>41</v>
      </c>
      <c r="Q32" s="60">
        <v>13</v>
      </c>
      <c r="R32" s="60">
        <v>35</v>
      </c>
      <c r="S32" s="60">
        <v>61</v>
      </c>
      <c r="T32" s="60">
        <v>11</v>
      </c>
      <c r="U32" s="23">
        <f t="shared" si="0"/>
        <v>726</v>
      </c>
    </row>
    <row r="33" spans="1:21" ht="17" x14ac:dyDescent="0.25">
      <c r="A33" s="51"/>
      <c r="B33" s="38" t="s">
        <v>39</v>
      </c>
      <c r="C33" s="63"/>
      <c r="D33" s="3"/>
      <c r="E33" s="49"/>
      <c r="F33" s="49">
        <v>11</v>
      </c>
      <c r="G33" s="49">
        <v>6</v>
      </c>
      <c r="H33" s="49">
        <v>17</v>
      </c>
      <c r="I33" s="49">
        <v>1</v>
      </c>
      <c r="J33" s="49">
        <v>19</v>
      </c>
      <c r="K33" s="49">
        <v>9</v>
      </c>
      <c r="L33" s="49">
        <v>7</v>
      </c>
      <c r="M33" s="49">
        <v>3</v>
      </c>
      <c r="N33" s="49">
        <v>15</v>
      </c>
      <c r="O33" s="49">
        <v>5</v>
      </c>
      <c r="P33" s="49">
        <v>6</v>
      </c>
      <c r="Q33" s="49">
        <v>1</v>
      </c>
      <c r="R33" s="49">
        <v>7</v>
      </c>
      <c r="S33" s="49">
        <v>7</v>
      </c>
      <c r="T33" s="49"/>
      <c r="U33" s="23">
        <f t="shared" si="0"/>
        <v>114</v>
      </c>
    </row>
    <row r="34" spans="1:21" ht="31" x14ac:dyDescent="0.25">
      <c r="A34" s="51"/>
      <c r="B34" s="39" t="s">
        <v>48</v>
      </c>
      <c r="C34" s="63"/>
      <c r="D34" s="3"/>
      <c r="E34" s="49">
        <v>1</v>
      </c>
      <c r="F34" s="49">
        <v>11</v>
      </c>
      <c r="G34" s="49">
        <v>32</v>
      </c>
      <c r="H34" s="49">
        <v>21</v>
      </c>
      <c r="I34" s="49">
        <v>8</v>
      </c>
      <c r="J34" s="49">
        <v>30</v>
      </c>
      <c r="K34" s="49">
        <v>12</v>
      </c>
      <c r="L34" s="49">
        <v>39</v>
      </c>
      <c r="M34" s="49">
        <v>9</v>
      </c>
      <c r="N34" s="49">
        <v>12</v>
      </c>
      <c r="O34" s="49">
        <v>39</v>
      </c>
      <c r="P34" s="49">
        <v>11</v>
      </c>
      <c r="Q34" s="49">
        <v>3</v>
      </c>
      <c r="R34" s="49">
        <v>21</v>
      </c>
      <c r="S34" s="49">
        <v>44</v>
      </c>
      <c r="T34" s="49">
        <v>4</v>
      </c>
      <c r="U34" s="34">
        <f t="shared" si="0"/>
        <v>297</v>
      </c>
    </row>
    <row r="35" spans="1:21" ht="17" x14ac:dyDescent="0.25">
      <c r="A35" s="51"/>
      <c r="B35" s="39" t="s">
        <v>40</v>
      </c>
      <c r="C35" s="63"/>
      <c r="D35" s="3"/>
      <c r="E35" s="49">
        <v>10</v>
      </c>
      <c r="F35" s="49">
        <v>30</v>
      </c>
      <c r="G35" s="49">
        <v>18</v>
      </c>
      <c r="H35" s="49">
        <v>29</v>
      </c>
      <c r="I35" s="49">
        <v>14</v>
      </c>
      <c r="J35" s="49">
        <v>10</v>
      </c>
      <c r="K35" s="49">
        <v>11</v>
      </c>
      <c r="L35" s="49">
        <v>32</v>
      </c>
      <c r="M35" s="49">
        <v>8</v>
      </c>
      <c r="N35" s="49">
        <v>28</v>
      </c>
      <c r="O35" s="49">
        <v>39</v>
      </c>
      <c r="P35" s="49">
        <v>20</v>
      </c>
      <c r="Q35" s="49">
        <v>8</v>
      </c>
      <c r="R35" s="49">
        <v>7</v>
      </c>
      <c r="S35" s="49">
        <v>7</v>
      </c>
      <c r="T35" s="49">
        <v>7</v>
      </c>
      <c r="U35" s="34">
        <f t="shared" si="0"/>
        <v>278</v>
      </c>
    </row>
    <row r="36" spans="1:21" ht="17" x14ac:dyDescent="0.25">
      <c r="A36" s="52"/>
      <c r="B36" s="40" t="s">
        <v>41</v>
      </c>
      <c r="C36" s="63"/>
      <c r="D36" s="3"/>
      <c r="E36" s="35"/>
      <c r="F36" s="35"/>
      <c r="G36" s="35"/>
      <c r="H36" s="35">
        <v>12</v>
      </c>
      <c r="I36" s="35">
        <v>1</v>
      </c>
      <c r="J36" s="35">
        <v>8</v>
      </c>
      <c r="K36" s="35">
        <v>8</v>
      </c>
      <c r="L36" s="35">
        <v>2</v>
      </c>
      <c r="M36" s="35">
        <v>1</v>
      </c>
      <c r="N36" s="35">
        <v>1</v>
      </c>
      <c r="O36" s="35">
        <v>1</v>
      </c>
      <c r="P36" s="35">
        <v>4</v>
      </c>
      <c r="Q36" s="35">
        <v>1</v>
      </c>
      <c r="R36" s="35"/>
      <c r="S36" s="35">
        <v>3</v>
      </c>
      <c r="T36" s="18"/>
      <c r="U36" s="34">
        <f t="shared" si="0"/>
        <v>42</v>
      </c>
    </row>
    <row r="37" spans="1:21" ht="45.65" customHeight="1" x14ac:dyDescent="0.25">
      <c r="A37" s="35">
        <v>16</v>
      </c>
      <c r="B37" s="40" t="s">
        <v>50</v>
      </c>
      <c r="C37" s="47" t="s">
        <v>33</v>
      </c>
      <c r="D37" s="3"/>
      <c r="E37" s="4"/>
      <c r="F37" s="4"/>
      <c r="G37" s="4">
        <v>2</v>
      </c>
      <c r="H37" s="4">
        <v>1</v>
      </c>
      <c r="I37" s="4"/>
      <c r="J37" s="4">
        <v>3</v>
      </c>
      <c r="K37" s="4">
        <v>1</v>
      </c>
      <c r="L37" s="4">
        <v>3</v>
      </c>
      <c r="M37" s="4">
        <v>2</v>
      </c>
      <c r="N37" s="4">
        <v>8</v>
      </c>
      <c r="O37" s="4">
        <v>1</v>
      </c>
      <c r="P37" s="4">
        <v>1</v>
      </c>
      <c r="Q37" s="4"/>
      <c r="R37" s="4"/>
      <c r="S37" s="4"/>
      <c r="T37" s="4"/>
      <c r="U37" s="20">
        <f t="shared" si="0"/>
        <v>22</v>
      </c>
    </row>
    <row r="38" spans="1:21" ht="13.9" customHeight="1" x14ac:dyDescent="0.25">
      <c r="A38" s="11"/>
      <c r="B38" s="55"/>
      <c r="C38" s="53"/>
      <c r="D38" s="54"/>
      <c r="E38" s="56"/>
      <c r="F38" s="56"/>
      <c r="G38" s="56"/>
      <c r="H38" s="56"/>
      <c r="I38" s="56"/>
      <c r="J38" s="56"/>
      <c r="K38" s="56"/>
      <c r="L38" s="56"/>
      <c r="M38" s="56"/>
      <c r="N38" s="56"/>
      <c r="O38" s="56"/>
      <c r="P38" s="56"/>
      <c r="Q38" s="56"/>
      <c r="R38" s="56"/>
      <c r="S38" s="56"/>
      <c r="T38" s="56"/>
      <c r="U38" s="57"/>
    </row>
  </sheetData>
  <sheetProtection selectLockedCells="1"/>
  <autoFilter ref="A2:C37" xr:uid="{00000000-0009-0000-0000-000001000000}"/>
  <mergeCells count="5">
    <mergeCell ref="A1:U1"/>
    <mergeCell ref="C32:C36"/>
    <mergeCell ref="C8:C13"/>
    <mergeCell ref="C17:C22"/>
    <mergeCell ref="C25:C30"/>
  </mergeCells>
  <phoneticPr fontId="0" type="noConversion"/>
  <conditionalFormatting sqref="J5:S5 E5:H5">
    <cfRule type="cellIs" dxfId="4" priority="31" operator="lessThan">
      <formula>E$4</formula>
    </cfRule>
  </conditionalFormatting>
  <conditionalFormatting sqref="T5">
    <cfRule type="cellIs" dxfId="3" priority="30" operator="lessThan">
      <formula>T$4</formula>
    </cfRule>
  </conditionalFormatting>
  <conditionalFormatting sqref="F7:T7">
    <cfRule type="cellIs" dxfId="2" priority="29" operator="greaterThan">
      <formula>F$8</formula>
    </cfRule>
  </conditionalFormatting>
  <conditionalFormatting sqref="E24:T24">
    <cfRule type="cellIs" dxfId="1" priority="25" operator="lessThan">
      <formula>E$23</formula>
    </cfRule>
  </conditionalFormatting>
  <conditionalFormatting sqref="I5">
    <cfRule type="cellIs" dxfId="0" priority="19" operator="lessThan">
      <formula>I$4</formula>
    </cfRule>
  </conditionalFormatting>
  <printOptions horizontalCentered="1"/>
  <pageMargins left="0.27559055118110237" right="0.15748031496062992" top="0.43307086614173229" bottom="0.35433070866141736" header="0.15748031496062992" footer="0.19685039370078741"/>
  <pageSetup paperSize="9" scale="48" orientation="portrait" r:id="rId1"/>
  <headerFooter alignWithMargins="0">
    <oddFooter>&amp;R&amp;"Times New Roman,Normalny"&amp;9Magdalena Zych Biuro Dyscypliny Finansów Publicznych &amp;Z&amp;F  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6D1643AF25F8DA418A8D860F0A8CFC32" ma:contentTypeVersion="" ma:contentTypeDescription="Utwórz nowy dokument." ma:contentTypeScope="" ma:versionID="e8eea0622d6399ab98c0f0e3649f6aab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7495D21-7744-4CFD-B5C8-3AEB1DC68418}">
  <ds:schemaRefs>
    <ds:schemaRef ds:uri="http://purl.org/dc/terms/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912D869E-FE4A-48A8-AABA-C8221F1BFDD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5F46872-7599-4E1C-A63B-5AF8E0A10F3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RIO</vt:lpstr>
      <vt:lpstr>RIO!Obszar_wydruku</vt:lpstr>
    </vt:vector>
  </TitlesOfParts>
  <Company>Ministerstwo Finansów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Jedlińska Anna</dc:creator>
  <cp:lastModifiedBy>Jedlińska Anna</cp:lastModifiedBy>
  <cp:lastPrinted>2025-02-21T13:40:41Z</cp:lastPrinted>
  <dcterms:created xsi:type="dcterms:W3CDTF">2012-12-06T08:26:34Z</dcterms:created>
  <dcterms:modified xsi:type="dcterms:W3CDTF">2025-05-16T11:23:14Z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0x0101006D1643AF25F8DA418A8D860F0A8CFC32</vt:lpwstr>
  </property>
  <property fmtid="{D5CDD505-2E9C-101B-9397-08002B2CF9AE}" pid="3" name="MFCATEGORY">
    <vt:lpwstr>InformacjePubliczneInformacjeSektoraPublicznego</vt:lpwstr>
  </property>
  <property fmtid="{D5CDD505-2E9C-101B-9397-08002B2CF9AE}" pid="4" name="MFClassifiedBy">
    <vt:lpwstr>UxC4dwLulzfINJ8nQH+xvX5LNGipWa4BRSZhPgxsCvlr+LTmtccVdpp0C326rf7YQ/OxaqFf2dui3K5gEAD23Q==</vt:lpwstr>
  </property>
  <property fmtid="{D5CDD505-2E9C-101B-9397-08002B2CF9AE}" pid="5" name="MFClassificationDate">
    <vt:lpwstr>2021-12-30T10:54:15.6169770+01:00</vt:lpwstr>
  </property>
  <property fmtid="{D5CDD505-2E9C-101B-9397-08002B2CF9AE}" pid="6" name="MFClassifiedBySID">
    <vt:lpwstr>UxC4dwLulzfINJ8nQH+xvX5LNGipWa4BRSZhPgxsCvm42mrIC/DSDv0ggS+FjUN/2v1BBotkLlY5aAiEhoi6ufH7kEg6E7TuEaiA7sVi9kl6FI2jCZtQKK3p4N3236AF</vt:lpwstr>
  </property>
  <property fmtid="{D5CDD505-2E9C-101B-9397-08002B2CF9AE}" pid="7" name="MFGRNItemId">
    <vt:lpwstr>GRN-b43eb17d-ade3-4f3b-a6a8-883f2efd4626</vt:lpwstr>
  </property>
  <property fmtid="{D5CDD505-2E9C-101B-9397-08002B2CF9AE}" pid="8" name="MFHash">
    <vt:lpwstr>PH0WxDaV6AOG2hCjH2WCsl60TkiHkM7eWXeaFjD0VW4=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{2755b7d9-e53d-4779-a40c-03797dcf43b3}</vt:lpwstr>
  </property>
  <property fmtid="{D5CDD505-2E9C-101B-9397-08002B2CF9AE}" pid="11" name="MFRefresh">
    <vt:lpwstr>False</vt:lpwstr>
  </property>
</Properties>
</file>