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wyniki przetargu" sheetId="1" r:id="rId1"/>
  </sheets>
  <definedNames>
    <definedName name="_xlnm._FilterDatabase" localSheetId="0" hidden="1">'wyniki przetargu'!$B$3:$J$211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J17" i="1" l="1"/>
  <c r="J22" i="1"/>
  <c r="J5" i="1"/>
  <c r="J27" i="1"/>
  <c r="J52" i="1"/>
  <c r="J57" i="1"/>
  <c r="J62" i="1"/>
  <c r="J67" i="1"/>
  <c r="J72" i="1"/>
  <c r="J77" i="1"/>
  <c r="J82" i="1"/>
  <c r="J87" i="1"/>
  <c r="J92" i="1"/>
  <c r="J97" i="1"/>
  <c r="J102" i="1"/>
  <c r="J107" i="1"/>
  <c r="J112" i="1"/>
  <c r="J117" i="1"/>
  <c r="J122" i="1"/>
  <c r="J127" i="1"/>
  <c r="J132" i="1"/>
  <c r="J137" i="1"/>
  <c r="J149" i="1"/>
  <c r="J154" i="1"/>
  <c r="J168" i="1"/>
  <c r="J173" i="1"/>
  <c r="J205" i="1"/>
  <c r="J179" i="1" l="1"/>
  <c r="J144" i="1"/>
  <c r="J192" i="1"/>
  <c r="J211" i="1"/>
  <c r="J186" i="1"/>
  <c r="J200" i="1"/>
  <c r="J163" i="1"/>
</calcChain>
</file>

<file path=xl/sharedStrings.xml><?xml version="1.0" encoding="utf-8"?>
<sst xmlns="http://schemas.openxmlformats.org/spreadsheetml/2006/main" count="476" uniqueCount="169">
  <si>
    <t>Nr pakietu</t>
  </si>
  <si>
    <t>Gmina</t>
  </si>
  <si>
    <t>Nr działki</t>
  </si>
  <si>
    <t>Rodzaj użytku</t>
  </si>
  <si>
    <t>Klasa użytku</t>
  </si>
  <si>
    <t>Powierzchnia (ha)</t>
  </si>
  <si>
    <t>Cena netto</t>
  </si>
  <si>
    <t>Pakiet-1</t>
  </si>
  <si>
    <t>V</t>
  </si>
  <si>
    <t>Cena wywoławcza</t>
  </si>
  <si>
    <t>Pakiet-2</t>
  </si>
  <si>
    <t>VI</t>
  </si>
  <si>
    <t>Pakiet-3</t>
  </si>
  <si>
    <t>Ł</t>
  </si>
  <si>
    <t>Pakiet-4</t>
  </si>
  <si>
    <t>Pakiet-5</t>
  </si>
  <si>
    <t>Ps</t>
  </si>
  <si>
    <t>IVB</t>
  </si>
  <si>
    <t>Nasielsk</t>
  </si>
  <si>
    <t>88/4</t>
  </si>
  <si>
    <t xml:space="preserve">R </t>
  </si>
  <si>
    <t>Nowe Miasto</t>
  </si>
  <si>
    <t>Ojrzeń</t>
  </si>
  <si>
    <t>Sochocin</t>
  </si>
  <si>
    <t>Adres Leśny</t>
  </si>
  <si>
    <t>17-12-1-01-490   -h   -00</t>
  </si>
  <si>
    <t>14-14-045-0042</t>
  </si>
  <si>
    <t>17-12-1-02-194   -i   -00</t>
  </si>
  <si>
    <t>14-20-085-0026</t>
  </si>
  <si>
    <t>17-12-1-02-194   -j   -00</t>
  </si>
  <si>
    <t>17-12-1-03-153   -a   -00</t>
  </si>
  <si>
    <t>14-20-115-0021</t>
  </si>
  <si>
    <t>17-12-1-03-162   -a   -00</t>
  </si>
  <si>
    <t>14-02-062-0029</t>
  </si>
  <si>
    <t>17-12-1-04-184   -f   -00</t>
  </si>
  <si>
    <t>14-20-115-0001</t>
  </si>
  <si>
    <t>3112/2</t>
  </si>
  <si>
    <t>IV</t>
  </si>
  <si>
    <t>17-12-1-05-139   -i   -00</t>
  </si>
  <si>
    <t>17-12-1-05-139   -j   -00</t>
  </si>
  <si>
    <t>17-12-1-06-17    -s   -00</t>
  </si>
  <si>
    <t>14-20-032-0040</t>
  </si>
  <si>
    <t>Baboszewo</t>
  </si>
  <si>
    <t>47/2</t>
  </si>
  <si>
    <t>17-12-1-06-22    -d   -00</t>
  </si>
  <si>
    <t>14-20-032-0012</t>
  </si>
  <si>
    <t>193/2</t>
  </si>
  <si>
    <t>17-12-1-06-22    -k   -00</t>
  </si>
  <si>
    <t>17-12-1-06-22    -l   -00</t>
  </si>
  <si>
    <t>17-12-1-06-22    -n   -00</t>
  </si>
  <si>
    <t>17-12-1-06-42    -i   -00</t>
  </si>
  <si>
    <t>14-20-032-0019</t>
  </si>
  <si>
    <t>17-12-1-06-42    -m   -00</t>
  </si>
  <si>
    <t>17-12-1-06-42    -n   -00</t>
  </si>
  <si>
    <t>17-12-1-06-52    -i   -00</t>
  </si>
  <si>
    <t>17-12-1-06-52    -j   -00</t>
  </si>
  <si>
    <t>17-12-1-06-55    -r   -00</t>
  </si>
  <si>
    <t>17-12-1-06-55    -s   -00</t>
  </si>
  <si>
    <t>17-12-1-06-55    -t   -00</t>
  </si>
  <si>
    <t>17-12-1-06-55    -w   -00</t>
  </si>
  <si>
    <t>17-12-1-06-73    -a   -00</t>
  </si>
  <si>
    <t>14-20-102-0007</t>
  </si>
  <si>
    <t>Raciąż</t>
  </si>
  <si>
    <t>IVA</t>
  </si>
  <si>
    <t>17-12-1-06-73    -b   -00</t>
  </si>
  <si>
    <t>17-12-1-06-73    -c   -00</t>
  </si>
  <si>
    <t>17-12-1-06-73    -d   -00</t>
  </si>
  <si>
    <t>14-20-032-0025</t>
  </si>
  <si>
    <t>17-12-1-06-74    -n   -00</t>
  </si>
  <si>
    <t>17-12-1-06-74    -p   -00</t>
  </si>
  <si>
    <t>III</t>
  </si>
  <si>
    <t>14-20-072-0033</t>
  </si>
  <si>
    <t>Naruszewo</t>
  </si>
  <si>
    <t>299/1</t>
  </si>
  <si>
    <t>14-20-092-0028</t>
  </si>
  <si>
    <t>Płońsk</t>
  </si>
  <si>
    <t>249/3</t>
  </si>
  <si>
    <t>17-12-1-08-249   -l   -00</t>
  </si>
  <si>
    <t>17-12-1-08-252   -h   -00</t>
  </si>
  <si>
    <t>249/6</t>
  </si>
  <si>
    <t>17-12-1-08-252   -k   -00</t>
  </si>
  <si>
    <t>17-12-1-08-252   -l   -00</t>
  </si>
  <si>
    <t>17-12-1-08-261   -j   -00</t>
  </si>
  <si>
    <t>14-20-072-0035</t>
  </si>
  <si>
    <t>17-12-1-08-261   -l   -00</t>
  </si>
  <si>
    <t>17-12-1-08-295   -i   -00</t>
  </si>
  <si>
    <t>14-20-072-0019</t>
  </si>
  <si>
    <t>78/2</t>
  </si>
  <si>
    <t>17-12-1-08-295   -j   -00</t>
  </si>
  <si>
    <t>17-12-1-08-357   -a   -00</t>
  </si>
  <si>
    <t>14-20-072-0024</t>
  </si>
  <si>
    <t>31/2</t>
  </si>
  <si>
    <t>17-12-1-08-357   -b   -00</t>
  </si>
  <si>
    <t>17-12-1-08-357   -d   -00</t>
  </si>
  <si>
    <t>IIIB</t>
  </si>
  <si>
    <t>17-12-1-08-357   -h   -00</t>
  </si>
  <si>
    <t>17-12-1-08-368   -p   -00</t>
  </si>
  <si>
    <t>14-20-072-0011</t>
  </si>
  <si>
    <t>3144/6</t>
  </si>
  <si>
    <t>17-12-1-08-368   -t   -00</t>
  </si>
  <si>
    <t>17-12-1-05-139   -c  -00</t>
  </si>
  <si>
    <t>17-12-1-05-139  -m  -00</t>
  </si>
  <si>
    <t>Pakiet-6</t>
  </si>
  <si>
    <t>Pakiet-7</t>
  </si>
  <si>
    <t>Pakiet-8</t>
  </si>
  <si>
    <t>Pakiet-9</t>
  </si>
  <si>
    <t>Pakiet-10</t>
  </si>
  <si>
    <t>Pakiet-11</t>
  </si>
  <si>
    <t>Pakiet-12</t>
  </si>
  <si>
    <t>Pakiet-13</t>
  </si>
  <si>
    <t>Pakiet-14</t>
  </si>
  <si>
    <t>Pakiet-15</t>
  </si>
  <si>
    <t>Pakiet-16</t>
  </si>
  <si>
    <t>Pakiet-17</t>
  </si>
  <si>
    <t>.20/2</t>
  </si>
  <si>
    <t>Pakiet-18</t>
  </si>
  <si>
    <t>Pakiet-19</t>
  </si>
  <si>
    <t>.21/2</t>
  </si>
  <si>
    <t>Pakiet-20</t>
  </si>
  <si>
    <t>Pakiet-21</t>
  </si>
  <si>
    <t>Pakiet-22</t>
  </si>
  <si>
    <t>Pakiet-23</t>
  </si>
  <si>
    <t>Pakiet-24</t>
  </si>
  <si>
    <t>Pakiet-25</t>
  </si>
  <si>
    <t>Pakiet-26</t>
  </si>
  <si>
    <t>Pakiet-27</t>
  </si>
  <si>
    <t>Pakiet-28</t>
  </si>
  <si>
    <t>17-12-1-06-74   -m   -00</t>
  </si>
  <si>
    <t>Pakiet-29</t>
  </si>
  <si>
    <t>17-12-1-07-323 -cx  -00</t>
  </si>
  <si>
    <t>Pakiet-30</t>
  </si>
  <si>
    <t>17-12-1-07-323 -g  -00</t>
  </si>
  <si>
    <t>Pakiet-31</t>
  </si>
  <si>
    <t>17-12-1-08-249  -m  -00</t>
  </si>
  <si>
    <t>17-12-1-08-249  -n   -00</t>
  </si>
  <si>
    <t>17-12-1-08-249   -k  -00</t>
  </si>
  <si>
    <t>17-12-1-08-249   -c  -00</t>
  </si>
  <si>
    <t>Pakiet-32</t>
  </si>
  <si>
    <t>Pakiet-33</t>
  </si>
  <si>
    <t>Pakiet-34</t>
  </si>
  <si>
    <t>Pakiet-35</t>
  </si>
  <si>
    <t>PS</t>
  </si>
  <si>
    <t>17-12-1-08-261   -m -00</t>
  </si>
  <si>
    <t>Pakiet-36</t>
  </si>
  <si>
    <t>Pakiet-37</t>
  </si>
  <si>
    <t>Pakiet-38</t>
  </si>
  <si>
    <t>Pakiet-39</t>
  </si>
  <si>
    <t>17-12-1-08-368   -x   -00</t>
  </si>
  <si>
    <t>Adres administracyjny</t>
  </si>
  <si>
    <t>Minimalna zaoferowana cena netto czynszu rocznego w zł za pakiet:</t>
  </si>
  <si>
    <t>Maksymalna zaoferowana cena netto czynszu rocznego w zł za pakiet:</t>
  </si>
  <si>
    <r>
      <rPr>
        <b/>
        <sz val="7"/>
        <rFont val="Arial"/>
        <family val="2"/>
        <charset val="238"/>
      </rPr>
      <t>Liczba uczestników przetargu: 0
Liczba osób niedopuszczonych do przetargu: 0</t>
    </r>
    <r>
      <rPr>
        <b/>
        <sz val="7"/>
        <color rgb="FFFF0000"/>
        <rFont val="Arial"/>
        <family val="2"/>
        <charset val="238"/>
      </rPr>
      <t xml:space="preserve">
Przyczyną nieustalenia dzierżawcy nieruchomości był brak złożonych ofert.
</t>
    </r>
  </si>
  <si>
    <r>
      <t xml:space="preserve">Osoba wyłoniona w przetargu jako dzierżawca nieruchomości rolnych: </t>
    </r>
    <r>
      <rPr>
        <b/>
        <sz val="7"/>
        <color rgb="FFFF0000"/>
        <rFont val="Arial"/>
        <family val="2"/>
        <charset val="238"/>
      </rPr>
      <t>Mochtak Zdzisław</t>
    </r>
  </si>
  <si>
    <r>
      <rPr>
        <b/>
        <sz val="7"/>
        <rFont val="Arial"/>
        <family val="2"/>
        <charset val="238"/>
      </rPr>
      <t xml:space="preserve">Osoba wyłoniona w przetargu jako dzierżawca nieruchomości rolnych: </t>
    </r>
    <r>
      <rPr>
        <b/>
        <sz val="7"/>
        <color rgb="FFFF0000"/>
        <rFont val="Arial"/>
        <family val="2"/>
        <charset val="238"/>
      </rPr>
      <t>Mochtak Zdzisław</t>
    </r>
  </si>
  <si>
    <r>
      <rPr>
        <b/>
        <sz val="7"/>
        <rFont val="Arial"/>
        <family val="2"/>
        <charset val="238"/>
      </rPr>
      <t xml:space="preserve">Osoba wyłoniona w przetargu jako dzierżawca nieruchomości rolnych: </t>
    </r>
    <r>
      <rPr>
        <b/>
        <sz val="7"/>
        <color rgb="FFFF0000"/>
        <rFont val="Arial"/>
        <family val="2"/>
        <charset val="238"/>
      </rPr>
      <t>Wierzbicka Marta</t>
    </r>
  </si>
  <si>
    <t xml:space="preserve">Liczba uczestników przetargu: 0
Liczba osób niedopuszczonych do przetargu: 0
Przyczyną nieustalenia dzierżawcy nieruchomości był brak złożonych ofert.
</t>
  </si>
  <si>
    <r>
      <t xml:space="preserve">Osoba wyłoniona w przetargu jako dzierżawca nieruchomości rolnych: </t>
    </r>
    <r>
      <rPr>
        <b/>
        <sz val="7"/>
        <color rgb="FFFF0000"/>
        <rFont val="Arial"/>
        <family val="2"/>
        <charset val="238"/>
      </rPr>
      <t>Borucka Żaneta</t>
    </r>
  </si>
  <si>
    <r>
      <rPr>
        <b/>
        <sz val="7"/>
        <color theme="1"/>
        <rFont val="Arial"/>
        <family val="2"/>
        <charset val="238"/>
      </rPr>
      <t>Osoba wyłoniona w przetargu jako dzierżawca nieruchomości rolnych:</t>
    </r>
    <r>
      <rPr>
        <b/>
        <sz val="7"/>
        <color rgb="FFFF0000"/>
        <rFont val="Arial"/>
        <family val="2"/>
        <charset val="238"/>
      </rPr>
      <t xml:space="preserve"> Ziółkowski Marek</t>
    </r>
  </si>
  <si>
    <r>
      <rPr>
        <b/>
        <sz val="7"/>
        <color theme="1"/>
        <rFont val="Arial"/>
        <family val="2"/>
        <charset val="238"/>
      </rPr>
      <t>Osoba wyłoniona w przetargu jako dzierżawca nieruchomości rolnych:</t>
    </r>
    <r>
      <rPr>
        <b/>
        <sz val="7"/>
        <color rgb="FFFF0000"/>
        <rFont val="Arial"/>
        <family val="2"/>
        <charset val="238"/>
      </rPr>
      <t xml:space="preserve"> Krzemińska Ewa</t>
    </r>
  </si>
  <si>
    <r>
      <rPr>
        <b/>
        <sz val="7"/>
        <color theme="1"/>
        <rFont val="Arial"/>
        <family val="2"/>
        <charset val="238"/>
      </rPr>
      <t>Osoba wyłoniona w przetargu jako dzierżawca nieruchomości rolnych:</t>
    </r>
    <r>
      <rPr>
        <b/>
        <sz val="7"/>
        <color rgb="FFFF0000"/>
        <rFont val="Arial"/>
        <family val="2"/>
        <charset val="238"/>
      </rPr>
      <t xml:space="preserve"> Borucka Żaneta</t>
    </r>
  </si>
  <si>
    <r>
      <rPr>
        <b/>
        <sz val="7"/>
        <color theme="1"/>
        <rFont val="Arial"/>
        <family val="2"/>
        <charset val="238"/>
      </rPr>
      <t>Osoba wyłoniona w przetargu jako dzierżawca nieruchomości rolnych:</t>
    </r>
    <r>
      <rPr>
        <b/>
        <sz val="7"/>
        <color rgb="FFFF0000"/>
        <rFont val="Arial"/>
        <family val="2"/>
        <charset val="238"/>
      </rPr>
      <t xml:space="preserve"> Strubiński Łukasz</t>
    </r>
  </si>
  <si>
    <r>
      <rPr>
        <b/>
        <sz val="7"/>
        <color theme="1"/>
        <rFont val="Arial"/>
        <family val="2"/>
        <charset val="238"/>
      </rPr>
      <t>Osoba wyłoniona w przetargu jako dzierżawca nieruchomości rolnych:</t>
    </r>
    <r>
      <rPr>
        <b/>
        <sz val="7"/>
        <color rgb="FFFF0000"/>
        <rFont val="Arial"/>
        <family val="2"/>
        <charset val="238"/>
      </rPr>
      <t xml:space="preserve"> Salwowski Dariusz</t>
    </r>
  </si>
  <si>
    <r>
      <rPr>
        <b/>
        <sz val="7"/>
        <color theme="1"/>
        <rFont val="Arial"/>
        <family val="2"/>
        <charset val="238"/>
      </rPr>
      <t>Osoba wyłoniona w przetargu jako dzierżawca nieruchomości rolnych:</t>
    </r>
    <r>
      <rPr>
        <b/>
        <sz val="7"/>
        <color rgb="FFFF0000"/>
        <rFont val="Arial"/>
        <family val="2"/>
        <charset val="238"/>
      </rPr>
      <t xml:space="preserve"> Krajewski Bartosz</t>
    </r>
  </si>
  <si>
    <r>
      <rPr>
        <b/>
        <sz val="7"/>
        <color theme="1"/>
        <rFont val="Arial"/>
        <family val="2"/>
        <charset val="238"/>
      </rPr>
      <t>Osoba wyłoniona w przetargu jako dzierżawca nieruchomości rolnych:</t>
    </r>
    <r>
      <rPr>
        <b/>
        <sz val="7"/>
        <color rgb="FFFF0000"/>
        <rFont val="Arial"/>
        <family val="2"/>
        <charset val="238"/>
      </rPr>
      <t xml:space="preserve"> Krajewski Paweł</t>
    </r>
  </si>
  <si>
    <r>
      <rPr>
        <b/>
        <sz val="7"/>
        <color theme="1"/>
        <rFont val="Arial"/>
        <family val="2"/>
        <charset val="238"/>
      </rPr>
      <t>Osoba wyłoniona w przetargu jako dzierżawca nieruchomości rolnych:</t>
    </r>
    <r>
      <rPr>
        <b/>
        <sz val="7"/>
        <color rgb="FFFF0000"/>
        <rFont val="Arial"/>
        <family val="2"/>
        <charset val="238"/>
      </rPr>
      <t xml:space="preserve"> Marchewka Tadeusz</t>
    </r>
  </si>
  <si>
    <r>
      <rPr>
        <b/>
        <sz val="7"/>
        <color theme="1"/>
        <rFont val="Arial"/>
        <family val="2"/>
        <charset val="238"/>
      </rPr>
      <t>Osoba wyłoniona w przetargu jako dzierżawca nieruchomości rolnych:</t>
    </r>
    <r>
      <rPr>
        <b/>
        <sz val="7"/>
        <color rgb="FFFF0000"/>
        <rFont val="Arial"/>
        <family val="2"/>
        <charset val="238"/>
      </rPr>
      <t xml:space="preserve"> Koper Krzysztof</t>
    </r>
  </si>
  <si>
    <r>
      <rPr>
        <b/>
        <sz val="7"/>
        <color theme="1"/>
        <rFont val="Arial"/>
        <family val="2"/>
        <charset val="238"/>
      </rPr>
      <t>Osoba wyłoniona w przetargu jako dzierżawca nieruchomości rolnych:</t>
    </r>
    <r>
      <rPr>
        <b/>
        <sz val="7"/>
        <color rgb="FFFF0000"/>
        <rFont val="Arial"/>
        <family val="2"/>
        <charset val="238"/>
      </rPr>
      <t xml:space="preserve"> Kozera Patryk</t>
    </r>
  </si>
  <si>
    <t>ZG.2217.2.2.2023</t>
  </si>
  <si>
    <t>Wyniki   przetargu na dzierżawę gruntów rolnych w Nadleśnictwie Płońsk  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</si>
</sst>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8" formatCode="#,##0.00\ &quot;zł&quot;;[Red]\-#,##0.00\ &quot;zł&quot;"/>
  </numFmts>
  <fonts count="8" x14ac:knownFonts="1">
    <font>
      <sz val="11"/>
      <color theme="1"/>
      <name val="Calibri"/>
      <family val="2"/>
      <scheme val="minor"/>
    </font>
    <font>
      <b/>
      <sz val="7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i/>
      <sz val="6"/>
      <color theme="1"/>
      <name val="Arial"/>
      <family val="2"/>
      <charset val="238"/>
    </font>
    <font>
      <sz val="6"/>
      <color theme="1"/>
      <name val="Calibri"/>
      <family val="2"/>
      <scheme val="minor"/>
    </font>
    <font>
      <b/>
      <sz val="7"/>
      <color rgb="FFFF0000"/>
      <name val="Arial"/>
      <family val="2"/>
      <charset val="238"/>
    </font>
    <font>
      <b/>
      <sz val="7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4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89">
    <xf numFmtId="0" fontId="0" fillId="0" borderId="0" xfId="0"/>
    <xf numFmtId="0" fontId="2" fillId="0" borderId="5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7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0" fillId="0" borderId="10" xfId="0" applyBorder="1"/>
    <xf numFmtId="0" fontId="1" fillId="0" borderId="11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2" fontId="2" fillId="0" borderId="30" xfId="0" applyNumberFormat="1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0" fillId="0" borderId="10" xfId="0" applyBorder="1" applyAlignment="1">
      <alignment horizontal="center"/>
    </xf>
    <xf numFmtId="0" fontId="2" fillId="0" borderId="36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8" fontId="5" fillId="0" borderId="16" xfId="0" applyNumberFormat="1" applyFont="1" applyBorder="1" applyAlignment="1">
      <alignment horizontal="right" vertical="center" wrapText="1"/>
    </xf>
    <xf numFmtId="8" fontId="5" fillId="0" borderId="17" xfId="0" applyNumberFormat="1" applyFont="1" applyBorder="1" applyAlignment="1">
      <alignment horizontal="right" vertical="center" wrapText="1"/>
    </xf>
    <xf numFmtId="8" fontId="5" fillId="0" borderId="18" xfId="0" applyNumberFormat="1" applyFont="1" applyBorder="1" applyAlignment="1">
      <alignment horizontal="right" vertical="center" wrapText="1"/>
    </xf>
    <xf numFmtId="8" fontId="5" fillId="0" borderId="10" xfId="0" applyNumberFormat="1" applyFont="1" applyBorder="1" applyAlignment="1">
      <alignment horizontal="right" vertical="center" wrapText="1"/>
    </xf>
    <xf numFmtId="8" fontId="5" fillId="0" borderId="19" xfId="0" applyNumberFormat="1" applyFont="1" applyBorder="1" applyAlignment="1">
      <alignment horizontal="right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0" fillId="0" borderId="19" xfId="0" applyBorder="1" applyAlignment="1">
      <alignment horizontal="center"/>
    </xf>
    <xf numFmtId="0" fontId="2" fillId="0" borderId="19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8" fontId="2" fillId="0" borderId="18" xfId="0" applyNumberFormat="1" applyFont="1" applyBorder="1" applyAlignment="1">
      <alignment horizontal="right" vertical="center" wrapText="1"/>
    </xf>
    <xf numFmtId="8" fontId="2" fillId="0" borderId="10" xfId="0" applyNumberFormat="1" applyFont="1" applyBorder="1" applyAlignment="1">
      <alignment horizontal="right" vertical="center" wrapText="1"/>
    </xf>
    <xf numFmtId="0" fontId="0" fillId="0" borderId="1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8" fontId="2" fillId="0" borderId="19" xfId="0" applyNumberFormat="1" applyFont="1" applyBorder="1" applyAlignment="1">
      <alignment horizontal="right" vertical="center" wrapText="1"/>
    </xf>
    <xf numFmtId="8" fontId="6" fillId="0" borderId="17" xfId="0" applyNumberFormat="1" applyFont="1" applyBorder="1" applyAlignment="1">
      <alignment horizontal="right" vertical="center" wrapText="1"/>
    </xf>
    <xf numFmtId="8" fontId="6" fillId="0" borderId="18" xfId="0" applyNumberFormat="1" applyFont="1" applyBorder="1" applyAlignment="1">
      <alignment horizontal="right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0" fillId="2" borderId="18" xfId="0" applyFill="1" applyBorder="1" applyAlignment="1">
      <alignment vertical="center"/>
    </xf>
    <xf numFmtId="0" fontId="2" fillId="2" borderId="39" xfId="0" applyFont="1" applyFill="1" applyBorder="1" applyAlignment="1">
      <alignment horizontal="center" vertical="center" wrapText="1"/>
    </xf>
    <xf numFmtId="8" fontId="2" fillId="2" borderId="18" xfId="0" applyNumberFormat="1" applyFont="1" applyFill="1" applyBorder="1" applyAlignment="1">
      <alignment horizontal="right" vertical="center" wrapText="1"/>
    </xf>
    <xf numFmtId="0" fontId="0" fillId="2" borderId="19" xfId="0" applyFill="1" applyBorder="1" applyAlignment="1">
      <alignment vertical="center"/>
    </xf>
    <xf numFmtId="0" fontId="2" fillId="2" borderId="40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8" fontId="2" fillId="2" borderId="17" xfId="0" applyNumberFormat="1" applyFont="1" applyFill="1" applyBorder="1" applyAlignment="1">
      <alignment horizontal="right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8" fontId="5" fillId="2" borderId="17" xfId="0" applyNumberFormat="1" applyFont="1" applyFill="1" applyBorder="1" applyAlignment="1">
      <alignment horizontal="right" vertical="center" wrapText="1"/>
    </xf>
    <xf numFmtId="8" fontId="5" fillId="2" borderId="18" xfId="0" applyNumberFormat="1" applyFont="1" applyFill="1" applyBorder="1" applyAlignment="1">
      <alignment horizontal="right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0" fillId="2" borderId="2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8" fontId="2" fillId="2" borderId="10" xfId="0" applyNumberFormat="1" applyFont="1" applyFill="1" applyBorder="1" applyAlignment="1">
      <alignment horizontal="right" vertical="center" wrapText="1"/>
    </xf>
    <xf numFmtId="0" fontId="2" fillId="2" borderId="18" xfId="0" applyFont="1" applyFill="1" applyBorder="1" applyAlignment="1">
      <alignment horizontal="center" vertical="center" wrapText="1"/>
    </xf>
    <xf numFmtId="2" fontId="2" fillId="2" borderId="4" xfId="0" applyNumberFormat="1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0" fillId="2" borderId="10" xfId="0" applyFill="1" applyBorder="1" applyAlignment="1">
      <alignment vertical="center"/>
    </xf>
    <xf numFmtId="0" fontId="2" fillId="2" borderId="32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8" fontId="5" fillId="2" borderId="19" xfId="0" applyNumberFormat="1" applyFont="1" applyFill="1" applyBorder="1" applyAlignment="1">
      <alignment horizontal="right" vertical="center" wrapText="1"/>
    </xf>
    <xf numFmtId="0" fontId="0" fillId="0" borderId="0" xfId="0" applyFill="1"/>
    <xf numFmtId="0" fontId="0" fillId="0" borderId="0" xfId="0" applyFill="1" applyAlignment="1">
      <alignment horizontal="center"/>
    </xf>
    <xf numFmtId="0" fontId="2" fillId="2" borderId="41" xfId="0" applyFont="1" applyFill="1" applyBorder="1" applyAlignment="1">
      <alignment horizontal="center" vertical="center" wrapText="1"/>
    </xf>
    <xf numFmtId="16" fontId="2" fillId="2" borderId="15" xfId="0" applyNumberFormat="1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8" fontId="5" fillId="2" borderId="10" xfId="0" applyNumberFormat="1" applyFont="1" applyFill="1" applyBorder="1" applyAlignment="1">
      <alignment horizontal="right" vertical="center" wrapText="1"/>
    </xf>
    <xf numFmtId="0" fontId="1" fillId="2" borderId="3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8" fontId="2" fillId="2" borderId="19" xfId="0" applyNumberFormat="1" applyFont="1" applyFill="1" applyBorder="1" applyAlignment="1">
      <alignment horizontal="right" vertical="center" wrapText="1"/>
    </xf>
    <xf numFmtId="2" fontId="2" fillId="2" borderId="30" xfId="0" applyNumberFormat="1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0" fillId="2" borderId="21" xfId="0" applyFill="1" applyBorder="1" applyAlignment="1">
      <alignment vertical="center"/>
    </xf>
    <xf numFmtId="0" fontId="2" fillId="2" borderId="6" xfId="0" applyFont="1" applyFill="1" applyBorder="1" applyAlignment="1">
      <alignment horizontal="center" vertical="center" wrapText="1"/>
    </xf>
    <xf numFmtId="2" fontId="2" fillId="2" borderId="7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2" fontId="2" fillId="2" borderId="5" xfId="0" applyNumberFormat="1" applyFont="1" applyFill="1" applyBorder="1" applyAlignment="1">
      <alignment horizontal="center" vertical="center" wrapText="1"/>
    </xf>
    <xf numFmtId="8" fontId="2" fillId="2" borderId="21" xfId="0" applyNumberFormat="1" applyFont="1" applyFill="1" applyBorder="1" applyAlignment="1">
      <alignment horizontal="center" vertical="center" wrapText="1"/>
    </xf>
    <xf numFmtId="8" fontId="2" fillId="2" borderId="18" xfId="0" applyNumberFormat="1" applyFont="1" applyFill="1" applyBorder="1" applyAlignment="1">
      <alignment horizontal="center" vertical="center" wrapText="1"/>
    </xf>
    <xf numFmtId="8" fontId="2" fillId="2" borderId="19" xfId="0" applyNumberFormat="1" applyFont="1" applyFill="1" applyBorder="1" applyAlignment="1">
      <alignment horizontal="center" vertical="center" wrapText="1"/>
    </xf>
    <xf numFmtId="8" fontId="2" fillId="0" borderId="34" xfId="0" applyNumberFormat="1" applyFont="1" applyBorder="1" applyAlignment="1">
      <alignment horizontal="center" vertical="center" wrapText="1"/>
    </xf>
    <xf numFmtId="8" fontId="2" fillId="0" borderId="39" xfId="0" applyNumberFormat="1" applyFont="1" applyBorder="1" applyAlignment="1">
      <alignment horizontal="center" vertical="center" wrapText="1"/>
    </xf>
    <xf numFmtId="8" fontId="2" fillId="0" borderId="26" xfId="0" applyNumberFormat="1" applyFont="1" applyBorder="1" applyAlignment="1">
      <alignment horizontal="center" vertical="center" wrapText="1"/>
    </xf>
    <xf numFmtId="8" fontId="2" fillId="0" borderId="40" xfId="0" applyNumberFormat="1" applyFont="1" applyBorder="1" applyAlignment="1">
      <alignment horizontal="center" vertical="center" wrapText="1"/>
    </xf>
    <xf numFmtId="8" fontId="2" fillId="2" borderId="34" xfId="0" applyNumberFormat="1" applyFont="1" applyFill="1" applyBorder="1" applyAlignment="1">
      <alignment horizontal="center" vertical="center" wrapText="1"/>
    </xf>
    <xf numFmtId="8" fontId="2" fillId="2" borderId="40" xfId="0" applyNumberFormat="1" applyFont="1" applyFill="1" applyBorder="1" applyAlignment="1">
      <alignment horizontal="center" vertical="center" wrapText="1"/>
    </xf>
    <xf numFmtId="8" fontId="2" fillId="0" borderId="21" xfId="0" applyNumberFormat="1" applyFont="1" applyBorder="1" applyAlignment="1">
      <alignment horizontal="center" vertical="center" wrapText="1"/>
    </xf>
    <xf numFmtId="8" fontId="2" fillId="0" borderId="18" xfId="0" applyNumberFormat="1" applyFont="1" applyBorder="1" applyAlignment="1">
      <alignment horizontal="center" vertical="center" wrapText="1"/>
    </xf>
    <xf numFmtId="8" fontId="2" fillId="0" borderId="19" xfId="0" applyNumberFormat="1" applyFont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13" xfId="0" applyBorder="1" applyAlignment="1">
      <alignment horizontal="center"/>
    </xf>
    <xf numFmtId="0" fontId="5" fillId="2" borderId="22" xfId="0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5" fillId="2" borderId="34" xfId="0" applyFont="1" applyFill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top" wrapText="1"/>
    </xf>
    <xf numFmtId="0" fontId="5" fillId="0" borderId="27" xfId="0" applyFont="1" applyBorder="1" applyAlignment="1">
      <alignment horizontal="center" vertical="top" wrapText="1"/>
    </xf>
    <xf numFmtId="0" fontId="5" fillId="0" borderId="13" xfId="0" applyFont="1" applyBorder="1" applyAlignment="1">
      <alignment horizontal="center" vertical="top" wrapText="1"/>
    </xf>
    <xf numFmtId="0" fontId="7" fillId="0" borderId="22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1" fillId="2" borderId="27" xfId="0" applyFont="1" applyFill="1" applyBorder="1" applyAlignment="1">
      <alignment horizontal="center" vertical="center" wrapText="1"/>
    </xf>
    <xf numFmtId="0" fontId="5" fillId="0" borderId="22" xfId="0" applyFont="1" applyBorder="1" applyAlignment="1">
      <alignment horizontal="right" vertical="center" wrapText="1"/>
    </xf>
    <xf numFmtId="0" fontId="5" fillId="0" borderId="27" xfId="0" applyFont="1" applyBorder="1" applyAlignment="1">
      <alignment horizontal="right" vertical="center" wrapText="1"/>
    </xf>
    <xf numFmtId="0" fontId="5" fillId="0" borderId="35" xfId="0" applyFont="1" applyBorder="1" applyAlignment="1">
      <alignment horizontal="right" vertical="center" wrapText="1"/>
    </xf>
    <xf numFmtId="0" fontId="5" fillId="0" borderId="0" xfId="0" applyFont="1" applyBorder="1" applyAlignment="1">
      <alignment horizontal="right" vertical="center" wrapText="1"/>
    </xf>
    <xf numFmtId="0" fontId="5" fillId="2" borderId="22" xfId="0" applyFont="1" applyFill="1" applyBorder="1" applyAlignment="1">
      <alignment horizontal="right" vertical="center" wrapText="1"/>
    </xf>
    <xf numFmtId="0" fontId="5" fillId="2" borderId="27" xfId="0" applyFont="1" applyFill="1" applyBorder="1" applyAlignment="1">
      <alignment horizontal="right" vertical="center" wrapText="1"/>
    </xf>
    <xf numFmtId="0" fontId="5" fillId="2" borderId="35" xfId="0" applyFont="1" applyFill="1" applyBorder="1" applyAlignment="1">
      <alignment horizontal="right" vertical="center" wrapText="1"/>
    </xf>
    <xf numFmtId="0" fontId="5" fillId="2" borderId="36" xfId="0" applyFont="1" applyFill="1" applyBorder="1" applyAlignment="1">
      <alignment horizontal="center" vertical="center" wrapText="1"/>
    </xf>
    <xf numFmtId="0" fontId="5" fillId="2" borderId="39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right" vertical="center" wrapText="1"/>
    </xf>
    <xf numFmtId="0" fontId="5" fillId="2" borderId="20" xfId="0" applyFont="1" applyFill="1" applyBorder="1" applyAlignment="1">
      <alignment horizontal="right" vertical="center" wrapText="1"/>
    </xf>
    <xf numFmtId="0" fontId="5" fillId="2" borderId="0" xfId="0" applyFont="1" applyFill="1" applyBorder="1" applyAlignment="1">
      <alignment horizontal="right" vertical="center" wrapText="1"/>
    </xf>
    <xf numFmtId="0" fontId="5" fillId="0" borderId="22" xfId="0" applyFont="1" applyBorder="1" applyAlignment="1">
      <alignment horizontal="center" wrapText="1"/>
    </xf>
    <xf numFmtId="0" fontId="5" fillId="0" borderId="27" xfId="0" applyFont="1" applyBorder="1" applyAlignment="1">
      <alignment horizontal="center" wrapText="1"/>
    </xf>
    <xf numFmtId="0" fontId="5" fillId="0" borderId="13" xfId="0" applyFont="1" applyBorder="1" applyAlignment="1">
      <alignment horizontal="center" wrapText="1"/>
    </xf>
    <xf numFmtId="0" fontId="1" fillId="0" borderId="15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5" fillId="0" borderId="38" xfId="0" applyFont="1" applyBorder="1" applyAlignment="1">
      <alignment horizontal="right" vertical="center" wrapText="1"/>
    </xf>
    <xf numFmtId="0" fontId="2" fillId="0" borderId="19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right" vertical="center" wrapText="1"/>
    </xf>
    <xf numFmtId="0" fontId="5" fillId="0" borderId="7" xfId="0" applyFont="1" applyBorder="1" applyAlignment="1">
      <alignment horizontal="right" vertical="center" wrapText="1"/>
    </xf>
    <xf numFmtId="0" fontId="5" fillId="0" borderId="9" xfId="0" applyFont="1" applyBorder="1" applyAlignment="1">
      <alignment horizontal="right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8" fontId="2" fillId="2" borderId="42" xfId="0" applyNumberFormat="1" applyFont="1" applyFill="1" applyBorder="1" applyAlignment="1">
      <alignment horizontal="center" vertical="center" wrapText="1"/>
    </xf>
    <xf numFmtId="8" fontId="2" fillId="2" borderId="43" xfId="0" applyNumberFormat="1" applyFont="1" applyFill="1" applyBorder="1" applyAlignment="1">
      <alignment horizontal="center" vertical="center" wrapText="1"/>
    </xf>
    <xf numFmtId="0" fontId="5" fillId="0" borderId="15" xfId="0" applyFont="1" applyBorder="1" applyAlignment="1">
      <alignment horizontal="right" vertical="center" wrapText="1"/>
    </xf>
    <xf numFmtId="0" fontId="5" fillId="2" borderId="15" xfId="0" applyFont="1" applyFill="1" applyBorder="1" applyAlignment="1">
      <alignment horizontal="right" vertical="center" wrapText="1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5" fillId="0" borderId="14" xfId="0" applyFont="1" applyBorder="1" applyAlignment="1">
      <alignment horizontal="right" vertical="center" wrapText="1"/>
    </xf>
    <xf numFmtId="0" fontId="5" fillId="0" borderId="20" xfId="0" applyFont="1" applyBorder="1" applyAlignment="1">
      <alignment horizontal="right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5" fillId="2" borderId="38" xfId="0" applyFont="1" applyFill="1" applyBorder="1" applyAlignment="1">
      <alignment horizontal="right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14"/>
  <sheetViews>
    <sheetView tabSelected="1" zoomScale="115" zoomScaleNormal="115" workbookViewId="0">
      <selection activeCell="M6" sqref="M6"/>
    </sheetView>
  </sheetViews>
  <sheetFormatPr defaultRowHeight="14.4" x14ac:dyDescent="0.3"/>
  <cols>
    <col min="1" max="1" width="6.77734375" bestFit="1" customWidth="1"/>
    <col min="6" max="6" width="12.77734375" customWidth="1"/>
    <col min="7" max="7" width="20.88671875" bestFit="1" customWidth="1"/>
    <col min="10" max="10" width="7.44140625" bestFit="1" customWidth="1"/>
  </cols>
  <sheetData>
    <row r="1" spans="2:10" s="31" customFormat="1" ht="21" customHeight="1" thickBot="1" x14ac:dyDescent="0.25">
      <c r="B1" s="137" t="s">
        <v>168</v>
      </c>
      <c r="C1" s="138"/>
      <c r="D1" s="138"/>
      <c r="E1" s="138"/>
      <c r="F1" s="138"/>
      <c r="G1" s="138"/>
      <c r="H1" s="138"/>
      <c r="I1" s="138"/>
      <c r="J1" s="139"/>
    </row>
    <row r="2" spans="2:10" s="2" customFormat="1" ht="15" thickBot="1" x14ac:dyDescent="0.35">
      <c r="B2" s="118" t="s">
        <v>167</v>
      </c>
      <c r="C2" s="119"/>
      <c r="D2" s="119"/>
      <c r="E2" s="119"/>
      <c r="F2" s="119"/>
      <c r="G2" s="119"/>
      <c r="H2" s="119"/>
      <c r="I2" s="119"/>
      <c r="J2" s="120"/>
    </row>
    <row r="3" spans="2:10" ht="17.399999999999999" thickBot="1" x14ac:dyDescent="0.35">
      <c r="B3" s="28" t="s">
        <v>0</v>
      </c>
      <c r="C3" s="29" t="s">
        <v>1</v>
      </c>
      <c r="D3" s="29" t="s">
        <v>2</v>
      </c>
      <c r="E3" s="29" t="s">
        <v>3</v>
      </c>
      <c r="F3" s="29" t="s">
        <v>148</v>
      </c>
      <c r="G3" s="29" t="s">
        <v>24</v>
      </c>
      <c r="H3" s="29" t="s">
        <v>4</v>
      </c>
      <c r="I3" s="29" t="s">
        <v>5</v>
      </c>
      <c r="J3" s="30" t="s">
        <v>6</v>
      </c>
    </row>
    <row r="4" spans="2:10" ht="15" thickBot="1" x14ac:dyDescent="0.35">
      <c r="B4" s="37" t="s">
        <v>7</v>
      </c>
      <c r="C4" s="42" t="s">
        <v>18</v>
      </c>
      <c r="D4" s="6" t="s">
        <v>19</v>
      </c>
      <c r="E4" s="43" t="s">
        <v>20</v>
      </c>
      <c r="F4" s="43" t="s">
        <v>26</v>
      </c>
      <c r="G4" s="51" t="s">
        <v>25</v>
      </c>
      <c r="H4" s="42" t="s">
        <v>11</v>
      </c>
      <c r="I4" s="44">
        <v>0.05</v>
      </c>
      <c r="J4" s="47">
        <v>70</v>
      </c>
    </row>
    <row r="5" spans="2:10" ht="15" thickBot="1" x14ac:dyDescent="0.35">
      <c r="B5" s="144" t="s">
        <v>9</v>
      </c>
      <c r="C5" s="145"/>
      <c r="D5" s="145"/>
      <c r="E5" s="145"/>
      <c r="F5" s="145"/>
      <c r="G5" s="145"/>
      <c r="H5" s="145"/>
      <c r="I5" s="145"/>
      <c r="J5" s="32">
        <f>J4</f>
        <v>70</v>
      </c>
    </row>
    <row r="6" spans="2:10" ht="15" thickBot="1" x14ac:dyDescent="0.35">
      <c r="B6" s="124"/>
      <c r="C6" s="126"/>
      <c r="D6" s="169" t="s">
        <v>149</v>
      </c>
      <c r="E6" s="170"/>
      <c r="F6" s="170"/>
      <c r="G6" s="170"/>
      <c r="H6" s="170"/>
      <c r="I6" s="170"/>
      <c r="J6" s="55">
        <v>0</v>
      </c>
    </row>
    <row r="7" spans="2:10" ht="15" thickBot="1" x14ac:dyDescent="0.35">
      <c r="B7" s="140"/>
      <c r="C7" s="141"/>
      <c r="D7" s="169" t="s">
        <v>150</v>
      </c>
      <c r="E7" s="170"/>
      <c r="F7" s="170"/>
      <c r="G7" s="170"/>
      <c r="H7" s="170"/>
      <c r="I7" s="170"/>
      <c r="J7" s="56">
        <v>0</v>
      </c>
    </row>
    <row r="8" spans="2:10" ht="41.4" customHeight="1" thickBot="1" x14ac:dyDescent="0.35">
      <c r="B8" s="124" t="s">
        <v>151</v>
      </c>
      <c r="C8" s="125"/>
      <c r="D8" s="125"/>
      <c r="E8" s="125"/>
      <c r="F8" s="125"/>
      <c r="G8" s="125"/>
      <c r="H8" s="125"/>
      <c r="I8" s="125"/>
      <c r="J8" s="126"/>
    </row>
    <row r="9" spans="2:10" ht="15" thickBot="1" x14ac:dyDescent="0.35">
      <c r="B9" s="159" t="s">
        <v>10</v>
      </c>
      <c r="C9" s="160" t="s">
        <v>21</v>
      </c>
      <c r="D9" s="160">
        <v>56</v>
      </c>
      <c r="E9" s="172" t="s">
        <v>20</v>
      </c>
      <c r="F9" s="43" t="s">
        <v>28</v>
      </c>
      <c r="G9" s="49" t="s">
        <v>27</v>
      </c>
      <c r="H9" s="45" t="s">
        <v>11</v>
      </c>
      <c r="I9" s="3">
        <v>3.17</v>
      </c>
      <c r="J9" s="115">
        <v>1250</v>
      </c>
    </row>
    <row r="10" spans="2:10" ht="15" thickBot="1" x14ac:dyDescent="0.35">
      <c r="B10" s="171"/>
      <c r="C10" s="162"/>
      <c r="D10" s="162"/>
      <c r="E10" s="173"/>
      <c r="F10" s="5" t="s">
        <v>28</v>
      </c>
      <c r="G10" s="14" t="s">
        <v>29</v>
      </c>
      <c r="H10" s="13" t="s">
        <v>8</v>
      </c>
      <c r="I10" s="3">
        <v>0.57999999999999996</v>
      </c>
      <c r="J10" s="117"/>
    </row>
    <row r="11" spans="2:10" ht="15" thickBot="1" x14ac:dyDescent="0.35">
      <c r="B11" s="163" t="s">
        <v>9</v>
      </c>
      <c r="C11" s="164"/>
      <c r="D11" s="164"/>
      <c r="E11" s="164"/>
      <c r="F11" s="147"/>
      <c r="G11" s="147"/>
      <c r="H11" s="147"/>
      <c r="I11" s="165"/>
      <c r="J11" s="33">
        <f>J9+J10</f>
        <v>1250</v>
      </c>
    </row>
    <row r="12" spans="2:10" ht="15" customHeight="1" thickBot="1" x14ac:dyDescent="0.35">
      <c r="B12" s="124"/>
      <c r="C12" s="126"/>
      <c r="D12" s="132" t="s">
        <v>149</v>
      </c>
      <c r="E12" s="133"/>
      <c r="F12" s="133"/>
      <c r="G12" s="133"/>
      <c r="H12" s="133"/>
      <c r="I12" s="133"/>
      <c r="J12" s="33">
        <v>0</v>
      </c>
    </row>
    <row r="13" spans="2:10" ht="15" thickBot="1" x14ac:dyDescent="0.35">
      <c r="B13" s="140"/>
      <c r="C13" s="141"/>
      <c r="D13" s="132" t="s">
        <v>150</v>
      </c>
      <c r="E13" s="133"/>
      <c r="F13" s="133"/>
      <c r="G13" s="133"/>
      <c r="H13" s="133"/>
      <c r="I13" s="133"/>
      <c r="J13" s="34">
        <v>0</v>
      </c>
    </row>
    <row r="14" spans="2:10" ht="41.4" customHeight="1" thickBot="1" x14ac:dyDescent="0.35">
      <c r="B14" s="124" t="s">
        <v>151</v>
      </c>
      <c r="C14" s="125"/>
      <c r="D14" s="125"/>
      <c r="E14" s="125"/>
      <c r="F14" s="125"/>
      <c r="G14" s="125"/>
      <c r="H14" s="125"/>
      <c r="I14" s="125"/>
      <c r="J14" s="126"/>
    </row>
    <row r="15" spans="2:10" s="88" customFormat="1" ht="15" thickBot="1" x14ac:dyDescent="0.35">
      <c r="B15" s="166" t="s">
        <v>12</v>
      </c>
      <c r="C15" s="167" t="s">
        <v>22</v>
      </c>
      <c r="D15" s="167">
        <v>135</v>
      </c>
      <c r="E15" s="168" t="s">
        <v>20</v>
      </c>
      <c r="F15" s="73" t="s">
        <v>33</v>
      </c>
      <c r="G15" s="64" t="s">
        <v>32</v>
      </c>
      <c r="H15" s="69" t="s">
        <v>11</v>
      </c>
      <c r="I15" s="70">
        <v>0.82</v>
      </c>
      <c r="J15" s="174">
        <v>370</v>
      </c>
    </row>
    <row r="16" spans="2:10" s="88" customFormat="1" ht="15" thickBot="1" x14ac:dyDescent="0.35">
      <c r="B16" s="166"/>
      <c r="C16" s="167"/>
      <c r="D16" s="167"/>
      <c r="E16" s="168"/>
      <c r="F16" s="74" t="s">
        <v>33</v>
      </c>
      <c r="G16" s="75" t="s">
        <v>32</v>
      </c>
      <c r="H16" s="58" t="s">
        <v>8</v>
      </c>
      <c r="I16" s="76">
        <v>0.17</v>
      </c>
      <c r="J16" s="175"/>
    </row>
    <row r="17" spans="2:10" s="88" customFormat="1" ht="15" thickBot="1" x14ac:dyDescent="0.35">
      <c r="B17" s="148" t="s">
        <v>9</v>
      </c>
      <c r="C17" s="149"/>
      <c r="D17" s="149"/>
      <c r="E17" s="149"/>
      <c r="F17" s="149"/>
      <c r="G17" s="149"/>
      <c r="H17" s="149"/>
      <c r="I17" s="149"/>
      <c r="J17" s="71">
        <f>J15+J16</f>
        <v>370</v>
      </c>
    </row>
    <row r="18" spans="2:10" s="89" customFormat="1" ht="15" thickBot="1" x14ac:dyDescent="0.35">
      <c r="B18" s="121"/>
      <c r="C18" s="123"/>
      <c r="D18" s="127" t="s">
        <v>149</v>
      </c>
      <c r="E18" s="128"/>
      <c r="F18" s="128"/>
      <c r="G18" s="128"/>
      <c r="H18" s="128"/>
      <c r="I18" s="128"/>
      <c r="J18" s="71">
        <v>370</v>
      </c>
    </row>
    <row r="19" spans="2:10" s="88" customFormat="1" ht="15" thickBot="1" x14ac:dyDescent="0.35">
      <c r="B19" s="130"/>
      <c r="C19" s="131"/>
      <c r="D19" s="127" t="s">
        <v>150</v>
      </c>
      <c r="E19" s="128"/>
      <c r="F19" s="128"/>
      <c r="G19" s="128"/>
      <c r="H19" s="128"/>
      <c r="I19" s="128"/>
      <c r="J19" s="72">
        <v>370</v>
      </c>
    </row>
    <row r="20" spans="2:10" s="88" customFormat="1" ht="15" thickBot="1" x14ac:dyDescent="0.35">
      <c r="B20" s="127" t="s">
        <v>152</v>
      </c>
      <c r="C20" s="128"/>
      <c r="D20" s="128"/>
      <c r="E20" s="128"/>
      <c r="F20" s="128"/>
      <c r="G20" s="128"/>
      <c r="H20" s="128"/>
      <c r="I20" s="128"/>
      <c r="J20" s="129"/>
    </row>
    <row r="21" spans="2:10" s="88" customFormat="1" ht="15" thickBot="1" x14ac:dyDescent="0.35">
      <c r="B21" s="57" t="s">
        <v>14</v>
      </c>
      <c r="C21" s="58" t="s">
        <v>23</v>
      </c>
      <c r="D21" s="58">
        <v>3002</v>
      </c>
      <c r="E21" s="59" t="s">
        <v>20</v>
      </c>
      <c r="F21" s="78" t="s">
        <v>31</v>
      </c>
      <c r="G21" s="61" t="s">
        <v>30</v>
      </c>
      <c r="H21" s="58" t="s">
        <v>8</v>
      </c>
      <c r="I21" s="79">
        <v>2.5</v>
      </c>
      <c r="J21" s="67">
        <v>850</v>
      </c>
    </row>
    <row r="22" spans="2:10" s="88" customFormat="1" ht="15" thickBot="1" x14ac:dyDescent="0.35">
      <c r="B22" s="148" t="s">
        <v>9</v>
      </c>
      <c r="C22" s="149"/>
      <c r="D22" s="149"/>
      <c r="E22" s="149"/>
      <c r="F22" s="149"/>
      <c r="G22" s="149"/>
      <c r="H22" s="149"/>
      <c r="I22" s="149"/>
      <c r="J22" s="71">
        <f>J21</f>
        <v>850</v>
      </c>
    </row>
    <row r="23" spans="2:10" s="89" customFormat="1" ht="15" thickBot="1" x14ac:dyDescent="0.35">
      <c r="B23" s="121"/>
      <c r="C23" s="123"/>
      <c r="D23" s="127" t="s">
        <v>149</v>
      </c>
      <c r="E23" s="128"/>
      <c r="F23" s="128"/>
      <c r="G23" s="128"/>
      <c r="H23" s="128"/>
      <c r="I23" s="128"/>
      <c r="J23" s="71">
        <v>850</v>
      </c>
    </row>
    <row r="24" spans="2:10" s="88" customFormat="1" ht="15" thickBot="1" x14ac:dyDescent="0.35">
      <c r="B24" s="130"/>
      <c r="C24" s="131"/>
      <c r="D24" s="127" t="s">
        <v>150</v>
      </c>
      <c r="E24" s="128"/>
      <c r="F24" s="128"/>
      <c r="G24" s="128"/>
      <c r="H24" s="128"/>
      <c r="I24" s="128"/>
      <c r="J24" s="72">
        <v>850</v>
      </c>
    </row>
    <row r="25" spans="2:10" s="88" customFormat="1" ht="15" thickBot="1" x14ac:dyDescent="0.35">
      <c r="B25" s="121" t="s">
        <v>153</v>
      </c>
      <c r="C25" s="122"/>
      <c r="D25" s="122"/>
      <c r="E25" s="122"/>
      <c r="F25" s="122"/>
      <c r="G25" s="122"/>
      <c r="H25" s="122"/>
      <c r="I25" s="122"/>
      <c r="J25" s="123"/>
    </row>
    <row r="26" spans="2:10" ht="15" thickBot="1" x14ac:dyDescent="0.35">
      <c r="B26" s="104" t="s">
        <v>15</v>
      </c>
      <c r="C26" s="70" t="s">
        <v>23</v>
      </c>
      <c r="D26" s="70">
        <v>27</v>
      </c>
      <c r="E26" s="66" t="s">
        <v>13</v>
      </c>
      <c r="F26" s="73" t="s">
        <v>51</v>
      </c>
      <c r="G26" s="64" t="s">
        <v>34</v>
      </c>
      <c r="H26" s="70" t="s">
        <v>11</v>
      </c>
      <c r="I26" s="105">
        <v>1.02</v>
      </c>
      <c r="J26" s="63">
        <v>490</v>
      </c>
    </row>
    <row r="27" spans="2:10" ht="15" thickBot="1" x14ac:dyDescent="0.35">
      <c r="B27" s="153" t="s">
        <v>9</v>
      </c>
      <c r="C27" s="154"/>
      <c r="D27" s="154"/>
      <c r="E27" s="154"/>
      <c r="F27" s="155"/>
      <c r="G27" s="155"/>
      <c r="H27" s="154"/>
      <c r="I27" s="154"/>
      <c r="J27" s="94">
        <f>J26</f>
        <v>490</v>
      </c>
    </row>
    <row r="28" spans="2:10" s="2" customFormat="1" ht="15" customHeight="1" thickBot="1" x14ac:dyDescent="0.35">
      <c r="B28" s="121"/>
      <c r="C28" s="123"/>
      <c r="D28" s="142" t="s">
        <v>149</v>
      </c>
      <c r="E28" s="143"/>
      <c r="F28" s="143"/>
      <c r="G28" s="143"/>
      <c r="H28" s="143"/>
      <c r="I28" s="143"/>
      <c r="J28" s="71">
        <v>490</v>
      </c>
    </row>
    <row r="29" spans="2:10" ht="15" thickBot="1" x14ac:dyDescent="0.35">
      <c r="B29" s="121"/>
      <c r="C29" s="123"/>
      <c r="D29" s="142" t="s">
        <v>150</v>
      </c>
      <c r="E29" s="143"/>
      <c r="F29" s="143"/>
      <c r="G29" s="143"/>
      <c r="H29" s="143"/>
      <c r="I29" s="143"/>
      <c r="J29" s="94">
        <v>490</v>
      </c>
    </row>
    <row r="30" spans="2:10" ht="15" thickBot="1" x14ac:dyDescent="0.35">
      <c r="B30" s="121" t="s">
        <v>154</v>
      </c>
      <c r="C30" s="122"/>
      <c r="D30" s="122"/>
      <c r="E30" s="122"/>
      <c r="F30" s="122"/>
      <c r="G30" s="122"/>
      <c r="H30" s="122"/>
      <c r="I30" s="122"/>
      <c r="J30" s="123"/>
    </row>
    <row r="31" spans="2:10" ht="15" thickBot="1" x14ac:dyDescent="0.35">
      <c r="B31" s="37" t="s">
        <v>102</v>
      </c>
      <c r="C31" s="38" t="s">
        <v>23</v>
      </c>
      <c r="D31" s="39" t="s">
        <v>36</v>
      </c>
      <c r="E31" s="43" t="s">
        <v>16</v>
      </c>
      <c r="F31" s="41" t="s">
        <v>35</v>
      </c>
      <c r="G31" s="49" t="s">
        <v>100</v>
      </c>
      <c r="H31" s="27" t="s">
        <v>37</v>
      </c>
      <c r="I31" s="20">
        <v>3.44</v>
      </c>
      <c r="J31" s="47">
        <v>770</v>
      </c>
    </row>
    <row r="32" spans="2:10" ht="15" thickBot="1" x14ac:dyDescent="0.35">
      <c r="B32" s="144" t="s">
        <v>9</v>
      </c>
      <c r="C32" s="145"/>
      <c r="D32" s="146"/>
      <c r="E32" s="146"/>
      <c r="F32" s="147"/>
      <c r="G32" s="147"/>
      <c r="H32" s="146"/>
      <c r="I32" s="146"/>
      <c r="J32" s="35">
        <v>770</v>
      </c>
    </row>
    <row r="33" spans="2:10" s="2" customFormat="1" ht="15" customHeight="1" thickBot="1" x14ac:dyDescent="0.35">
      <c r="B33" s="124"/>
      <c r="C33" s="126"/>
      <c r="D33" s="132" t="s">
        <v>149</v>
      </c>
      <c r="E33" s="133"/>
      <c r="F33" s="133"/>
      <c r="G33" s="133"/>
      <c r="H33" s="133"/>
      <c r="I33" s="133"/>
      <c r="J33" s="33"/>
    </row>
    <row r="34" spans="2:10" ht="15" thickBot="1" x14ac:dyDescent="0.35">
      <c r="B34" s="124"/>
      <c r="C34" s="126"/>
      <c r="D34" s="132" t="s">
        <v>150</v>
      </c>
      <c r="E34" s="133"/>
      <c r="F34" s="133"/>
      <c r="G34" s="133"/>
      <c r="H34" s="133"/>
      <c r="I34" s="133"/>
      <c r="J34" s="35"/>
    </row>
    <row r="35" spans="2:10" ht="39.6" customHeight="1" thickBot="1" x14ac:dyDescent="0.35">
      <c r="B35" s="124" t="s">
        <v>151</v>
      </c>
      <c r="C35" s="125"/>
      <c r="D35" s="125"/>
      <c r="E35" s="125"/>
      <c r="F35" s="125"/>
      <c r="G35" s="125"/>
      <c r="H35" s="125"/>
      <c r="I35" s="125"/>
      <c r="J35" s="126"/>
    </row>
    <row r="36" spans="2:10" ht="15" thickBot="1" x14ac:dyDescent="0.35">
      <c r="B36" s="10" t="s">
        <v>103</v>
      </c>
      <c r="C36" s="7" t="s">
        <v>23</v>
      </c>
      <c r="D36" s="9" t="s">
        <v>36</v>
      </c>
      <c r="E36" s="26" t="s">
        <v>20</v>
      </c>
      <c r="F36" s="41" t="s">
        <v>35</v>
      </c>
      <c r="G36" s="49" t="s">
        <v>38</v>
      </c>
      <c r="H36" s="27" t="s">
        <v>8</v>
      </c>
      <c r="I36" s="20">
        <v>2.12</v>
      </c>
      <c r="J36" s="47">
        <v>830</v>
      </c>
    </row>
    <row r="37" spans="2:10" ht="15" thickBot="1" x14ac:dyDescent="0.35">
      <c r="B37" s="144" t="s">
        <v>9</v>
      </c>
      <c r="C37" s="145"/>
      <c r="D37" s="145"/>
      <c r="E37" s="145"/>
      <c r="F37" s="147"/>
      <c r="G37" s="147"/>
      <c r="H37" s="145"/>
      <c r="I37" s="145"/>
      <c r="J37" s="35">
        <v>830</v>
      </c>
    </row>
    <row r="38" spans="2:10" s="2" customFormat="1" ht="15" thickBot="1" x14ac:dyDescent="0.35">
      <c r="B38" s="124"/>
      <c r="C38" s="126"/>
      <c r="D38" s="132" t="s">
        <v>149</v>
      </c>
      <c r="E38" s="133"/>
      <c r="F38" s="133"/>
      <c r="G38" s="133"/>
      <c r="H38" s="133"/>
      <c r="I38" s="133"/>
      <c r="J38" s="33"/>
    </row>
    <row r="39" spans="2:10" ht="15" thickBot="1" x14ac:dyDescent="0.35">
      <c r="B39" s="140"/>
      <c r="C39" s="141"/>
      <c r="D39" s="132" t="s">
        <v>150</v>
      </c>
      <c r="E39" s="133"/>
      <c r="F39" s="133"/>
      <c r="G39" s="133"/>
      <c r="H39" s="133"/>
      <c r="I39" s="133"/>
      <c r="J39" s="34"/>
    </row>
    <row r="40" spans="2:10" ht="51" customHeight="1" thickBot="1" x14ac:dyDescent="0.35">
      <c r="B40" s="124" t="s">
        <v>151</v>
      </c>
      <c r="C40" s="125"/>
      <c r="D40" s="125"/>
      <c r="E40" s="125"/>
      <c r="F40" s="125"/>
      <c r="G40" s="125"/>
      <c r="H40" s="125"/>
      <c r="I40" s="125"/>
      <c r="J40" s="126"/>
    </row>
    <row r="41" spans="2:10" ht="15" thickBot="1" x14ac:dyDescent="0.35">
      <c r="B41" s="15" t="s">
        <v>104</v>
      </c>
      <c r="C41" s="16" t="s">
        <v>23</v>
      </c>
      <c r="D41" s="17" t="s">
        <v>36</v>
      </c>
      <c r="E41" s="11" t="s">
        <v>20</v>
      </c>
      <c r="F41" s="11" t="s">
        <v>35</v>
      </c>
      <c r="G41" s="14" t="s">
        <v>39</v>
      </c>
      <c r="H41" s="21" t="s">
        <v>11</v>
      </c>
      <c r="I41" s="19">
        <v>0.6</v>
      </c>
      <c r="J41" s="48">
        <v>240</v>
      </c>
    </row>
    <row r="42" spans="2:10" ht="15" thickBot="1" x14ac:dyDescent="0.35">
      <c r="B42" s="144" t="s">
        <v>9</v>
      </c>
      <c r="C42" s="145"/>
      <c r="D42" s="145"/>
      <c r="E42" s="145"/>
      <c r="F42" s="145"/>
      <c r="G42" s="145"/>
      <c r="H42" s="145"/>
      <c r="I42" s="145"/>
      <c r="J42" s="35">
        <v>240</v>
      </c>
    </row>
    <row r="43" spans="2:10" s="2" customFormat="1" ht="15" customHeight="1" thickBot="1" x14ac:dyDescent="0.35">
      <c r="B43" s="124"/>
      <c r="C43" s="126"/>
      <c r="D43" s="132" t="s">
        <v>149</v>
      </c>
      <c r="E43" s="133"/>
      <c r="F43" s="133"/>
      <c r="G43" s="133"/>
      <c r="H43" s="133"/>
      <c r="I43" s="133"/>
      <c r="J43" s="33"/>
    </row>
    <row r="44" spans="2:10" ht="15" thickBot="1" x14ac:dyDescent="0.35">
      <c r="B44" s="124"/>
      <c r="C44" s="126"/>
      <c r="D44" s="132" t="s">
        <v>150</v>
      </c>
      <c r="E44" s="133"/>
      <c r="F44" s="133"/>
      <c r="G44" s="133"/>
      <c r="H44" s="133"/>
      <c r="I44" s="133"/>
      <c r="J44" s="35"/>
    </row>
    <row r="45" spans="2:10" ht="36.6" customHeight="1" thickBot="1" x14ac:dyDescent="0.35">
      <c r="B45" s="134" t="s">
        <v>151</v>
      </c>
      <c r="C45" s="135"/>
      <c r="D45" s="135"/>
      <c r="E45" s="135"/>
      <c r="F45" s="135"/>
      <c r="G45" s="135"/>
      <c r="H45" s="135"/>
      <c r="I45" s="135"/>
      <c r="J45" s="136"/>
    </row>
    <row r="46" spans="2:10" ht="15" thickBot="1" x14ac:dyDescent="0.35">
      <c r="B46" s="15" t="s">
        <v>105</v>
      </c>
      <c r="C46" s="16" t="s">
        <v>23</v>
      </c>
      <c r="D46" s="17" t="s">
        <v>36</v>
      </c>
      <c r="E46" s="11" t="s">
        <v>16</v>
      </c>
      <c r="F46" s="11" t="s">
        <v>35</v>
      </c>
      <c r="G46" s="50" t="s">
        <v>101</v>
      </c>
      <c r="H46" s="21" t="s">
        <v>37</v>
      </c>
      <c r="I46" s="18">
        <v>1.22</v>
      </c>
      <c r="J46" s="48">
        <v>310</v>
      </c>
    </row>
    <row r="47" spans="2:10" ht="15" thickBot="1" x14ac:dyDescent="0.35">
      <c r="B47" s="176" t="s">
        <v>155</v>
      </c>
      <c r="C47" s="147"/>
      <c r="D47" s="147"/>
      <c r="E47" s="147"/>
      <c r="F47" s="147"/>
      <c r="G47" s="147"/>
      <c r="H47" s="147"/>
      <c r="I47" s="147"/>
      <c r="J47" s="36">
        <v>310</v>
      </c>
    </row>
    <row r="48" spans="2:10" s="2" customFormat="1" ht="15" thickBot="1" x14ac:dyDescent="0.35">
      <c r="B48" s="124"/>
      <c r="C48" s="126"/>
      <c r="D48" s="124" t="s">
        <v>149</v>
      </c>
      <c r="E48" s="125"/>
      <c r="F48" s="125"/>
      <c r="G48" s="125"/>
      <c r="H48" s="125"/>
      <c r="I48" s="125"/>
      <c r="J48" s="33"/>
    </row>
    <row r="49" spans="2:10" ht="15" thickBot="1" x14ac:dyDescent="0.35">
      <c r="B49" s="124"/>
      <c r="C49" s="126"/>
      <c r="D49" s="124" t="s">
        <v>150</v>
      </c>
      <c r="E49" s="125"/>
      <c r="F49" s="125"/>
      <c r="G49" s="125"/>
      <c r="H49" s="125"/>
      <c r="I49" s="125"/>
      <c r="J49" s="36"/>
    </row>
    <row r="50" spans="2:10" ht="43.2" customHeight="1" thickBot="1" x14ac:dyDescent="0.35">
      <c r="B50" s="124" t="s">
        <v>151</v>
      </c>
      <c r="C50" s="125"/>
      <c r="D50" s="125"/>
      <c r="E50" s="125"/>
      <c r="F50" s="125"/>
      <c r="G50" s="125"/>
      <c r="H50" s="125"/>
      <c r="I50" s="125"/>
      <c r="J50" s="126"/>
    </row>
    <row r="51" spans="2:10" ht="15" thickBot="1" x14ac:dyDescent="0.35">
      <c r="B51" s="80" t="s">
        <v>106</v>
      </c>
      <c r="C51" s="81" t="s">
        <v>42</v>
      </c>
      <c r="D51" s="82" t="s">
        <v>43</v>
      </c>
      <c r="E51" s="83" t="s">
        <v>16</v>
      </c>
      <c r="F51" s="83" t="s">
        <v>41</v>
      </c>
      <c r="G51" s="84" t="s">
        <v>40</v>
      </c>
      <c r="H51" s="85" t="s">
        <v>8</v>
      </c>
      <c r="I51" s="86">
        <v>0.52</v>
      </c>
      <c r="J51" s="77">
        <v>160</v>
      </c>
    </row>
    <row r="52" spans="2:10" ht="15" thickBot="1" x14ac:dyDescent="0.35">
      <c r="B52" s="177" t="s">
        <v>9</v>
      </c>
      <c r="C52" s="155"/>
      <c r="D52" s="155"/>
      <c r="E52" s="155"/>
      <c r="F52" s="155"/>
      <c r="G52" s="155"/>
      <c r="H52" s="155"/>
      <c r="I52" s="155"/>
      <c r="J52" s="87">
        <f>J51</f>
        <v>160</v>
      </c>
    </row>
    <row r="53" spans="2:10" s="2" customFormat="1" ht="15" customHeight="1" thickBot="1" x14ac:dyDescent="0.35">
      <c r="B53" s="121"/>
      <c r="C53" s="123"/>
      <c r="D53" s="142" t="s">
        <v>149</v>
      </c>
      <c r="E53" s="143"/>
      <c r="F53" s="143"/>
      <c r="G53" s="143"/>
      <c r="H53" s="143"/>
      <c r="I53" s="143"/>
      <c r="J53" s="71">
        <v>160</v>
      </c>
    </row>
    <row r="54" spans="2:10" ht="15" thickBot="1" x14ac:dyDescent="0.35">
      <c r="B54" s="130"/>
      <c r="C54" s="131"/>
      <c r="D54" s="142" t="s">
        <v>150</v>
      </c>
      <c r="E54" s="143"/>
      <c r="F54" s="143"/>
      <c r="G54" s="143"/>
      <c r="H54" s="143"/>
      <c r="I54" s="143"/>
      <c r="J54" s="72">
        <v>160</v>
      </c>
    </row>
    <row r="55" spans="2:10" ht="15" thickBot="1" x14ac:dyDescent="0.35">
      <c r="B55" s="127" t="s">
        <v>156</v>
      </c>
      <c r="C55" s="122"/>
      <c r="D55" s="122"/>
      <c r="E55" s="122"/>
      <c r="F55" s="122"/>
      <c r="G55" s="122"/>
      <c r="H55" s="122"/>
      <c r="I55" s="122"/>
      <c r="J55" s="123"/>
    </row>
    <row r="56" spans="2:10" ht="15" thickBot="1" x14ac:dyDescent="0.35">
      <c r="B56" s="37" t="s">
        <v>107</v>
      </c>
      <c r="C56" s="46" t="s">
        <v>42</v>
      </c>
      <c r="D56" s="39" t="s">
        <v>46</v>
      </c>
      <c r="E56" s="43" t="s">
        <v>16</v>
      </c>
      <c r="F56" s="41" t="s">
        <v>45</v>
      </c>
      <c r="G56" s="49" t="s">
        <v>44</v>
      </c>
      <c r="H56" s="27" t="s">
        <v>8</v>
      </c>
      <c r="I56" s="20">
        <v>0.28000000000000003</v>
      </c>
      <c r="J56" s="47">
        <v>110</v>
      </c>
    </row>
    <row r="57" spans="2:10" ht="15" thickBot="1" x14ac:dyDescent="0.35">
      <c r="B57" s="144" t="s">
        <v>9</v>
      </c>
      <c r="C57" s="145"/>
      <c r="D57" s="146"/>
      <c r="E57" s="146"/>
      <c r="F57" s="147"/>
      <c r="G57" s="147"/>
      <c r="H57" s="146"/>
      <c r="I57" s="146"/>
      <c r="J57" s="35">
        <f>J56</f>
        <v>110</v>
      </c>
    </row>
    <row r="58" spans="2:10" s="2" customFormat="1" ht="15" thickBot="1" x14ac:dyDescent="0.35">
      <c r="B58" s="124"/>
      <c r="C58" s="126"/>
      <c r="D58" s="132" t="s">
        <v>149</v>
      </c>
      <c r="E58" s="133"/>
      <c r="F58" s="133"/>
      <c r="G58" s="133"/>
      <c r="H58" s="133"/>
      <c r="I58" s="133"/>
      <c r="J58" s="33"/>
    </row>
    <row r="59" spans="2:10" ht="15" thickBot="1" x14ac:dyDescent="0.35">
      <c r="B59" s="124"/>
      <c r="C59" s="126"/>
      <c r="D59" s="132" t="s">
        <v>150</v>
      </c>
      <c r="E59" s="133"/>
      <c r="F59" s="133"/>
      <c r="G59" s="133"/>
      <c r="H59" s="133"/>
      <c r="I59" s="133"/>
      <c r="J59" s="35"/>
    </row>
    <row r="60" spans="2:10" ht="39.6" customHeight="1" thickBot="1" x14ac:dyDescent="0.35">
      <c r="B60" s="124" t="s">
        <v>151</v>
      </c>
      <c r="C60" s="125"/>
      <c r="D60" s="125"/>
      <c r="E60" s="125"/>
      <c r="F60" s="125"/>
      <c r="G60" s="125"/>
      <c r="H60" s="125"/>
      <c r="I60" s="125"/>
      <c r="J60" s="126"/>
    </row>
    <row r="61" spans="2:10" ht="15" thickBot="1" x14ac:dyDescent="0.35">
      <c r="B61" s="10" t="s">
        <v>108</v>
      </c>
      <c r="C61" s="46" t="s">
        <v>42</v>
      </c>
      <c r="D61" s="39" t="s">
        <v>46</v>
      </c>
      <c r="E61" s="26" t="s">
        <v>16</v>
      </c>
      <c r="F61" s="41" t="s">
        <v>45</v>
      </c>
      <c r="G61" s="49" t="s">
        <v>47</v>
      </c>
      <c r="H61" s="27" t="s">
        <v>8</v>
      </c>
      <c r="I61" s="20">
        <v>1.69</v>
      </c>
      <c r="J61" s="47">
        <v>400</v>
      </c>
    </row>
    <row r="62" spans="2:10" ht="15" thickBot="1" x14ac:dyDescent="0.35">
      <c r="B62" s="144" t="s">
        <v>9</v>
      </c>
      <c r="C62" s="145"/>
      <c r="D62" s="146"/>
      <c r="E62" s="146"/>
      <c r="F62" s="147"/>
      <c r="G62" s="147"/>
      <c r="H62" s="146"/>
      <c r="I62" s="146"/>
      <c r="J62" s="35">
        <f>J61</f>
        <v>400</v>
      </c>
    </row>
    <row r="63" spans="2:10" s="2" customFormat="1" ht="15" thickBot="1" x14ac:dyDescent="0.35">
      <c r="B63" s="124"/>
      <c r="C63" s="126"/>
      <c r="D63" s="132" t="s">
        <v>149</v>
      </c>
      <c r="E63" s="133"/>
      <c r="F63" s="133"/>
      <c r="G63" s="133"/>
      <c r="H63" s="133"/>
      <c r="I63" s="133"/>
      <c r="J63" s="33"/>
    </row>
    <row r="64" spans="2:10" ht="15" thickBot="1" x14ac:dyDescent="0.35">
      <c r="B64" s="124"/>
      <c r="C64" s="126"/>
      <c r="D64" s="132" t="s">
        <v>150</v>
      </c>
      <c r="E64" s="133"/>
      <c r="F64" s="133"/>
      <c r="G64" s="133"/>
      <c r="H64" s="133"/>
      <c r="I64" s="133"/>
      <c r="J64" s="35"/>
    </row>
    <row r="65" spans="2:10" ht="48" customHeight="1" thickBot="1" x14ac:dyDescent="0.35">
      <c r="B65" s="124" t="s">
        <v>151</v>
      </c>
      <c r="C65" s="125"/>
      <c r="D65" s="125"/>
      <c r="E65" s="125"/>
      <c r="F65" s="125"/>
      <c r="G65" s="125"/>
      <c r="H65" s="125"/>
      <c r="I65" s="125"/>
      <c r="J65" s="126"/>
    </row>
    <row r="66" spans="2:10" ht="15" thickBot="1" x14ac:dyDescent="0.35">
      <c r="B66" s="15" t="s">
        <v>109</v>
      </c>
      <c r="C66" s="16" t="s">
        <v>42</v>
      </c>
      <c r="D66" s="17" t="s">
        <v>46</v>
      </c>
      <c r="E66" s="11" t="s">
        <v>16</v>
      </c>
      <c r="F66" s="11" t="s">
        <v>45</v>
      </c>
      <c r="G66" s="50" t="s">
        <v>48</v>
      </c>
      <c r="H66" s="21" t="s">
        <v>8</v>
      </c>
      <c r="I66" s="19">
        <v>1.73</v>
      </c>
      <c r="J66" s="48">
        <v>410</v>
      </c>
    </row>
    <row r="67" spans="2:10" ht="15" thickBot="1" x14ac:dyDescent="0.35">
      <c r="B67" s="144" t="s">
        <v>9</v>
      </c>
      <c r="C67" s="145"/>
      <c r="D67" s="146"/>
      <c r="E67" s="146"/>
      <c r="F67" s="147"/>
      <c r="G67" s="147"/>
      <c r="H67" s="146"/>
      <c r="I67" s="146"/>
      <c r="J67" s="34">
        <f>J66</f>
        <v>410</v>
      </c>
    </row>
    <row r="68" spans="2:10" s="2" customFormat="1" ht="15" thickBot="1" x14ac:dyDescent="0.35">
      <c r="B68" s="124"/>
      <c r="C68" s="126"/>
      <c r="D68" s="132" t="s">
        <v>149</v>
      </c>
      <c r="E68" s="133"/>
      <c r="F68" s="133"/>
      <c r="G68" s="133"/>
      <c r="H68" s="133"/>
      <c r="I68" s="133"/>
      <c r="J68" s="35"/>
    </row>
    <row r="69" spans="2:10" ht="15" thickBot="1" x14ac:dyDescent="0.35">
      <c r="B69" s="124"/>
      <c r="C69" s="126"/>
      <c r="D69" s="132" t="s">
        <v>150</v>
      </c>
      <c r="E69" s="133"/>
      <c r="F69" s="133"/>
      <c r="G69" s="133"/>
      <c r="H69" s="133"/>
      <c r="I69" s="133"/>
      <c r="J69" s="35"/>
    </row>
    <row r="70" spans="2:10" ht="41.4" customHeight="1" thickBot="1" x14ac:dyDescent="0.35">
      <c r="B70" s="124" t="s">
        <v>151</v>
      </c>
      <c r="C70" s="125"/>
      <c r="D70" s="125"/>
      <c r="E70" s="125"/>
      <c r="F70" s="125"/>
      <c r="G70" s="125"/>
      <c r="H70" s="125"/>
      <c r="I70" s="125"/>
      <c r="J70" s="126"/>
    </row>
    <row r="71" spans="2:10" ht="15" thickBot="1" x14ac:dyDescent="0.35">
      <c r="B71" s="22" t="s">
        <v>110</v>
      </c>
      <c r="C71" s="7" t="s">
        <v>42</v>
      </c>
      <c r="D71" s="9" t="s">
        <v>46</v>
      </c>
      <c r="E71" s="26" t="s">
        <v>16</v>
      </c>
      <c r="F71" s="41" t="s">
        <v>45</v>
      </c>
      <c r="G71" s="49" t="s">
        <v>49</v>
      </c>
      <c r="H71" s="27" t="s">
        <v>8</v>
      </c>
      <c r="I71" s="20">
        <v>1.64</v>
      </c>
      <c r="J71" s="54">
        <v>400</v>
      </c>
    </row>
    <row r="72" spans="2:10" ht="15" thickBot="1" x14ac:dyDescent="0.35">
      <c r="B72" s="144" t="s">
        <v>9</v>
      </c>
      <c r="C72" s="145"/>
      <c r="D72" s="146"/>
      <c r="E72" s="146"/>
      <c r="F72" s="147"/>
      <c r="G72" s="147"/>
      <c r="H72" s="146"/>
      <c r="I72" s="146"/>
      <c r="J72" s="36">
        <f>J71</f>
        <v>400</v>
      </c>
    </row>
    <row r="73" spans="2:10" s="2" customFormat="1" ht="15" thickBot="1" x14ac:dyDescent="0.35">
      <c r="B73" s="124"/>
      <c r="C73" s="126"/>
      <c r="D73" s="132" t="s">
        <v>149</v>
      </c>
      <c r="E73" s="133"/>
      <c r="F73" s="133"/>
      <c r="G73" s="133"/>
      <c r="H73" s="133"/>
      <c r="I73" s="133"/>
      <c r="J73" s="33"/>
    </row>
    <row r="74" spans="2:10" ht="15" thickBot="1" x14ac:dyDescent="0.35">
      <c r="B74" s="124"/>
      <c r="C74" s="126"/>
      <c r="D74" s="132" t="s">
        <v>150</v>
      </c>
      <c r="E74" s="133"/>
      <c r="F74" s="133"/>
      <c r="G74" s="133"/>
      <c r="H74" s="133"/>
      <c r="I74" s="133"/>
      <c r="J74" s="35"/>
    </row>
    <row r="75" spans="2:10" ht="43.8" customHeight="1" thickBot="1" x14ac:dyDescent="0.35">
      <c r="B75" s="124" t="s">
        <v>151</v>
      </c>
      <c r="C75" s="125"/>
      <c r="D75" s="125"/>
      <c r="E75" s="125"/>
      <c r="F75" s="125"/>
      <c r="G75" s="125"/>
      <c r="H75" s="125"/>
      <c r="I75" s="125"/>
      <c r="J75" s="126"/>
    </row>
    <row r="76" spans="2:10" ht="15" thickBot="1" x14ac:dyDescent="0.35">
      <c r="B76" s="57" t="s">
        <v>111</v>
      </c>
      <c r="C76" s="90" t="s">
        <v>42</v>
      </c>
      <c r="D76" s="91" t="s">
        <v>114</v>
      </c>
      <c r="E76" s="60" t="s">
        <v>20</v>
      </c>
      <c r="F76" s="73" t="s">
        <v>51</v>
      </c>
      <c r="G76" s="64" t="s">
        <v>50</v>
      </c>
      <c r="H76" s="92" t="s">
        <v>11</v>
      </c>
      <c r="I76" s="93">
        <v>3.17</v>
      </c>
      <c r="J76" s="63">
        <v>1070</v>
      </c>
    </row>
    <row r="77" spans="2:10" s="2" customFormat="1" ht="15" thickBot="1" x14ac:dyDescent="0.35">
      <c r="B77" s="148" t="s">
        <v>9</v>
      </c>
      <c r="C77" s="149"/>
      <c r="D77" s="150"/>
      <c r="E77" s="150"/>
      <c r="F77" s="155"/>
      <c r="G77" s="155"/>
      <c r="H77" s="150"/>
      <c r="I77" s="150"/>
      <c r="J77" s="94">
        <f>J76</f>
        <v>1070</v>
      </c>
    </row>
    <row r="78" spans="2:10" s="2" customFormat="1" ht="15" thickBot="1" x14ac:dyDescent="0.35">
      <c r="B78" s="121"/>
      <c r="C78" s="123"/>
      <c r="D78" s="142" t="s">
        <v>149</v>
      </c>
      <c r="E78" s="143"/>
      <c r="F78" s="143"/>
      <c r="G78" s="143"/>
      <c r="H78" s="143"/>
      <c r="I78" s="143"/>
      <c r="J78" s="71">
        <v>1070</v>
      </c>
    </row>
    <row r="79" spans="2:10" ht="15" thickBot="1" x14ac:dyDescent="0.35">
      <c r="B79" s="121"/>
      <c r="C79" s="123"/>
      <c r="D79" s="142" t="s">
        <v>150</v>
      </c>
      <c r="E79" s="143"/>
      <c r="F79" s="143"/>
      <c r="G79" s="143"/>
      <c r="H79" s="143"/>
      <c r="I79" s="143"/>
      <c r="J79" s="94">
        <v>1651</v>
      </c>
    </row>
    <row r="80" spans="2:10" ht="15" thickBot="1" x14ac:dyDescent="0.35">
      <c r="B80" s="121" t="s">
        <v>157</v>
      </c>
      <c r="C80" s="122"/>
      <c r="D80" s="122"/>
      <c r="E80" s="122"/>
      <c r="F80" s="122"/>
      <c r="G80" s="122"/>
      <c r="H80" s="122"/>
      <c r="I80" s="122"/>
      <c r="J80" s="123"/>
    </row>
    <row r="81" spans="2:10" ht="15" thickBot="1" x14ac:dyDescent="0.35">
      <c r="B81" s="15" t="s">
        <v>112</v>
      </c>
      <c r="C81" s="16" t="s">
        <v>42</v>
      </c>
      <c r="D81" s="17" t="s">
        <v>114</v>
      </c>
      <c r="E81" s="11" t="s">
        <v>16</v>
      </c>
      <c r="F81" s="11" t="s">
        <v>51</v>
      </c>
      <c r="G81" s="50" t="s">
        <v>52</v>
      </c>
      <c r="H81" s="21" t="s">
        <v>11</v>
      </c>
      <c r="I81" s="19">
        <v>0.05</v>
      </c>
      <c r="J81" s="48">
        <v>60</v>
      </c>
    </row>
    <row r="82" spans="2:10" s="2" customFormat="1" ht="15" thickBot="1" x14ac:dyDescent="0.35">
      <c r="B82" s="144" t="s">
        <v>9</v>
      </c>
      <c r="C82" s="145"/>
      <c r="D82" s="146"/>
      <c r="E82" s="146"/>
      <c r="F82" s="147"/>
      <c r="G82" s="147"/>
      <c r="H82" s="146"/>
      <c r="I82" s="146"/>
      <c r="J82" s="34">
        <f>J81</f>
        <v>60</v>
      </c>
    </row>
    <row r="83" spans="2:10" s="2" customFormat="1" ht="15" thickBot="1" x14ac:dyDescent="0.35">
      <c r="B83" s="124"/>
      <c r="C83" s="126"/>
      <c r="D83" s="132" t="s">
        <v>149</v>
      </c>
      <c r="E83" s="133"/>
      <c r="F83" s="133"/>
      <c r="G83" s="133"/>
      <c r="H83" s="133"/>
      <c r="I83" s="133"/>
      <c r="J83" s="35"/>
    </row>
    <row r="84" spans="2:10" ht="15" thickBot="1" x14ac:dyDescent="0.35">
      <c r="B84" s="124"/>
      <c r="C84" s="126"/>
      <c r="D84" s="132" t="s">
        <v>150</v>
      </c>
      <c r="E84" s="133"/>
      <c r="F84" s="133"/>
      <c r="G84" s="133"/>
      <c r="H84" s="133"/>
      <c r="I84" s="133"/>
      <c r="J84" s="35"/>
    </row>
    <row r="85" spans="2:10" ht="46.8" customHeight="1" thickBot="1" x14ac:dyDescent="0.35">
      <c r="B85" s="124" t="s">
        <v>151</v>
      </c>
      <c r="C85" s="125"/>
      <c r="D85" s="125"/>
      <c r="E85" s="125"/>
      <c r="F85" s="125"/>
      <c r="G85" s="125"/>
      <c r="H85" s="125"/>
      <c r="I85" s="125"/>
      <c r="J85" s="126"/>
    </row>
    <row r="86" spans="2:10" ht="15" thickBot="1" x14ac:dyDescent="0.35">
      <c r="B86" s="95" t="s">
        <v>113</v>
      </c>
      <c r="C86" s="96" t="s">
        <v>42</v>
      </c>
      <c r="D86" s="97" t="s">
        <v>114</v>
      </c>
      <c r="E86" s="60" t="s">
        <v>20</v>
      </c>
      <c r="F86" s="73" t="s">
        <v>51</v>
      </c>
      <c r="G86" s="64" t="s">
        <v>53</v>
      </c>
      <c r="H86" s="92" t="s">
        <v>11</v>
      </c>
      <c r="I86" s="93">
        <v>1.1299999999999999</v>
      </c>
      <c r="J86" s="98">
        <v>410</v>
      </c>
    </row>
    <row r="87" spans="2:10" s="2" customFormat="1" ht="15" thickBot="1" x14ac:dyDescent="0.35">
      <c r="B87" s="148" t="s">
        <v>9</v>
      </c>
      <c r="C87" s="149"/>
      <c r="D87" s="150"/>
      <c r="E87" s="150"/>
      <c r="F87" s="155"/>
      <c r="G87" s="155"/>
      <c r="H87" s="150"/>
      <c r="I87" s="150"/>
      <c r="J87" s="87">
        <f>J86</f>
        <v>410</v>
      </c>
    </row>
    <row r="88" spans="2:10" s="2" customFormat="1" ht="15" thickBot="1" x14ac:dyDescent="0.35">
      <c r="B88" s="121"/>
      <c r="C88" s="123"/>
      <c r="D88" s="142" t="s">
        <v>149</v>
      </c>
      <c r="E88" s="143"/>
      <c r="F88" s="143"/>
      <c r="G88" s="143"/>
      <c r="H88" s="143"/>
      <c r="I88" s="143"/>
      <c r="J88" s="71">
        <v>410</v>
      </c>
    </row>
    <row r="89" spans="2:10" ht="15" thickBot="1" x14ac:dyDescent="0.35">
      <c r="B89" s="121"/>
      <c r="C89" s="123"/>
      <c r="D89" s="142" t="s">
        <v>150</v>
      </c>
      <c r="E89" s="143"/>
      <c r="F89" s="143"/>
      <c r="G89" s="143"/>
      <c r="H89" s="143"/>
      <c r="I89" s="143"/>
      <c r="J89" s="87">
        <v>410</v>
      </c>
    </row>
    <row r="90" spans="2:10" ht="15" thickBot="1" x14ac:dyDescent="0.35">
      <c r="B90" s="121" t="s">
        <v>158</v>
      </c>
      <c r="C90" s="122"/>
      <c r="D90" s="122"/>
      <c r="E90" s="122"/>
      <c r="F90" s="122"/>
      <c r="G90" s="122"/>
      <c r="H90" s="122"/>
      <c r="I90" s="122"/>
      <c r="J90" s="123"/>
    </row>
    <row r="91" spans="2:10" ht="15" thickBot="1" x14ac:dyDescent="0.35">
      <c r="B91" s="15" t="s">
        <v>115</v>
      </c>
      <c r="C91" s="16" t="s">
        <v>42</v>
      </c>
      <c r="D91" s="17" t="s">
        <v>117</v>
      </c>
      <c r="E91" s="11" t="s">
        <v>20</v>
      </c>
      <c r="F91" s="11" t="s">
        <v>51</v>
      </c>
      <c r="G91" s="50" t="s">
        <v>54</v>
      </c>
      <c r="H91" s="21" t="s">
        <v>11</v>
      </c>
      <c r="I91" s="19">
        <v>0.06</v>
      </c>
      <c r="J91" s="48">
        <v>70</v>
      </c>
    </row>
    <row r="92" spans="2:10" s="2" customFormat="1" ht="15" thickBot="1" x14ac:dyDescent="0.35">
      <c r="B92" s="144" t="s">
        <v>9</v>
      </c>
      <c r="C92" s="145"/>
      <c r="D92" s="146"/>
      <c r="E92" s="146"/>
      <c r="F92" s="147"/>
      <c r="G92" s="147"/>
      <c r="H92" s="146"/>
      <c r="I92" s="146"/>
      <c r="J92" s="34">
        <f>J91</f>
        <v>70</v>
      </c>
    </row>
    <row r="93" spans="2:10" s="2" customFormat="1" ht="15" thickBot="1" x14ac:dyDescent="0.35">
      <c r="B93" s="124"/>
      <c r="C93" s="126"/>
      <c r="D93" s="132" t="s">
        <v>149</v>
      </c>
      <c r="E93" s="133"/>
      <c r="F93" s="133"/>
      <c r="G93" s="133"/>
      <c r="H93" s="133"/>
      <c r="I93" s="133"/>
      <c r="J93" s="35"/>
    </row>
    <row r="94" spans="2:10" ht="15" thickBot="1" x14ac:dyDescent="0.35">
      <c r="B94" s="124"/>
      <c r="C94" s="126"/>
      <c r="D94" s="132" t="s">
        <v>150</v>
      </c>
      <c r="E94" s="133"/>
      <c r="F94" s="133"/>
      <c r="G94" s="133"/>
      <c r="H94" s="133"/>
      <c r="I94" s="133"/>
      <c r="J94" s="35"/>
    </row>
    <row r="95" spans="2:10" ht="44.4" customHeight="1" thickBot="1" x14ac:dyDescent="0.35">
      <c r="B95" s="124" t="s">
        <v>151</v>
      </c>
      <c r="C95" s="125"/>
      <c r="D95" s="125"/>
      <c r="E95" s="125"/>
      <c r="F95" s="125"/>
      <c r="G95" s="125"/>
      <c r="H95" s="125"/>
      <c r="I95" s="125"/>
      <c r="J95" s="126"/>
    </row>
    <row r="96" spans="2:10" ht="15" thickBot="1" x14ac:dyDescent="0.35">
      <c r="B96" s="22" t="s">
        <v>116</v>
      </c>
      <c r="C96" s="7" t="s">
        <v>42</v>
      </c>
      <c r="D96" s="9" t="s">
        <v>117</v>
      </c>
      <c r="E96" s="26" t="s">
        <v>20</v>
      </c>
      <c r="F96" s="41" t="s">
        <v>51</v>
      </c>
      <c r="G96" s="49" t="s">
        <v>55</v>
      </c>
      <c r="H96" s="27" t="s">
        <v>11</v>
      </c>
      <c r="I96" s="20">
        <v>0.23</v>
      </c>
      <c r="J96" s="54">
        <v>120</v>
      </c>
    </row>
    <row r="97" spans="2:14" s="2" customFormat="1" ht="15" thickBot="1" x14ac:dyDescent="0.35">
      <c r="B97" s="144" t="s">
        <v>9</v>
      </c>
      <c r="C97" s="145"/>
      <c r="D97" s="146"/>
      <c r="E97" s="146"/>
      <c r="F97" s="147"/>
      <c r="G97" s="147"/>
      <c r="H97" s="146"/>
      <c r="I97" s="146"/>
      <c r="J97" s="36">
        <f>J96</f>
        <v>120</v>
      </c>
    </row>
    <row r="98" spans="2:14" s="2" customFormat="1" ht="15" thickBot="1" x14ac:dyDescent="0.35">
      <c r="B98" s="124"/>
      <c r="C98" s="126"/>
      <c r="D98" s="132" t="s">
        <v>149</v>
      </c>
      <c r="E98" s="133"/>
      <c r="F98" s="133"/>
      <c r="G98" s="133"/>
      <c r="H98" s="133"/>
      <c r="I98" s="133"/>
      <c r="J98" s="35"/>
    </row>
    <row r="99" spans="2:14" ht="15" thickBot="1" x14ac:dyDescent="0.35">
      <c r="B99" s="124"/>
      <c r="C99" s="126"/>
      <c r="D99" s="132" t="s">
        <v>150</v>
      </c>
      <c r="E99" s="133"/>
      <c r="F99" s="133"/>
      <c r="G99" s="133"/>
      <c r="H99" s="133"/>
      <c r="I99" s="133"/>
      <c r="J99" s="36"/>
    </row>
    <row r="100" spans="2:14" ht="48.6" customHeight="1" thickBot="1" x14ac:dyDescent="0.35">
      <c r="B100" s="124" t="s">
        <v>151</v>
      </c>
      <c r="C100" s="125"/>
      <c r="D100" s="125"/>
      <c r="E100" s="125"/>
      <c r="F100" s="125"/>
      <c r="G100" s="125"/>
      <c r="H100" s="125"/>
      <c r="I100" s="125"/>
      <c r="J100" s="126"/>
    </row>
    <row r="101" spans="2:14" ht="15" thickBot="1" x14ac:dyDescent="0.35">
      <c r="B101" s="80" t="s">
        <v>118</v>
      </c>
      <c r="C101" s="81" t="s">
        <v>42</v>
      </c>
      <c r="D101" s="82">
        <v>25</v>
      </c>
      <c r="E101" s="83" t="s">
        <v>13</v>
      </c>
      <c r="F101" s="83" t="s">
        <v>51</v>
      </c>
      <c r="G101" s="84" t="s">
        <v>56</v>
      </c>
      <c r="H101" s="85" t="s">
        <v>11</v>
      </c>
      <c r="I101" s="99">
        <v>0.64</v>
      </c>
      <c r="J101" s="77">
        <v>320</v>
      </c>
    </row>
    <row r="102" spans="2:14" s="2" customFormat="1" ht="15" thickBot="1" x14ac:dyDescent="0.35">
      <c r="B102" s="148" t="s">
        <v>9</v>
      </c>
      <c r="C102" s="149"/>
      <c r="D102" s="149"/>
      <c r="E102" s="149"/>
      <c r="F102" s="150"/>
      <c r="G102" s="150"/>
      <c r="H102" s="149"/>
      <c r="I102" s="149"/>
      <c r="J102" s="72">
        <f>J101</f>
        <v>320</v>
      </c>
    </row>
    <row r="103" spans="2:14" s="2" customFormat="1" ht="15" thickBot="1" x14ac:dyDescent="0.35">
      <c r="B103" s="121"/>
      <c r="C103" s="123"/>
      <c r="D103" s="121" t="s">
        <v>149</v>
      </c>
      <c r="E103" s="122"/>
      <c r="F103" s="122"/>
      <c r="G103" s="122"/>
      <c r="H103" s="122"/>
      <c r="I103" s="122"/>
      <c r="J103" s="94">
        <v>320</v>
      </c>
    </row>
    <row r="104" spans="2:14" ht="15" thickBot="1" x14ac:dyDescent="0.35">
      <c r="B104" s="121"/>
      <c r="C104" s="123"/>
      <c r="D104" s="142" t="s">
        <v>150</v>
      </c>
      <c r="E104" s="143"/>
      <c r="F104" s="143"/>
      <c r="G104" s="143"/>
      <c r="H104" s="143"/>
      <c r="I104" s="143"/>
      <c r="J104" s="94">
        <v>320</v>
      </c>
    </row>
    <row r="105" spans="2:14" ht="15" thickBot="1" x14ac:dyDescent="0.35">
      <c r="B105" s="121" t="s">
        <v>159</v>
      </c>
      <c r="C105" s="122"/>
      <c r="D105" s="122"/>
      <c r="E105" s="122"/>
      <c r="F105" s="122"/>
      <c r="G105" s="122"/>
      <c r="H105" s="122"/>
      <c r="I105" s="122"/>
      <c r="J105" s="123"/>
    </row>
    <row r="106" spans="2:14" ht="15" thickBot="1" x14ac:dyDescent="0.35">
      <c r="B106" s="95" t="s">
        <v>119</v>
      </c>
      <c r="C106" s="96" t="s">
        <v>42</v>
      </c>
      <c r="D106" s="97">
        <v>25</v>
      </c>
      <c r="E106" s="60" t="s">
        <v>20</v>
      </c>
      <c r="F106" s="73" t="s">
        <v>51</v>
      </c>
      <c r="G106" s="64" t="s">
        <v>57</v>
      </c>
      <c r="H106" s="92" t="s">
        <v>11</v>
      </c>
      <c r="I106" s="93">
        <v>1.05</v>
      </c>
      <c r="J106" s="98">
        <v>390</v>
      </c>
    </row>
    <row r="107" spans="2:14" s="2" customFormat="1" ht="15" thickBot="1" x14ac:dyDescent="0.35">
      <c r="B107" s="148" t="s">
        <v>9</v>
      </c>
      <c r="C107" s="149"/>
      <c r="D107" s="149"/>
      <c r="E107" s="149"/>
      <c r="F107" s="150"/>
      <c r="G107" s="150"/>
      <c r="H107" s="149"/>
      <c r="I107" s="149"/>
      <c r="J107" s="87">
        <f>J106</f>
        <v>390</v>
      </c>
    </row>
    <row r="108" spans="2:14" s="2" customFormat="1" ht="15" thickBot="1" x14ac:dyDescent="0.35">
      <c r="B108" s="121"/>
      <c r="C108" s="123"/>
      <c r="D108" s="142" t="s">
        <v>149</v>
      </c>
      <c r="E108" s="143"/>
      <c r="F108" s="143"/>
      <c r="G108" s="143"/>
      <c r="H108" s="143"/>
      <c r="I108" s="143"/>
      <c r="J108" s="94">
        <v>390</v>
      </c>
    </row>
    <row r="109" spans="2:14" ht="15" thickBot="1" x14ac:dyDescent="0.35">
      <c r="B109" s="121"/>
      <c r="C109" s="123"/>
      <c r="D109" s="142" t="s">
        <v>150</v>
      </c>
      <c r="E109" s="143"/>
      <c r="F109" s="143"/>
      <c r="G109" s="143"/>
      <c r="H109" s="143"/>
      <c r="I109" s="143"/>
      <c r="J109" s="87">
        <v>390</v>
      </c>
    </row>
    <row r="110" spans="2:14" ht="15" thickBot="1" x14ac:dyDescent="0.35">
      <c r="B110" s="121" t="s">
        <v>159</v>
      </c>
      <c r="C110" s="122"/>
      <c r="D110" s="122"/>
      <c r="E110" s="122"/>
      <c r="F110" s="122"/>
      <c r="G110" s="122"/>
      <c r="H110" s="122"/>
      <c r="I110" s="122"/>
      <c r="J110" s="123"/>
    </row>
    <row r="111" spans="2:14" ht="15" thickBot="1" x14ac:dyDescent="0.35">
      <c r="B111" s="95" t="s">
        <v>120</v>
      </c>
      <c r="C111" s="96" t="s">
        <v>42</v>
      </c>
      <c r="D111" s="97">
        <v>27</v>
      </c>
      <c r="E111" s="60" t="s">
        <v>20</v>
      </c>
      <c r="F111" s="73" t="s">
        <v>51</v>
      </c>
      <c r="G111" s="64" t="s">
        <v>58</v>
      </c>
      <c r="H111" s="92" t="s">
        <v>11</v>
      </c>
      <c r="I111" s="93">
        <v>0.12</v>
      </c>
      <c r="J111" s="98">
        <v>90</v>
      </c>
    </row>
    <row r="112" spans="2:14" s="2" customFormat="1" ht="15" thickBot="1" x14ac:dyDescent="0.35">
      <c r="B112" s="148" t="s">
        <v>9</v>
      </c>
      <c r="C112" s="149"/>
      <c r="D112" s="149"/>
      <c r="E112" s="149"/>
      <c r="F112" s="149"/>
      <c r="G112" s="149"/>
      <c r="H112" s="149"/>
      <c r="I112" s="149"/>
      <c r="J112" s="87">
        <f>J111</f>
        <v>90</v>
      </c>
      <c r="N112" s="52"/>
    </row>
    <row r="113" spans="2:10" s="2" customFormat="1" ht="15" thickBot="1" x14ac:dyDescent="0.35">
      <c r="B113" s="121"/>
      <c r="C113" s="123"/>
      <c r="D113" s="142" t="s">
        <v>149</v>
      </c>
      <c r="E113" s="143"/>
      <c r="F113" s="143"/>
      <c r="G113" s="143"/>
      <c r="H113" s="143"/>
      <c r="I113" s="143"/>
      <c r="J113" s="94">
        <v>90</v>
      </c>
    </row>
    <row r="114" spans="2:10" ht="15" thickBot="1" x14ac:dyDescent="0.35">
      <c r="B114" s="121"/>
      <c r="C114" s="123"/>
      <c r="D114" s="142" t="s">
        <v>150</v>
      </c>
      <c r="E114" s="143"/>
      <c r="F114" s="143"/>
      <c r="G114" s="143"/>
      <c r="H114" s="143"/>
      <c r="I114" s="143"/>
      <c r="J114" s="87">
        <v>90</v>
      </c>
    </row>
    <row r="115" spans="2:10" ht="15" thickBot="1" x14ac:dyDescent="0.35">
      <c r="B115" s="121" t="s">
        <v>159</v>
      </c>
      <c r="C115" s="122"/>
      <c r="D115" s="122"/>
      <c r="E115" s="122"/>
      <c r="F115" s="122"/>
      <c r="G115" s="122"/>
      <c r="H115" s="122"/>
      <c r="I115" s="122"/>
      <c r="J115" s="123"/>
    </row>
    <row r="116" spans="2:10" ht="15" thickBot="1" x14ac:dyDescent="0.35">
      <c r="B116" s="95" t="s">
        <v>121</v>
      </c>
      <c r="C116" s="96" t="s">
        <v>42</v>
      </c>
      <c r="D116" s="97">
        <v>29</v>
      </c>
      <c r="E116" s="60" t="s">
        <v>20</v>
      </c>
      <c r="F116" s="60" t="s">
        <v>51</v>
      </c>
      <c r="G116" s="64" t="s">
        <v>59</v>
      </c>
      <c r="H116" s="92" t="s">
        <v>11</v>
      </c>
      <c r="I116" s="93">
        <v>0.27</v>
      </c>
      <c r="J116" s="98">
        <v>140</v>
      </c>
    </row>
    <row r="117" spans="2:10" s="2" customFormat="1" ht="15" thickBot="1" x14ac:dyDescent="0.35">
      <c r="B117" s="148" t="s">
        <v>9</v>
      </c>
      <c r="C117" s="149"/>
      <c r="D117" s="149"/>
      <c r="E117" s="149"/>
      <c r="F117" s="150"/>
      <c r="G117" s="150"/>
      <c r="H117" s="149"/>
      <c r="I117" s="149"/>
      <c r="J117" s="87">
        <f>J116</f>
        <v>140</v>
      </c>
    </row>
    <row r="118" spans="2:10" s="2" customFormat="1" ht="15" thickBot="1" x14ac:dyDescent="0.35">
      <c r="B118" s="121"/>
      <c r="C118" s="123"/>
      <c r="D118" s="142" t="s">
        <v>149</v>
      </c>
      <c r="E118" s="143"/>
      <c r="F118" s="143"/>
      <c r="G118" s="143"/>
      <c r="H118" s="143"/>
      <c r="I118" s="143"/>
      <c r="J118" s="94">
        <v>140</v>
      </c>
    </row>
    <row r="119" spans="2:10" ht="15" thickBot="1" x14ac:dyDescent="0.35">
      <c r="B119" s="121"/>
      <c r="C119" s="123"/>
      <c r="D119" s="142" t="s">
        <v>150</v>
      </c>
      <c r="E119" s="143"/>
      <c r="F119" s="143"/>
      <c r="G119" s="143"/>
      <c r="H119" s="143"/>
      <c r="I119" s="143"/>
      <c r="J119" s="87">
        <v>140</v>
      </c>
    </row>
    <row r="120" spans="2:10" ht="15" thickBot="1" x14ac:dyDescent="0.35">
      <c r="B120" s="121" t="s">
        <v>159</v>
      </c>
      <c r="C120" s="122"/>
      <c r="D120" s="122"/>
      <c r="E120" s="122"/>
      <c r="F120" s="122"/>
      <c r="G120" s="122"/>
      <c r="H120" s="122"/>
      <c r="I120" s="122"/>
      <c r="J120" s="123"/>
    </row>
    <row r="121" spans="2:10" ht="15" thickBot="1" x14ac:dyDescent="0.35">
      <c r="B121" s="80" t="s">
        <v>122</v>
      </c>
      <c r="C121" s="81" t="s">
        <v>62</v>
      </c>
      <c r="D121" s="82">
        <v>3096</v>
      </c>
      <c r="E121" s="83" t="s">
        <v>20</v>
      </c>
      <c r="F121" s="83" t="s">
        <v>61</v>
      </c>
      <c r="G121" s="84" t="s">
        <v>60</v>
      </c>
      <c r="H121" s="85" t="s">
        <v>63</v>
      </c>
      <c r="I121" s="99">
        <v>0.19</v>
      </c>
      <c r="J121" s="77">
        <v>150</v>
      </c>
    </row>
    <row r="122" spans="2:10" s="2" customFormat="1" ht="15" thickBot="1" x14ac:dyDescent="0.35">
      <c r="B122" s="148" t="s">
        <v>9</v>
      </c>
      <c r="C122" s="149"/>
      <c r="D122" s="149"/>
      <c r="E122" s="149"/>
      <c r="F122" s="150"/>
      <c r="G122" s="150"/>
      <c r="H122" s="149"/>
      <c r="I122" s="149"/>
      <c r="J122" s="72">
        <f>J121</f>
        <v>150</v>
      </c>
    </row>
    <row r="123" spans="2:10" s="2" customFormat="1" ht="15" thickBot="1" x14ac:dyDescent="0.35">
      <c r="B123" s="121"/>
      <c r="C123" s="123"/>
      <c r="D123" s="142" t="s">
        <v>149</v>
      </c>
      <c r="E123" s="143"/>
      <c r="F123" s="143"/>
      <c r="G123" s="143"/>
      <c r="H123" s="143"/>
      <c r="I123" s="143"/>
      <c r="J123" s="94">
        <v>170</v>
      </c>
    </row>
    <row r="124" spans="2:10" ht="15" thickBot="1" x14ac:dyDescent="0.35">
      <c r="B124" s="130"/>
      <c r="C124" s="131"/>
      <c r="D124" s="142" t="s">
        <v>150</v>
      </c>
      <c r="E124" s="143"/>
      <c r="F124" s="143"/>
      <c r="G124" s="143"/>
      <c r="H124" s="143"/>
      <c r="I124" s="143"/>
      <c r="J124" s="72">
        <v>170</v>
      </c>
    </row>
    <row r="125" spans="2:10" ht="15" thickBot="1" x14ac:dyDescent="0.35">
      <c r="B125" s="121" t="s">
        <v>160</v>
      </c>
      <c r="C125" s="122"/>
      <c r="D125" s="122"/>
      <c r="E125" s="122"/>
      <c r="F125" s="122"/>
      <c r="G125" s="122"/>
      <c r="H125" s="122"/>
      <c r="I125" s="122"/>
      <c r="J125" s="123"/>
    </row>
    <row r="126" spans="2:10" ht="15" thickBot="1" x14ac:dyDescent="0.35">
      <c r="B126" s="95" t="s">
        <v>123</v>
      </c>
      <c r="C126" s="90" t="s">
        <v>62</v>
      </c>
      <c r="D126" s="97">
        <v>3088</v>
      </c>
      <c r="E126" s="60" t="s">
        <v>20</v>
      </c>
      <c r="F126" s="73" t="s">
        <v>61</v>
      </c>
      <c r="G126" s="64" t="s">
        <v>64</v>
      </c>
      <c r="H126" s="92" t="s">
        <v>17</v>
      </c>
      <c r="I126" s="93">
        <v>0.32</v>
      </c>
      <c r="J126" s="98">
        <v>220</v>
      </c>
    </row>
    <row r="127" spans="2:10" s="2" customFormat="1" ht="15" thickBot="1" x14ac:dyDescent="0.35">
      <c r="B127" s="148" t="s">
        <v>9</v>
      </c>
      <c r="C127" s="149"/>
      <c r="D127" s="149"/>
      <c r="E127" s="149"/>
      <c r="F127" s="150"/>
      <c r="G127" s="150"/>
      <c r="H127" s="149"/>
      <c r="I127" s="149"/>
      <c r="J127" s="87">
        <f>J126</f>
        <v>220</v>
      </c>
    </row>
    <row r="128" spans="2:10" s="2" customFormat="1" ht="15" thickBot="1" x14ac:dyDescent="0.35">
      <c r="B128" s="121"/>
      <c r="C128" s="123"/>
      <c r="D128" s="142" t="s">
        <v>149</v>
      </c>
      <c r="E128" s="143"/>
      <c r="F128" s="143"/>
      <c r="G128" s="143"/>
      <c r="H128" s="143"/>
      <c r="I128" s="143"/>
      <c r="J128" s="94">
        <v>240</v>
      </c>
    </row>
    <row r="129" spans="2:10" ht="15" thickBot="1" x14ac:dyDescent="0.35">
      <c r="B129" s="121"/>
      <c r="C129" s="123"/>
      <c r="D129" s="142" t="s">
        <v>150</v>
      </c>
      <c r="E129" s="143"/>
      <c r="F129" s="143"/>
      <c r="G129" s="143"/>
      <c r="H129" s="143"/>
      <c r="I129" s="143"/>
      <c r="J129" s="87">
        <v>240</v>
      </c>
    </row>
    <row r="130" spans="2:10" ht="15" thickBot="1" x14ac:dyDescent="0.35">
      <c r="B130" s="121" t="s">
        <v>160</v>
      </c>
      <c r="C130" s="122"/>
      <c r="D130" s="122"/>
      <c r="E130" s="122"/>
      <c r="F130" s="122"/>
      <c r="G130" s="122"/>
      <c r="H130" s="122"/>
      <c r="I130" s="122"/>
      <c r="J130" s="123"/>
    </row>
    <row r="131" spans="2:10" ht="15" thickBot="1" x14ac:dyDescent="0.35">
      <c r="B131" s="95" t="s">
        <v>124</v>
      </c>
      <c r="C131" s="90" t="s">
        <v>62</v>
      </c>
      <c r="D131" s="97">
        <v>3096</v>
      </c>
      <c r="E131" s="60" t="s">
        <v>16</v>
      </c>
      <c r="F131" s="73" t="s">
        <v>61</v>
      </c>
      <c r="G131" s="64" t="s">
        <v>65</v>
      </c>
      <c r="H131" s="92" t="s">
        <v>37</v>
      </c>
      <c r="I131" s="93">
        <v>0.69</v>
      </c>
      <c r="J131" s="98">
        <v>190</v>
      </c>
    </row>
    <row r="132" spans="2:10" s="2" customFormat="1" ht="15" thickBot="1" x14ac:dyDescent="0.35">
      <c r="B132" s="148" t="s">
        <v>9</v>
      </c>
      <c r="C132" s="149"/>
      <c r="D132" s="149"/>
      <c r="E132" s="149"/>
      <c r="F132" s="150"/>
      <c r="G132" s="150"/>
      <c r="H132" s="149"/>
      <c r="I132" s="149"/>
      <c r="J132" s="87">
        <f>J131</f>
        <v>190</v>
      </c>
    </row>
    <row r="133" spans="2:10" s="2" customFormat="1" ht="15" thickBot="1" x14ac:dyDescent="0.35">
      <c r="B133" s="121"/>
      <c r="C133" s="123"/>
      <c r="D133" s="142" t="s">
        <v>149</v>
      </c>
      <c r="E133" s="143"/>
      <c r="F133" s="143"/>
      <c r="G133" s="143"/>
      <c r="H133" s="143"/>
      <c r="I133" s="143"/>
      <c r="J133" s="94">
        <v>200</v>
      </c>
    </row>
    <row r="134" spans="2:10" ht="15" thickBot="1" x14ac:dyDescent="0.35">
      <c r="B134" s="121"/>
      <c r="C134" s="123"/>
      <c r="D134" s="142" t="s">
        <v>150</v>
      </c>
      <c r="E134" s="143"/>
      <c r="F134" s="143"/>
      <c r="G134" s="143"/>
      <c r="H134" s="143"/>
      <c r="I134" s="143"/>
      <c r="J134" s="87">
        <v>200</v>
      </c>
    </row>
    <row r="135" spans="2:10" ht="15" thickBot="1" x14ac:dyDescent="0.35">
      <c r="B135" s="121" t="s">
        <v>160</v>
      </c>
      <c r="C135" s="122"/>
      <c r="D135" s="122"/>
      <c r="E135" s="122"/>
      <c r="F135" s="122"/>
      <c r="G135" s="122"/>
      <c r="H135" s="122"/>
      <c r="I135" s="122"/>
      <c r="J135" s="123"/>
    </row>
    <row r="136" spans="2:10" ht="15" thickBot="1" x14ac:dyDescent="0.35">
      <c r="B136" s="95" t="s">
        <v>125</v>
      </c>
      <c r="C136" s="90" t="s">
        <v>62</v>
      </c>
      <c r="D136" s="97">
        <v>3096</v>
      </c>
      <c r="E136" s="60" t="s">
        <v>16</v>
      </c>
      <c r="F136" s="73" t="s">
        <v>61</v>
      </c>
      <c r="G136" s="64" t="s">
        <v>66</v>
      </c>
      <c r="H136" s="92" t="s">
        <v>37</v>
      </c>
      <c r="I136" s="93">
        <v>0.28000000000000003</v>
      </c>
      <c r="J136" s="98">
        <v>110</v>
      </c>
    </row>
    <row r="137" spans="2:10" ht="15" thickBot="1" x14ac:dyDescent="0.35">
      <c r="B137" s="148" t="s">
        <v>9</v>
      </c>
      <c r="C137" s="149"/>
      <c r="D137" s="149"/>
      <c r="E137" s="149"/>
      <c r="F137" s="150"/>
      <c r="G137" s="150"/>
      <c r="H137" s="149"/>
      <c r="I137" s="149"/>
      <c r="J137" s="87">
        <f>J136</f>
        <v>110</v>
      </c>
    </row>
    <row r="138" spans="2:10" s="2" customFormat="1" ht="15" customHeight="1" thickBot="1" x14ac:dyDescent="0.35">
      <c r="B138" s="121"/>
      <c r="C138" s="123"/>
      <c r="D138" s="142" t="s">
        <v>149</v>
      </c>
      <c r="E138" s="143"/>
      <c r="F138" s="143"/>
      <c r="G138" s="143"/>
      <c r="H138" s="143"/>
      <c r="I138" s="143"/>
      <c r="J138" s="94">
        <v>120</v>
      </c>
    </row>
    <row r="139" spans="2:10" ht="15" thickBot="1" x14ac:dyDescent="0.35">
      <c r="B139" s="121"/>
      <c r="C139" s="123"/>
      <c r="D139" s="142" t="s">
        <v>150</v>
      </c>
      <c r="E139" s="143"/>
      <c r="F139" s="143"/>
      <c r="G139" s="143"/>
      <c r="H139" s="143"/>
      <c r="I139" s="143"/>
      <c r="J139" s="94">
        <v>120</v>
      </c>
    </row>
    <row r="140" spans="2:10" ht="15" thickBot="1" x14ac:dyDescent="0.35">
      <c r="B140" s="121" t="s">
        <v>160</v>
      </c>
      <c r="C140" s="122"/>
      <c r="D140" s="122"/>
      <c r="E140" s="122"/>
      <c r="F140" s="122"/>
      <c r="G140" s="122"/>
      <c r="H140" s="122"/>
      <c r="I140" s="122"/>
      <c r="J140" s="123"/>
    </row>
    <row r="141" spans="2:10" ht="15" thickBot="1" x14ac:dyDescent="0.35">
      <c r="B141" s="166" t="s">
        <v>126</v>
      </c>
      <c r="C141" s="167" t="s">
        <v>42</v>
      </c>
      <c r="D141" s="167">
        <v>1</v>
      </c>
      <c r="E141" s="168" t="s">
        <v>13</v>
      </c>
      <c r="F141" s="73" t="s">
        <v>67</v>
      </c>
      <c r="G141" s="64" t="s">
        <v>127</v>
      </c>
      <c r="H141" s="62" t="s">
        <v>37</v>
      </c>
      <c r="I141" s="59">
        <v>0.63</v>
      </c>
      <c r="J141" s="106">
        <v>550</v>
      </c>
    </row>
    <row r="142" spans="2:10" ht="15" thickBot="1" x14ac:dyDescent="0.35">
      <c r="B142" s="166"/>
      <c r="C142" s="167"/>
      <c r="D142" s="167"/>
      <c r="E142" s="168"/>
      <c r="F142" s="68" t="s">
        <v>67</v>
      </c>
      <c r="G142" s="84" t="s">
        <v>68</v>
      </c>
      <c r="H142" s="100" t="s">
        <v>8</v>
      </c>
      <c r="I142" s="68">
        <v>0.52</v>
      </c>
      <c r="J142" s="107"/>
    </row>
    <row r="143" spans="2:10" ht="15" thickBot="1" x14ac:dyDescent="0.35">
      <c r="B143" s="166"/>
      <c r="C143" s="167"/>
      <c r="D143" s="167"/>
      <c r="E143" s="168"/>
      <c r="F143" s="74" t="s">
        <v>67</v>
      </c>
      <c r="G143" s="101" t="s">
        <v>69</v>
      </c>
      <c r="H143" s="58" t="s">
        <v>70</v>
      </c>
      <c r="I143" s="97">
        <v>0.01</v>
      </c>
      <c r="J143" s="108"/>
    </row>
    <row r="144" spans="2:10" s="2" customFormat="1" ht="15" thickBot="1" x14ac:dyDescent="0.35">
      <c r="B144" s="148" t="s">
        <v>9</v>
      </c>
      <c r="C144" s="149"/>
      <c r="D144" s="149"/>
      <c r="E144" s="149"/>
      <c r="F144" s="149"/>
      <c r="G144" s="149"/>
      <c r="H144" s="149"/>
      <c r="I144" s="149"/>
      <c r="J144" s="71">
        <f>J141+J142+J143</f>
        <v>550</v>
      </c>
    </row>
    <row r="145" spans="2:10" s="2" customFormat="1" ht="15" thickBot="1" x14ac:dyDescent="0.35">
      <c r="B145" s="121"/>
      <c r="C145" s="123"/>
      <c r="D145" s="121" t="s">
        <v>149</v>
      </c>
      <c r="E145" s="122"/>
      <c r="F145" s="122"/>
      <c r="G145" s="122"/>
      <c r="H145" s="122"/>
      <c r="I145" s="122"/>
      <c r="J145" s="94">
        <v>550</v>
      </c>
    </row>
    <row r="146" spans="2:10" ht="15" thickBot="1" x14ac:dyDescent="0.35">
      <c r="B146" s="151"/>
      <c r="C146" s="152"/>
      <c r="D146" s="121" t="s">
        <v>150</v>
      </c>
      <c r="E146" s="122"/>
      <c r="F146" s="122"/>
      <c r="G146" s="122"/>
      <c r="H146" s="122"/>
      <c r="I146" s="122"/>
      <c r="J146" s="72">
        <v>550</v>
      </c>
    </row>
    <row r="147" spans="2:10" ht="15" thickBot="1" x14ac:dyDescent="0.35">
      <c r="B147" s="121" t="s">
        <v>161</v>
      </c>
      <c r="C147" s="122"/>
      <c r="D147" s="122"/>
      <c r="E147" s="122"/>
      <c r="F147" s="122"/>
      <c r="G147" s="122"/>
      <c r="H147" s="122"/>
      <c r="I147" s="122"/>
      <c r="J147" s="123"/>
    </row>
    <row r="148" spans="2:10" ht="15" thickBot="1" x14ac:dyDescent="0.35">
      <c r="B148" s="95" t="s">
        <v>128</v>
      </c>
      <c r="C148" s="90" t="s">
        <v>72</v>
      </c>
      <c r="D148" s="97" t="s">
        <v>73</v>
      </c>
      <c r="E148" s="60" t="s">
        <v>20</v>
      </c>
      <c r="F148" s="73" t="s">
        <v>71</v>
      </c>
      <c r="G148" s="64" t="s">
        <v>129</v>
      </c>
      <c r="H148" s="92" t="s">
        <v>63</v>
      </c>
      <c r="I148" s="93">
        <v>3.06</v>
      </c>
      <c r="J148" s="98">
        <v>1700</v>
      </c>
    </row>
    <row r="149" spans="2:10" s="2" customFormat="1" ht="15" thickBot="1" x14ac:dyDescent="0.35">
      <c r="B149" s="148" t="s">
        <v>9</v>
      </c>
      <c r="C149" s="149"/>
      <c r="D149" s="149"/>
      <c r="E149" s="149"/>
      <c r="F149" s="150"/>
      <c r="G149" s="150"/>
      <c r="H149" s="149"/>
      <c r="I149" s="149"/>
      <c r="J149" s="87">
        <f>J148</f>
        <v>1700</v>
      </c>
    </row>
    <row r="150" spans="2:10" s="2" customFormat="1" ht="15" thickBot="1" x14ac:dyDescent="0.35">
      <c r="B150" s="121"/>
      <c r="C150" s="123"/>
      <c r="D150" s="121" t="s">
        <v>149</v>
      </c>
      <c r="E150" s="122"/>
      <c r="F150" s="122"/>
      <c r="G150" s="122"/>
      <c r="H150" s="122"/>
      <c r="I150" s="122"/>
      <c r="J150" s="94">
        <v>1700</v>
      </c>
    </row>
    <row r="151" spans="2:10" ht="15" thickBot="1" x14ac:dyDescent="0.35">
      <c r="B151" s="121"/>
      <c r="C151" s="123"/>
      <c r="D151" s="121" t="s">
        <v>150</v>
      </c>
      <c r="E151" s="122"/>
      <c r="F151" s="122"/>
      <c r="G151" s="122"/>
      <c r="H151" s="122"/>
      <c r="I151" s="122"/>
      <c r="J151" s="87">
        <v>4100</v>
      </c>
    </row>
    <row r="152" spans="2:10" ht="15" thickBot="1" x14ac:dyDescent="0.35">
      <c r="B152" s="121" t="s">
        <v>162</v>
      </c>
      <c r="C152" s="122"/>
      <c r="D152" s="122"/>
      <c r="E152" s="122"/>
      <c r="F152" s="122"/>
      <c r="G152" s="122"/>
      <c r="H152" s="122"/>
      <c r="I152" s="122"/>
      <c r="J152" s="123"/>
    </row>
    <row r="153" spans="2:10" ht="15" thickBot="1" x14ac:dyDescent="0.35">
      <c r="B153" s="95" t="s">
        <v>130</v>
      </c>
      <c r="C153" s="90" t="s">
        <v>72</v>
      </c>
      <c r="D153" s="97" t="s">
        <v>73</v>
      </c>
      <c r="E153" s="60" t="s">
        <v>20</v>
      </c>
      <c r="F153" s="73" t="s">
        <v>71</v>
      </c>
      <c r="G153" s="64" t="s">
        <v>131</v>
      </c>
      <c r="H153" s="92" t="s">
        <v>8</v>
      </c>
      <c r="I153" s="93">
        <v>2.76</v>
      </c>
      <c r="J153" s="98">
        <v>930</v>
      </c>
    </row>
    <row r="154" spans="2:10" ht="15" thickBot="1" x14ac:dyDescent="0.35">
      <c r="B154" s="148" t="s">
        <v>9</v>
      </c>
      <c r="C154" s="150"/>
      <c r="D154" s="150"/>
      <c r="E154" s="149"/>
      <c r="F154" s="149"/>
      <c r="G154" s="149"/>
      <c r="H154" s="149"/>
      <c r="I154" s="149"/>
      <c r="J154" s="87">
        <f>J153</f>
        <v>930</v>
      </c>
    </row>
    <row r="155" spans="2:10" s="2" customFormat="1" ht="15" thickBot="1" x14ac:dyDescent="0.35">
      <c r="B155" s="121"/>
      <c r="C155" s="123"/>
      <c r="D155" s="121" t="s">
        <v>149</v>
      </c>
      <c r="E155" s="122"/>
      <c r="F155" s="122"/>
      <c r="G155" s="122"/>
      <c r="H155" s="122"/>
      <c r="I155" s="122"/>
      <c r="J155" s="94">
        <v>950</v>
      </c>
    </row>
    <row r="156" spans="2:10" ht="15" thickBot="1" x14ac:dyDescent="0.35">
      <c r="B156" s="121"/>
      <c r="C156" s="123"/>
      <c r="D156" s="121" t="s">
        <v>150</v>
      </c>
      <c r="E156" s="122"/>
      <c r="F156" s="122"/>
      <c r="G156" s="122"/>
      <c r="H156" s="122"/>
      <c r="I156" s="122"/>
      <c r="J156" s="94">
        <v>2900</v>
      </c>
    </row>
    <row r="157" spans="2:10" ht="15" thickBot="1" x14ac:dyDescent="0.35">
      <c r="B157" s="121" t="s">
        <v>162</v>
      </c>
      <c r="C157" s="122"/>
      <c r="D157" s="122"/>
      <c r="E157" s="122"/>
      <c r="F157" s="122"/>
      <c r="G157" s="122"/>
      <c r="H157" s="122"/>
      <c r="I157" s="122"/>
      <c r="J157" s="123"/>
    </row>
    <row r="158" spans="2:10" ht="15" thickBot="1" x14ac:dyDescent="0.35">
      <c r="B158" s="159" t="s">
        <v>132</v>
      </c>
      <c r="C158" s="160" t="s">
        <v>75</v>
      </c>
      <c r="D158" s="40" t="s">
        <v>76</v>
      </c>
      <c r="E158" s="13" t="s">
        <v>13</v>
      </c>
      <c r="F158" s="13" t="s">
        <v>74</v>
      </c>
      <c r="G158" s="49" t="s">
        <v>136</v>
      </c>
      <c r="H158" s="45" t="s">
        <v>37</v>
      </c>
      <c r="I158" s="5">
        <v>0.73</v>
      </c>
      <c r="J158" s="109">
        <v>410</v>
      </c>
    </row>
    <row r="159" spans="2:10" ht="15" thickBot="1" x14ac:dyDescent="0.35">
      <c r="B159" s="159"/>
      <c r="C159" s="160"/>
      <c r="D159" s="25">
        <v>335</v>
      </c>
      <c r="E159" s="4" t="s">
        <v>13</v>
      </c>
      <c r="F159" s="4" t="s">
        <v>74</v>
      </c>
      <c r="G159" s="50" t="s">
        <v>135</v>
      </c>
      <c r="H159" s="12" t="s">
        <v>37</v>
      </c>
      <c r="I159" s="1">
        <v>0.03</v>
      </c>
      <c r="J159" s="110"/>
    </row>
    <row r="160" spans="2:10" ht="15" thickBot="1" x14ac:dyDescent="0.35">
      <c r="B160" s="159"/>
      <c r="C160" s="160"/>
      <c r="D160" s="25">
        <v>333</v>
      </c>
      <c r="E160" s="4" t="s">
        <v>13</v>
      </c>
      <c r="F160" s="4" t="s">
        <v>74</v>
      </c>
      <c r="G160" s="50" t="s">
        <v>77</v>
      </c>
      <c r="H160" s="12" t="s">
        <v>37</v>
      </c>
      <c r="I160" s="23">
        <v>0.02</v>
      </c>
      <c r="J160" s="110"/>
    </row>
    <row r="161" spans="2:10" ht="15" thickBot="1" x14ac:dyDescent="0.35">
      <c r="B161" s="159"/>
      <c r="C161" s="160"/>
      <c r="D161" s="25">
        <v>334</v>
      </c>
      <c r="E161" s="4" t="s">
        <v>13</v>
      </c>
      <c r="F161" s="4" t="s">
        <v>74</v>
      </c>
      <c r="G161" s="50" t="s">
        <v>133</v>
      </c>
      <c r="H161" s="12" t="s">
        <v>37</v>
      </c>
      <c r="I161" s="16">
        <v>0.01</v>
      </c>
      <c r="J161" s="110"/>
    </row>
    <row r="162" spans="2:10" ht="15" thickBot="1" x14ac:dyDescent="0.35">
      <c r="B162" s="171"/>
      <c r="C162" s="162"/>
      <c r="D162" s="25">
        <v>331</v>
      </c>
      <c r="E162" s="4" t="s">
        <v>13</v>
      </c>
      <c r="F162" s="4" t="s">
        <v>74</v>
      </c>
      <c r="G162" s="50" t="s">
        <v>134</v>
      </c>
      <c r="H162" s="12" t="s">
        <v>37</v>
      </c>
      <c r="I162" s="8">
        <v>0.05</v>
      </c>
      <c r="J162" s="111"/>
    </row>
    <row r="163" spans="2:10" s="2" customFormat="1" ht="15" thickBot="1" x14ac:dyDescent="0.35">
      <c r="B163" s="180" t="s">
        <v>9</v>
      </c>
      <c r="C163" s="147"/>
      <c r="D163" s="147"/>
      <c r="E163" s="181"/>
      <c r="F163" s="147"/>
      <c r="G163" s="147"/>
      <c r="H163" s="181"/>
      <c r="I163" s="181"/>
      <c r="J163" s="33">
        <f>J158+J159+J160+J161+J162</f>
        <v>410</v>
      </c>
    </row>
    <row r="164" spans="2:10" s="2" customFormat="1" ht="15" thickBot="1" x14ac:dyDescent="0.35">
      <c r="B164" s="124"/>
      <c r="C164" s="126"/>
      <c r="D164" s="132" t="s">
        <v>149</v>
      </c>
      <c r="E164" s="133"/>
      <c r="F164" s="133"/>
      <c r="G164" s="133"/>
      <c r="H164" s="133"/>
      <c r="I164" s="133"/>
      <c r="J164" s="35"/>
    </row>
    <row r="165" spans="2:10" ht="15" thickBot="1" x14ac:dyDescent="0.35">
      <c r="B165" s="140"/>
      <c r="C165" s="141"/>
      <c r="D165" s="132" t="s">
        <v>150</v>
      </c>
      <c r="E165" s="133"/>
      <c r="F165" s="133"/>
      <c r="G165" s="133"/>
      <c r="H165" s="133"/>
      <c r="I165" s="133"/>
      <c r="J165" s="34"/>
    </row>
    <row r="166" spans="2:10" ht="42" customHeight="1" thickBot="1" x14ac:dyDescent="0.35">
      <c r="B166" s="124" t="s">
        <v>151</v>
      </c>
      <c r="C166" s="125"/>
      <c r="D166" s="125"/>
      <c r="E166" s="125"/>
      <c r="F166" s="125"/>
      <c r="G166" s="125"/>
      <c r="H166" s="125"/>
      <c r="I166" s="125"/>
      <c r="J166" s="126"/>
    </row>
    <row r="167" spans="2:10" ht="15" thickBot="1" x14ac:dyDescent="0.35">
      <c r="B167" s="22" t="s">
        <v>137</v>
      </c>
      <c r="C167" s="46" t="s">
        <v>75</v>
      </c>
      <c r="D167" s="9" t="s">
        <v>79</v>
      </c>
      <c r="E167" s="41" t="s">
        <v>16</v>
      </c>
      <c r="F167" s="41" t="s">
        <v>74</v>
      </c>
      <c r="G167" s="53" t="s">
        <v>78</v>
      </c>
      <c r="H167" s="27" t="s">
        <v>8</v>
      </c>
      <c r="I167" s="20">
        <v>1.39</v>
      </c>
      <c r="J167" s="54">
        <v>340</v>
      </c>
    </row>
    <row r="168" spans="2:10" s="2" customFormat="1" ht="15" thickBot="1" x14ac:dyDescent="0.35">
      <c r="B168" s="144" t="s">
        <v>9</v>
      </c>
      <c r="C168" s="145"/>
      <c r="D168" s="145"/>
      <c r="E168" s="145"/>
      <c r="F168" s="145"/>
      <c r="G168" s="145"/>
      <c r="H168" s="145"/>
      <c r="I168" s="145"/>
      <c r="J168" s="36">
        <f>J167</f>
        <v>340</v>
      </c>
    </row>
    <row r="169" spans="2:10" s="2" customFormat="1" ht="15" thickBot="1" x14ac:dyDescent="0.35">
      <c r="B169" s="124"/>
      <c r="C169" s="126"/>
      <c r="D169" s="132" t="s">
        <v>149</v>
      </c>
      <c r="E169" s="133"/>
      <c r="F169" s="133"/>
      <c r="G169" s="133"/>
      <c r="H169" s="133"/>
      <c r="I169" s="133"/>
      <c r="J169" s="35"/>
    </row>
    <row r="170" spans="2:10" ht="12.6" customHeight="1" thickBot="1" x14ac:dyDescent="0.35">
      <c r="B170" s="124"/>
      <c r="C170" s="126"/>
      <c r="D170" s="132" t="s">
        <v>150</v>
      </c>
      <c r="E170" s="133"/>
      <c r="F170" s="133"/>
      <c r="G170" s="133"/>
      <c r="H170" s="133"/>
      <c r="I170" s="133"/>
      <c r="J170" s="36"/>
    </row>
    <row r="171" spans="2:10" ht="40.799999999999997" customHeight="1" thickBot="1" x14ac:dyDescent="0.35">
      <c r="B171" s="156" t="s">
        <v>151</v>
      </c>
      <c r="C171" s="157"/>
      <c r="D171" s="157"/>
      <c r="E171" s="157"/>
      <c r="F171" s="157"/>
      <c r="G171" s="157"/>
      <c r="H171" s="157"/>
      <c r="I171" s="157"/>
      <c r="J171" s="158"/>
    </row>
    <row r="172" spans="2:10" ht="15" thickBot="1" x14ac:dyDescent="0.35">
      <c r="B172" s="95" t="s">
        <v>138</v>
      </c>
      <c r="C172" s="90" t="s">
        <v>75</v>
      </c>
      <c r="D172" s="97" t="s">
        <v>79</v>
      </c>
      <c r="E172" s="60" t="s">
        <v>20</v>
      </c>
      <c r="F172" s="60" t="s">
        <v>74</v>
      </c>
      <c r="G172" s="64" t="s">
        <v>80</v>
      </c>
      <c r="H172" s="92" t="s">
        <v>8</v>
      </c>
      <c r="I172" s="93">
        <v>1.39</v>
      </c>
      <c r="J172" s="98">
        <v>880</v>
      </c>
    </row>
    <row r="173" spans="2:10" ht="15" thickBot="1" x14ac:dyDescent="0.35">
      <c r="B173" s="148" t="s">
        <v>9</v>
      </c>
      <c r="C173" s="149"/>
      <c r="D173" s="149"/>
      <c r="E173" s="149"/>
      <c r="F173" s="149"/>
      <c r="G173" s="149"/>
      <c r="H173" s="149"/>
      <c r="I173" s="149"/>
      <c r="J173" s="87">
        <f>J172</f>
        <v>880</v>
      </c>
    </row>
    <row r="174" spans="2:10" s="2" customFormat="1" ht="15" thickBot="1" x14ac:dyDescent="0.35">
      <c r="B174" s="121"/>
      <c r="C174" s="123"/>
      <c r="D174" s="142" t="s">
        <v>149</v>
      </c>
      <c r="E174" s="143"/>
      <c r="F174" s="143"/>
      <c r="G174" s="143"/>
      <c r="H174" s="143"/>
      <c r="I174" s="143"/>
      <c r="J174" s="94">
        <v>4050</v>
      </c>
    </row>
    <row r="175" spans="2:10" ht="15" thickBot="1" x14ac:dyDescent="0.35">
      <c r="B175" s="121"/>
      <c r="C175" s="123"/>
      <c r="D175" s="142" t="s">
        <v>150</v>
      </c>
      <c r="E175" s="143"/>
      <c r="F175" s="143"/>
      <c r="G175" s="143"/>
      <c r="H175" s="143"/>
      <c r="I175" s="143"/>
      <c r="J175" s="94">
        <v>4050</v>
      </c>
    </row>
    <row r="176" spans="2:10" ht="15.6" customHeight="1" thickBot="1" x14ac:dyDescent="0.35">
      <c r="B176" s="121" t="s">
        <v>163</v>
      </c>
      <c r="C176" s="122"/>
      <c r="D176" s="122"/>
      <c r="E176" s="122"/>
      <c r="F176" s="122"/>
      <c r="G176" s="122"/>
      <c r="H176" s="122"/>
      <c r="I176" s="122"/>
      <c r="J176" s="123"/>
    </row>
    <row r="177" spans="2:10" ht="15" thickBot="1" x14ac:dyDescent="0.35">
      <c r="B177" s="159" t="s">
        <v>139</v>
      </c>
      <c r="C177" s="160" t="s">
        <v>75</v>
      </c>
      <c r="D177" s="160" t="s">
        <v>79</v>
      </c>
      <c r="E177" s="172" t="s">
        <v>141</v>
      </c>
      <c r="F177" s="160" t="s">
        <v>74</v>
      </c>
      <c r="G177" s="178" t="s">
        <v>81</v>
      </c>
      <c r="H177" s="45" t="s">
        <v>70</v>
      </c>
      <c r="I177" s="5">
        <v>0.11</v>
      </c>
      <c r="J177" s="109">
        <v>220</v>
      </c>
    </row>
    <row r="178" spans="2:10" ht="15" thickBot="1" x14ac:dyDescent="0.35">
      <c r="B178" s="171"/>
      <c r="C178" s="162"/>
      <c r="D178" s="162"/>
      <c r="E178" s="173"/>
      <c r="F178" s="162"/>
      <c r="G178" s="179"/>
      <c r="H178" s="13" t="s">
        <v>37</v>
      </c>
      <c r="I178" s="1">
        <v>0.69</v>
      </c>
      <c r="J178" s="112"/>
    </row>
    <row r="179" spans="2:10" ht="15" thickBot="1" x14ac:dyDescent="0.35">
      <c r="B179" s="144" t="s">
        <v>9</v>
      </c>
      <c r="C179" s="145"/>
      <c r="D179" s="145"/>
      <c r="E179" s="145"/>
      <c r="F179" s="146"/>
      <c r="G179" s="146"/>
      <c r="H179" s="145"/>
      <c r="I179" s="145"/>
      <c r="J179" s="36">
        <f>J178+J177</f>
        <v>220</v>
      </c>
    </row>
    <row r="180" spans="2:10" s="2" customFormat="1" ht="15" thickBot="1" x14ac:dyDescent="0.35">
      <c r="B180" s="124"/>
      <c r="C180" s="126"/>
      <c r="D180" s="132" t="s">
        <v>149</v>
      </c>
      <c r="E180" s="133"/>
      <c r="F180" s="133"/>
      <c r="G180" s="133"/>
      <c r="H180" s="133"/>
      <c r="I180" s="133"/>
      <c r="J180" s="35"/>
    </row>
    <row r="181" spans="2:10" ht="15" thickBot="1" x14ac:dyDescent="0.35">
      <c r="B181" s="124"/>
      <c r="C181" s="126"/>
      <c r="D181" s="132" t="s">
        <v>150</v>
      </c>
      <c r="E181" s="133"/>
      <c r="F181" s="133"/>
      <c r="G181" s="133"/>
      <c r="H181" s="133"/>
      <c r="I181" s="133"/>
      <c r="J181" s="35"/>
    </row>
    <row r="182" spans="2:10" ht="52.2" customHeight="1" thickBot="1" x14ac:dyDescent="0.35">
      <c r="B182" s="156" t="s">
        <v>151</v>
      </c>
      <c r="C182" s="157"/>
      <c r="D182" s="157"/>
      <c r="E182" s="157"/>
      <c r="F182" s="157"/>
      <c r="G182" s="157"/>
      <c r="H182" s="157"/>
      <c r="I182" s="157"/>
      <c r="J182" s="158"/>
    </row>
    <row r="183" spans="2:10" ht="15" thickBot="1" x14ac:dyDescent="0.35">
      <c r="B183" s="166" t="s">
        <v>140</v>
      </c>
      <c r="C183" s="167" t="s">
        <v>72</v>
      </c>
      <c r="D183" s="167">
        <v>109</v>
      </c>
      <c r="E183" s="168" t="s">
        <v>20</v>
      </c>
      <c r="F183" s="73" t="s">
        <v>83</v>
      </c>
      <c r="G183" s="64" t="s">
        <v>82</v>
      </c>
      <c r="H183" s="62" t="s">
        <v>63</v>
      </c>
      <c r="I183" s="59">
        <v>0.4</v>
      </c>
      <c r="J183" s="106">
        <v>650</v>
      </c>
    </row>
    <row r="184" spans="2:10" ht="15" thickBot="1" x14ac:dyDescent="0.35">
      <c r="B184" s="166"/>
      <c r="C184" s="167"/>
      <c r="D184" s="167"/>
      <c r="E184" s="168"/>
      <c r="F184" s="68" t="s">
        <v>83</v>
      </c>
      <c r="G184" s="84" t="s">
        <v>84</v>
      </c>
      <c r="H184" s="100" t="s">
        <v>8</v>
      </c>
      <c r="I184" s="68">
        <v>0.18</v>
      </c>
      <c r="J184" s="107"/>
    </row>
    <row r="185" spans="2:10" ht="15" thickBot="1" x14ac:dyDescent="0.35">
      <c r="B185" s="182"/>
      <c r="C185" s="183"/>
      <c r="D185" s="183"/>
      <c r="E185" s="184"/>
      <c r="F185" s="68" t="s">
        <v>83</v>
      </c>
      <c r="G185" s="84" t="s">
        <v>142</v>
      </c>
      <c r="H185" s="70" t="s">
        <v>11</v>
      </c>
      <c r="I185" s="102">
        <v>1.03</v>
      </c>
      <c r="J185" s="108"/>
    </row>
    <row r="186" spans="2:10" ht="15" thickBot="1" x14ac:dyDescent="0.35">
      <c r="B186" s="148" t="s">
        <v>9</v>
      </c>
      <c r="C186" s="149"/>
      <c r="D186" s="149"/>
      <c r="E186" s="149"/>
      <c r="F186" s="185"/>
      <c r="G186" s="185"/>
      <c r="H186" s="149"/>
      <c r="I186" s="149"/>
      <c r="J186" s="87">
        <f>J185+J184+J183</f>
        <v>650</v>
      </c>
    </row>
    <row r="187" spans="2:10" s="2" customFormat="1" ht="15" thickBot="1" x14ac:dyDescent="0.35">
      <c r="B187" s="121"/>
      <c r="C187" s="123"/>
      <c r="D187" s="121" t="s">
        <v>149</v>
      </c>
      <c r="E187" s="122"/>
      <c r="F187" s="122"/>
      <c r="G187" s="122"/>
      <c r="H187" s="122"/>
      <c r="I187" s="122"/>
      <c r="J187" s="94">
        <v>1050</v>
      </c>
    </row>
    <row r="188" spans="2:10" ht="15" thickBot="1" x14ac:dyDescent="0.35">
      <c r="B188" s="121"/>
      <c r="C188" s="123"/>
      <c r="D188" s="121" t="s">
        <v>150</v>
      </c>
      <c r="E188" s="122"/>
      <c r="F188" s="122"/>
      <c r="G188" s="122"/>
      <c r="H188" s="122"/>
      <c r="I188" s="122"/>
      <c r="J188" s="94">
        <v>1050</v>
      </c>
    </row>
    <row r="189" spans="2:10" ht="15" thickBot="1" x14ac:dyDescent="0.35">
      <c r="B189" s="121" t="s">
        <v>162</v>
      </c>
      <c r="C189" s="122"/>
      <c r="D189" s="122"/>
      <c r="E189" s="122"/>
      <c r="F189" s="122"/>
      <c r="G189" s="122"/>
      <c r="H189" s="122"/>
      <c r="I189" s="122"/>
      <c r="J189" s="123"/>
    </row>
    <row r="190" spans="2:10" ht="15" thickBot="1" x14ac:dyDescent="0.35">
      <c r="B190" s="186" t="s">
        <v>143</v>
      </c>
      <c r="C190" s="187" t="s">
        <v>72</v>
      </c>
      <c r="D190" s="187" t="s">
        <v>87</v>
      </c>
      <c r="E190" s="188" t="s">
        <v>20</v>
      </c>
      <c r="F190" s="73" t="s">
        <v>86</v>
      </c>
      <c r="G190" s="61" t="s">
        <v>85</v>
      </c>
      <c r="H190" s="65" t="s">
        <v>11</v>
      </c>
      <c r="I190" s="66">
        <v>0.57999999999999996</v>
      </c>
      <c r="J190" s="113">
        <v>450</v>
      </c>
    </row>
    <row r="191" spans="2:10" ht="15" thickBot="1" x14ac:dyDescent="0.35">
      <c r="B191" s="186"/>
      <c r="C191" s="187"/>
      <c r="D191" s="187"/>
      <c r="E191" s="188"/>
      <c r="F191" s="60" t="s">
        <v>86</v>
      </c>
      <c r="G191" s="84" t="s">
        <v>88</v>
      </c>
      <c r="H191" s="62" t="s">
        <v>8</v>
      </c>
      <c r="I191" s="58">
        <v>0.66</v>
      </c>
      <c r="J191" s="114"/>
    </row>
    <row r="192" spans="2:10" ht="15" thickBot="1" x14ac:dyDescent="0.35">
      <c r="B192" s="148" t="s">
        <v>9</v>
      </c>
      <c r="C192" s="149"/>
      <c r="D192" s="149"/>
      <c r="E192" s="149"/>
      <c r="F192" s="150"/>
      <c r="G192" s="150"/>
      <c r="H192" s="149"/>
      <c r="I192" s="149"/>
      <c r="J192" s="87">
        <f>J191+J190</f>
        <v>450</v>
      </c>
    </row>
    <row r="193" spans="2:10" s="2" customFormat="1" ht="15" thickBot="1" x14ac:dyDescent="0.35">
      <c r="B193" s="121"/>
      <c r="C193" s="123"/>
      <c r="D193" s="121" t="s">
        <v>149</v>
      </c>
      <c r="E193" s="122"/>
      <c r="F193" s="122"/>
      <c r="G193" s="122"/>
      <c r="H193" s="122"/>
      <c r="I193" s="122"/>
      <c r="J193" s="94">
        <v>450</v>
      </c>
    </row>
    <row r="194" spans="2:10" ht="15" thickBot="1" x14ac:dyDescent="0.35">
      <c r="B194" s="121"/>
      <c r="C194" s="123"/>
      <c r="D194" s="121" t="s">
        <v>150</v>
      </c>
      <c r="E194" s="122"/>
      <c r="F194" s="122"/>
      <c r="G194" s="122"/>
      <c r="H194" s="122"/>
      <c r="I194" s="122"/>
      <c r="J194" s="94">
        <v>450</v>
      </c>
    </row>
    <row r="195" spans="2:10" ht="15" thickBot="1" x14ac:dyDescent="0.35">
      <c r="B195" s="121" t="s">
        <v>164</v>
      </c>
      <c r="C195" s="122"/>
      <c r="D195" s="122"/>
      <c r="E195" s="122"/>
      <c r="F195" s="122"/>
      <c r="G195" s="122"/>
      <c r="H195" s="122"/>
      <c r="I195" s="122"/>
      <c r="J195" s="123"/>
    </row>
    <row r="196" spans="2:10" ht="15" thickBot="1" x14ac:dyDescent="0.35">
      <c r="B196" s="159" t="s">
        <v>144</v>
      </c>
      <c r="C196" s="160" t="s">
        <v>72</v>
      </c>
      <c r="D196" s="160" t="s">
        <v>91</v>
      </c>
      <c r="E196" s="160" t="s">
        <v>20</v>
      </c>
      <c r="F196" s="41" t="s">
        <v>90</v>
      </c>
      <c r="G196" s="49" t="s">
        <v>89</v>
      </c>
      <c r="H196" s="45" t="s">
        <v>17</v>
      </c>
      <c r="I196" s="3">
        <v>0.24</v>
      </c>
      <c r="J196" s="115">
        <v>2350</v>
      </c>
    </row>
    <row r="197" spans="2:10" ht="15" thickBot="1" x14ac:dyDescent="0.35">
      <c r="B197" s="159"/>
      <c r="C197" s="160"/>
      <c r="D197" s="160"/>
      <c r="E197" s="160"/>
      <c r="F197" s="5" t="s">
        <v>90</v>
      </c>
      <c r="G197" s="50" t="s">
        <v>92</v>
      </c>
      <c r="H197" s="12" t="s">
        <v>63</v>
      </c>
      <c r="I197" s="3">
        <v>0.48</v>
      </c>
      <c r="J197" s="116"/>
    </row>
    <row r="198" spans="2:10" ht="15" thickBot="1" x14ac:dyDescent="0.35">
      <c r="B198" s="159"/>
      <c r="C198" s="160"/>
      <c r="D198" s="160"/>
      <c r="E198" s="160"/>
      <c r="F198" s="5" t="s">
        <v>90</v>
      </c>
      <c r="G198" s="50" t="s">
        <v>93</v>
      </c>
      <c r="H198" s="12" t="s">
        <v>94</v>
      </c>
      <c r="I198" s="3">
        <v>2.92</v>
      </c>
      <c r="J198" s="116"/>
    </row>
    <row r="199" spans="2:10" ht="15" thickBot="1" x14ac:dyDescent="0.35">
      <c r="B199" s="159"/>
      <c r="C199" s="160"/>
      <c r="D199" s="162"/>
      <c r="E199" s="162"/>
      <c r="F199" s="5" t="s">
        <v>90</v>
      </c>
      <c r="G199" s="50" t="s">
        <v>95</v>
      </c>
      <c r="H199" s="24" t="s">
        <v>63</v>
      </c>
      <c r="I199" s="3">
        <v>0.57999999999999996</v>
      </c>
      <c r="J199" s="117"/>
    </row>
    <row r="200" spans="2:10" s="2" customFormat="1" ht="15" thickBot="1" x14ac:dyDescent="0.35">
      <c r="B200" s="144" t="s">
        <v>9</v>
      </c>
      <c r="C200" s="145"/>
      <c r="D200" s="145"/>
      <c r="E200" s="145"/>
      <c r="F200" s="161"/>
      <c r="G200" s="161"/>
      <c r="H200" s="145"/>
      <c r="I200" s="145"/>
      <c r="J200" s="33">
        <f>J199+J198+J197+J196</f>
        <v>2350</v>
      </c>
    </row>
    <row r="201" spans="2:10" s="2" customFormat="1" ht="15" thickBot="1" x14ac:dyDescent="0.35">
      <c r="B201" s="124"/>
      <c r="C201" s="126"/>
      <c r="D201" s="124" t="s">
        <v>149</v>
      </c>
      <c r="E201" s="125"/>
      <c r="F201" s="125"/>
      <c r="G201" s="125"/>
      <c r="H201" s="125"/>
      <c r="I201" s="125"/>
      <c r="J201" s="35">
        <v>6500</v>
      </c>
    </row>
    <row r="202" spans="2:10" ht="15" thickBot="1" x14ac:dyDescent="0.35">
      <c r="B202" s="140"/>
      <c r="C202" s="141"/>
      <c r="D202" s="124" t="s">
        <v>150</v>
      </c>
      <c r="E202" s="125"/>
      <c r="F202" s="125"/>
      <c r="G202" s="125"/>
      <c r="H202" s="125"/>
      <c r="I202" s="125"/>
      <c r="J202" s="34">
        <v>6500</v>
      </c>
    </row>
    <row r="203" spans="2:10" ht="15" thickBot="1" x14ac:dyDescent="0.35">
      <c r="B203" s="121" t="s">
        <v>165</v>
      </c>
      <c r="C203" s="122"/>
      <c r="D203" s="122"/>
      <c r="E203" s="122"/>
      <c r="F203" s="122"/>
      <c r="G203" s="122"/>
      <c r="H203" s="122"/>
      <c r="I203" s="122"/>
      <c r="J203" s="123"/>
    </row>
    <row r="204" spans="2:10" ht="15" thickBot="1" x14ac:dyDescent="0.35">
      <c r="B204" s="95" t="s">
        <v>145</v>
      </c>
      <c r="C204" s="90" t="s">
        <v>72</v>
      </c>
      <c r="D204" s="97" t="s">
        <v>98</v>
      </c>
      <c r="E204" s="60" t="s">
        <v>20</v>
      </c>
      <c r="F204" s="73" t="s">
        <v>97</v>
      </c>
      <c r="G204" s="64" t="s">
        <v>96</v>
      </c>
      <c r="H204" s="92" t="s">
        <v>17</v>
      </c>
      <c r="I204" s="93">
        <v>0.79</v>
      </c>
      <c r="J204" s="98">
        <v>480</v>
      </c>
    </row>
    <row r="205" spans="2:10" ht="15" thickBot="1" x14ac:dyDescent="0.35">
      <c r="B205" s="148" t="s">
        <v>9</v>
      </c>
      <c r="C205" s="149"/>
      <c r="D205" s="149"/>
      <c r="E205" s="149"/>
      <c r="F205" s="150"/>
      <c r="G205" s="150"/>
      <c r="H205" s="149"/>
      <c r="I205" s="149"/>
      <c r="J205" s="87">
        <f>J204</f>
        <v>480</v>
      </c>
    </row>
    <row r="206" spans="2:10" s="2" customFormat="1" ht="15" thickBot="1" x14ac:dyDescent="0.35">
      <c r="B206" s="121"/>
      <c r="C206" s="123"/>
      <c r="D206" s="121" t="s">
        <v>149</v>
      </c>
      <c r="E206" s="122"/>
      <c r="F206" s="122"/>
      <c r="G206" s="122"/>
      <c r="H206" s="122"/>
      <c r="I206" s="122"/>
      <c r="J206" s="94">
        <v>480</v>
      </c>
    </row>
    <row r="207" spans="2:10" ht="15" thickBot="1" x14ac:dyDescent="0.35">
      <c r="B207" s="121"/>
      <c r="C207" s="123"/>
      <c r="D207" s="121" t="s">
        <v>150</v>
      </c>
      <c r="E207" s="122"/>
      <c r="F207" s="122"/>
      <c r="G207" s="122"/>
      <c r="H207" s="122"/>
      <c r="I207" s="122"/>
      <c r="J207" s="94">
        <v>1000</v>
      </c>
    </row>
    <row r="208" spans="2:10" ht="15" thickBot="1" x14ac:dyDescent="0.35">
      <c r="B208" s="121" t="s">
        <v>166</v>
      </c>
      <c r="C208" s="122"/>
      <c r="D208" s="122"/>
      <c r="E208" s="122"/>
      <c r="F208" s="122"/>
      <c r="G208" s="122"/>
      <c r="H208" s="122"/>
      <c r="I208" s="122"/>
      <c r="J208" s="123"/>
    </row>
    <row r="209" spans="2:10" ht="15" thickBot="1" x14ac:dyDescent="0.35">
      <c r="B209" s="186" t="s">
        <v>146</v>
      </c>
      <c r="C209" s="187" t="s">
        <v>72</v>
      </c>
      <c r="D209" s="187" t="s">
        <v>98</v>
      </c>
      <c r="E209" s="188" t="s">
        <v>20</v>
      </c>
      <c r="F209" s="73" t="s">
        <v>97</v>
      </c>
      <c r="G209" s="64" t="s">
        <v>99</v>
      </c>
      <c r="H209" s="65" t="s">
        <v>70</v>
      </c>
      <c r="I209" s="103">
        <v>0.5</v>
      </c>
      <c r="J209" s="106">
        <v>2980</v>
      </c>
    </row>
    <row r="210" spans="2:10" ht="15" thickBot="1" x14ac:dyDescent="0.35">
      <c r="B210" s="186"/>
      <c r="C210" s="187"/>
      <c r="D210" s="187"/>
      <c r="E210" s="188"/>
      <c r="F210" s="68" t="s">
        <v>97</v>
      </c>
      <c r="G210" s="84" t="s">
        <v>147</v>
      </c>
      <c r="H210" s="62" t="s">
        <v>17</v>
      </c>
      <c r="I210" s="59">
        <v>4.92</v>
      </c>
      <c r="J210" s="108"/>
    </row>
    <row r="211" spans="2:10" ht="15" thickBot="1" x14ac:dyDescent="0.35">
      <c r="B211" s="148" t="s">
        <v>9</v>
      </c>
      <c r="C211" s="149"/>
      <c r="D211" s="149"/>
      <c r="E211" s="149"/>
      <c r="F211" s="185"/>
      <c r="G211" s="185"/>
      <c r="H211" s="149"/>
      <c r="I211" s="149"/>
      <c r="J211" s="87">
        <f>J210+J209</f>
        <v>2980</v>
      </c>
    </row>
    <row r="212" spans="2:10" ht="15" thickBot="1" x14ac:dyDescent="0.35">
      <c r="B212" s="121"/>
      <c r="C212" s="123"/>
      <c r="D212" s="121" t="s">
        <v>149</v>
      </c>
      <c r="E212" s="122"/>
      <c r="F212" s="122"/>
      <c r="G212" s="122"/>
      <c r="H212" s="122"/>
      <c r="I212" s="122"/>
      <c r="J212" s="94">
        <v>6150</v>
      </c>
    </row>
    <row r="213" spans="2:10" ht="15" thickBot="1" x14ac:dyDescent="0.35">
      <c r="B213" s="121"/>
      <c r="C213" s="123"/>
      <c r="D213" s="121" t="s">
        <v>150</v>
      </c>
      <c r="E213" s="122"/>
      <c r="F213" s="122"/>
      <c r="G213" s="122"/>
      <c r="H213" s="122"/>
      <c r="I213" s="122"/>
      <c r="J213" s="94">
        <v>8000</v>
      </c>
    </row>
    <row r="214" spans="2:10" ht="15" thickBot="1" x14ac:dyDescent="0.35">
      <c r="B214" s="121" t="s">
        <v>166</v>
      </c>
      <c r="C214" s="122"/>
      <c r="D214" s="122"/>
      <c r="E214" s="122"/>
      <c r="F214" s="122"/>
      <c r="G214" s="122"/>
      <c r="H214" s="122"/>
      <c r="I214" s="122"/>
      <c r="J214" s="123"/>
    </row>
  </sheetData>
  <mergeCells count="281">
    <mergeCell ref="B211:I211"/>
    <mergeCell ref="B205:I205"/>
    <mergeCell ref="B209:B210"/>
    <mergeCell ref="C209:C210"/>
    <mergeCell ref="D209:D210"/>
    <mergeCell ref="E209:E210"/>
    <mergeCell ref="B207:C207"/>
    <mergeCell ref="D207:I207"/>
    <mergeCell ref="B206:C206"/>
    <mergeCell ref="D206:I206"/>
    <mergeCell ref="B208:J208"/>
    <mergeCell ref="B183:B185"/>
    <mergeCell ref="C183:C185"/>
    <mergeCell ref="D183:D185"/>
    <mergeCell ref="E183:E185"/>
    <mergeCell ref="B181:C181"/>
    <mergeCell ref="B182:J182"/>
    <mergeCell ref="B186:I186"/>
    <mergeCell ref="B190:B191"/>
    <mergeCell ref="C190:C191"/>
    <mergeCell ref="D190:D191"/>
    <mergeCell ref="E190:E191"/>
    <mergeCell ref="B187:C187"/>
    <mergeCell ref="D187:I187"/>
    <mergeCell ref="D181:I181"/>
    <mergeCell ref="B150:C150"/>
    <mergeCell ref="D150:I150"/>
    <mergeCell ref="B155:C155"/>
    <mergeCell ref="B173:I173"/>
    <mergeCell ref="B177:B178"/>
    <mergeCell ref="C177:C178"/>
    <mergeCell ref="D177:D178"/>
    <mergeCell ref="E177:E178"/>
    <mergeCell ref="G177:G178"/>
    <mergeCell ref="F177:F178"/>
    <mergeCell ref="D175:I175"/>
    <mergeCell ref="B175:C175"/>
    <mergeCell ref="B170:C170"/>
    <mergeCell ref="B165:C165"/>
    <mergeCell ref="D170:I170"/>
    <mergeCell ref="D165:I165"/>
    <mergeCell ref="B174:C174"/>
    <mergeCell ref="D174:I174"/>
    <mergeCell ref="B163:I163"/>
    <mergeCell ref="B158:B162"/>
    <mergeCell ref="C158:C162"/>
    <mergeCell ref="B154:I154"/>
    <mergeCell ref="B156:C156"/>
    <mergeCell ref="D156:I156"/>
    <mergeCell ref="B127:I127"/>
    <mergeCell ref="B132:I132"/>
    <mergeCell ref="B137:I137"/>
    <mergeCell ref="B141:B143"/>
    <mergeCell ref="C141:C143"/>
    <mergeCell ref="D141:D143"/>
    <mergeCell ref="E141:E143"/>
    <mergeCell ref="B134:C134"/>
    <mergeCell ref="D134:I134"/>
    <mergeCell ref="B129:C129"/>
    <mergeCell ref="D129:I129"/>
    <mergeCell ref="B139:C139"/>
    <mergeCell ref="D139:I139"/>
    <mergeCell ref="B128:C128"/>
    <mergeCell ref="D128:I128"/>
    <mergeCell ref="B133:C133"/>
    <mergeCell ref="B69:C69"/>
    <mergeCell ref="D69:I69"/>
    <mergeCell ref="B64:C64"/>
    <mergeCell ref="D64:I64"/>
    <mergeCell ref="B68:C68"/>
    <mergeCell ref="D68:I68"/>
    <mergeCell ref="B122:I122"/>
    <mergeCell ref="B109:C109"/>
    <mergeCell ref="D109:I109"/>
    <mergeCell ref="B104:C104"/>
    <mergeCell ref="D104:I104"/>
    <mergeCell ref="B103:C103"/>
    <mergeCell ref="D103:I103"/>
    <mergeCell ref="B108:C108"/>
    <mergeCell ref="D108:I108"/>
    <mergeCell ref="B113:C113"/>
    <mergeCell ref="D113:I113"/>
    <mergeCell ref="B114:C114"/>
    <mergeCell ref="D114:I114"/>
    <mergeCell ref="B118:C118"/>
    <mergeCell ref="D118:I118"/>
    <mergeCell ref="B57:I57"/>
    <mergeCell ref="B54:C54"/>
    <mergeCell ref="D54:I54"/>
    <mergeCell ref="B53:C53"/>
    <mergeCell ref="D53:I53"/>
    <mergeCell ref="B34:C34"/>
    <mergeCell ref="D34:I34"/>
    <mergeCell ref="D39:I39"/>
    <mergeCell ref="B38:C38"/>
    <mergeCell ref="B55:J55"/>
    <mergeCell ref="B47:I47"/>
    <mergeCell ref="B52:I52"/>
    <mergeCell ref="B5:I5"/>
    <mergeCell ref="B11:I11"/>
    <mergeCell ref="B15:B16"/>
    <mergeCell ref="C15:C16"/>
    <mergeCell ref="D15:D16"/>
    <mergeCell ref="E15:E16"/>
    <mergeCell ref="B7:C7"/>
    <mergeCell ref="D7:I7"/>
    <mergeCell ref="B13:C13"/>
    <mergeCell ref="D13:I13"/>
    <mergeCell ref="B8:J8"/>
    <mergeCell ref="B14:J14"/>
    <mergeCell ref="B9:B10"/>
    <mergeCell ref="C9:C10"/>
    <mergeCell ref="D9:D10"/>
    <mergeCell ref="E9:E10"/>
    <mergeCell ref="J9:J10"/>
    <mergeCell ref="J15:J16"/>
    <mergeCell ref="B6:C6"/>
    <mergeCell ref="D6:I6"/>
    <mergeCell ref="B12:C12"/>
    <mergeCell ref="D12:I12"/>
    <mergeCell ref="B202:C202"/>
    <mergeCell ref="D202:I202"/>
    <mergeCell ref="B194:C194"/>
    <mergeCell ref="D194:I194"/>
    <mergeCell ref="B188:C188"/>
    <mergeCell ref="D188:I188"/>
    <mergeCell ref="B193:C193"/>
    <mergeCell ref="D193:I193"/>
    <mergeCell ref="B201:C201"/>
    <mergeCell ref="D201:I201"/>
    <mergeCell ref="B189:J189"/>
    <mergeCell ref="B195:J195"/>
    <mergeCell ref="B192:I192"/>
    <mergeCell ref="B196:B199"/>
    <mergeCell ref="C196:C199"/>
    <mergeCell ref="B200:I200"/>
    <mergeCell ref="D196:D199"/>
    <mergeCell ref="E196:E199"/>
    <mergeCell ref="B180:C180"/>
    <mergeCell ref="D180:I180"/>
    <mergeCell ref="B171:J171"/>
    <mergeCell ref="B176:J176"/>
    <mergeCell ref="B168:I168"/>
    <mergeCell ref="B179:I179"/>
    <mergeCell ref="B124:C124"/>
    <mergeCell ref="D124:I124"/>
    <mergeCell ref="B119:C119"/>
    <mergeCell ref="D119:I119"/>
    <mergeCell ref="B123:C123"/>
    <mergeCell ref="D123:I123"/>
    <mergeCell ref="D155:I155"/>
    <mergeCell ref="B164:C164"/>
    <mergeCell ref="D164:I164"/>
    <mergeCell ref="B169:C169"/>
    <mergeCell ref="D169:I169"/>
    <mergeCell ref="B157:J157"/>
    <mergeCell ref="B166:J166"/>
    <mergeCell ref="D133:I133"/>
    <mergeCell ref="B138:C138"/>
    <mergeCell ref="D138:I138"/>
    <mergeCell ref="B145:C145"/>
    <mergeCell ref="D145:I145"/>
    <mergeCell ref="B18:C18"/>
    <mergeCell ref="D18:I18"/>
    <mergeCell ref="B23:C23"/>
    <mergeCell ref="D23:I23"/>
    <mergeCell ref="B28:C28"/>
    <mergeCell ref="D28:I28"/>
    <mergeCell ref="B17:I17"/>
    <mergeCell ref="B22:I22"/>
    <mergeCell ref="B19:C19"/>
    <mergeCell ref="D19:I19"/>
    <mergeCell ref="B27:I27"/>
    <mergeCell ref="B151:C151"/>
    <mergeCell ref="D151:I151"/>
    <mergeCell ref="B73:C73"/>
    <mergeCell ref="D73:I73"/>
    <mergeCell ref="D79:I79"/>
    <mergeCell ref="B99:C99"/>
    <mergeCell ref="D99:I99"/>
    <mergeCell ref="B94:C94"/>
    <mergeCell ref="D94:I94"/>
    <mergeCell ref="B89:C89"/>
    <mergeCell ref="D89:I89"/>
    <mergeCell ref="B93:C93"/>
    <mergeCell ref="D93:I93"/>
    <mergeCell ref="B98:C98"/>
    <mergeCell ref="D98:I98"/>
    <mergeCell ref="B102:I102"/>
    <mergeCell ref="B107:I107"/>
    <mergeCell ref="B112:I112"/>
    <mergeCell ref="B117:I117"/>
    <mergeCell ref="B77:I77"/>
    <mergeCell ref="B82:I82"/>
    <mergeCell ref="B87:I87"/>
    <mergeCell ref="B92:I92"/>
    <mergeCell ref="B97:I97"/>
    <mergeCell ref="B62:I62"/>
    <mergeCell ref="B59:C59"/>
    <mergeCell ref="D59:I59"/>
    <mergeCell ref="B58:C58"/>
    <mergeCell ref="D58:I58"/>
    <mergeCell ref="B144:I144"/>
    <mergeCell ref="B149:I149"/>
    <mergeCell ref="B67:I67"/>
    <mergeCell ref="B72:I72"/>
    <mergeCell ref="B146:C146"/>
    <mergeCell ref="D146:I146"/>
    <mergeCell ref="B63:C63"/>
    <mergeCell ref="D63:I63"/>
    <mergeCell ref="B84:C84"/>
    <mergeCell ref="D84:I84"/>
    <mergeCell ref="B79:C79"/>
    <mergeCell ref="B78:C78"/>
    <mergeCell ref="D78:I78"/>
    <mergeCell ref="B83:C83"/>
    <mergeCell ref="D83:I83"/>
    <mergeCell ref="B88:C88"/>
    <mergeCell ref="D88:I88"/>
    <mergeCell ref="B74:C74"/>
    <mergeCell ref="D74:I74"/>
    <mergeCell ref="B33:C33"/>
    <mergeCell ref="D33:I33"/>
    <mergeCell ref="B39:C39"/>
    <mergeCell ref="B49:C49"/>
    <mergeCell ref="D49:I49"/>
    <mergeCell ref="B44:C44"/>
    <mergeCell ref="D44:I44"/>
    <mergeCell ref="B29:C29"/>
    <mergeCell ref="D29:I29"/>
    <mergeCell ref="B32:I32"/>
    <mergeCell ref="B37:I37"/>
    <mergeCell ref="B42:I42"/>
    <mergeCell ref="B1:J1"/>
    <mergeCell ref="B203:J203"/>
    <mergeCell ref="B90:J90"/>
    <mergeCell ref="B212:C212"/>
    <mergeCell ref="D212:I212"/>
    <mergeCell ref="B213:C213"/>
    <mergeCell ref="D213:I213"/>
    <mergeCell ref="B130:J130"/>
    <mergeCell ref="B135:J135"/>
    <mergeCell ref="B140:J140"/>
    <mergeCell ref="B147:J147"/>
    <mergeCell ref="B152:J152"/>
    <mergeCell ref="B105:J105"/>
    <mergeCell ref="B110:J110"/>
    <mergeCell ref="B115:J115"/>
    <mergeCell ref="B120:J120"/>
    <mergeCell ref="B125:J125"/>
    <mergeCell ref="B75:J75"/>
    <mergeCell ref="B80:J80"/>
    <mergeCell ref="B85:J85"/>
    <mergeCell ref="B95:J95"/>
    <mergeCell ref="B100:J100"/>
    <mergeCell ref="B50:J50"/>
    <mergeCell ref="B60:J60"/>
    <mergeCell ref="J141:J143"/>
    <mergeCell ref="J158:J162"/>
    <mergeCell ref="J177:J178"/>
    <mergeCell ref="J183:J185"/>
    <mergeCell ref="J190:J191"/>
    <mergeCell ref="J196:J199"/>
    <mergeCell ref="J209:J210"/>
    <mergeCell ref="B2:J2"/>
    <mergeCell ref="B214:J214"/>
    <mergeCell ref="B65:J65"/>
    <mergeCell ref="B70:J70"/>
    <mergeCell ref="B20:J20"/>
    <mergeCell ref="B25:J25"/>
    <mergeCell ref="B30:J30"/>
    <mergeCell ref="B35:J35"/>
    <mergeCell ref="B40:J40"/>
    <mergeCell ref="B24:C24"/>
    <mergeCell ref="D24:I24"/>
    <mergeCell ref="D38:I38"/>
    <mergeCell ref="B43:C43"/>
    <mergeCell ref="D43:I43"/>
    <mergeCell ref="B48:C48"/>
    <mergeCell ref="D48:I48"/>
    <mergeCell ref="B45:J4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wyniki przetargu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2023-08-04T13:17:44Z</dcterms:modified>
</cp:coreProperties>
</file>