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qo\AppData\Local\Temp\EZD\MDAwMDEyfDIwYzUyNzdhLTIwMDktNDk0ZS1iZGI5LTYzODYwYTA5NjI2M19kb2M=\"/>
    </mc:Choice>
  </mc:AlternateContent>
  <xr:revisionPtr revIDLastSave="0" documentId="13_ncr:1_{EEE008FD-A7CE-4D7B-9716-EF9F97E4722A}" xr6:coauthVersionLast="47" xr6:coauthVersionMax="47" xr10:uidLastSave="{00000000-0000-0000-0000-000000000000}"/>
  <bookViews>
    <workbookView xWindow="28680" yWindow="-120" windowWidth="29040" windowHeight="15840" xr2:uid="{0FEC63A7-F631-432F-BAF9-C92D709FD81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0" i="1"/>
  <c r="E41" i="1"/>
  <c r="E40" i="1"/>
  <c r="G40" i="1" s="1"/>
  <c r="E39" i="1"/>
  <c r="G39" i="1" s="1"/>
  <c r="H39" i="1" s="1"/>
  <c r="E38" i="1"/>
  <c r="G38" i="1" s="1"/>
  <c r="H38" i="1" s="1"/>
  <c r="E37" i="1"/>
  <c r="G37" i="1" s="1"/>
  <c r="H37" i="1" s="1"/>
  <c r="E36" i="1"/>
  <c r="E35" i="1"/>
  <c r="G35" i="1" s="1"/>
  <c r="H35" i="1" s="1"/>
  <c r="E25" i="1"/>
  <c r="G36" i="1"/>
  <c r="H36" i="1" s="1"/>
  <c r="E3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G34" i="1" l="1"/>
  <c r="H34" i="1" s="1"/>
  <c r="G28" i="1"/>
  <c r="H28" i="1" s="1"/>
  <c r="G26" i="1"/>
  <c r="H26" i="1" s="1"/>
  <c r="G24" i="1"/>
  <c r="H24" i="1" s="1"/>
  <c r="G22" i="1"/>
  <c r="H22" i="1" s="1"/>
  <c r="G20" i="1"/>
  <c r="H20" i="1" s="1"/>
  <c r="G18" i="1"/>
  <c r="H18" i="1" s="1"/>
  <c r="G16" i="1"/>
  <c r="H16" i="1" s="1"/>
  <c r="G14" i="1"/>
  <c r="H14" i="1" s="1"/>
  <c r="G12" i="1"/>
  <c r="H12" i="1" s="1"/>
  <c r="G27" i="1"/>
  <c r="H27" i="1" s="1"/>
  <c r="G25" i="1"/>
  <c r="H25" i="1" s="1"/>
  <c r="G23" i="1"/>
  <c r="H23" i="1" s="1"/>
  <c r="G21" i="1"/>
  <c r="H21" i="1" s="1"/>
  <c r="G19" i="1"/>
  <c r="H19" i="1" s="1"/>
  <c r="G17" i="1"/>
  <c r="H17" i="1" s="1"/>
  <c r="G15" i="1"/>
  <c r="H15" i="1" s="1"/>
  <c r="G13" i="1"/>
  <c r="H13" i="1" s="1"/>
  <c r="G11" i="1"/>
  <c r="H11" i="1" s="1"/>
  <c r="H40" i="1"/>
  <c r="G33" i="1"/>
  <c r="G41" i="1" s="1"/>
  <c r="H33" i="1" l="1"/>
  <c r="H41" i="1" s="1"/>
  <c r="E29" i="1" l="1"/>
  <c r="C45" i="1" s="1"/>
  <c r="G10" i="1"/>
  <c r="G29" i="1" l="1"/>
  <c r="C46" i="1" s="1"/>
  <c r="H10" i="1"/>
  <c r="H29" i="1" s="1"/>
  <c r="C47" i="1" s="1"/>
</calcChain>
</file>

<file path=xl/sharedStrings.xml><?xml version="1.0" encoding="utf-8"?>
<sst xmlns="http://schemas.openxmlformats.org/spreadsheetml/2006/main" count="103" uniqueCount="67">
  <si>
    <t>Lp.</t>
  </si>
  <si>
    <t>Przegląd/konserwacja</t>
  </si>
  <si>
    <t>Ilość 
sprzętu do przeglądu</t>
  </si>
  <si>
    <t>cena jednostkowa netto</t>
  </si>
  <si>
    <t>wartość netto</t>
  </si>
  <si>
    <t>stawka VAT</t>
  </si>
  <si>
    <t>kwota VAT</t>
  </si>
  <si>
    <t>Wartość brutto</t>
  </si>
  <si>
    <t>a</t>
  </si>
  <si>
    <t>b</t>
  </si>
  <si>
    <t>c</t>
  </si>
  <si>
    <t>d</t>
  </si>
  <si>
    <t>e
[c x d]</t>
  </si>
  <si>
    <t>f</t>
  </si>
  <si>
    <t>g
[e x f]</t>
  </si>
  <si>
    <t>h
[e + g]</t>
  </si>
  <si>
    <t>1.</t>
  </si>
  <si>
    <t>Gaśnica proszkowa GP 1</t>
  </si>
  <si>
    <t>2.</t>
  </si>
  <si>
    <t>Gaśnica proszkowa GP 2</t>
  </si>
  <si>
    <t>3.</t>
  </si>
  <si>
    <t>Gaśnica proszkowa GP 4</t>
  </si>
  <si>
    <t>4.</t>
  </si>
  <si>
    <t>Gaśnica proszkowa GP 6</t>
  </si>
  <si>
    <t>5.</t>
  </si>
  <si>
    <t>Gaśnica proszkowa GP 12</t>
  </si>
  <si>
    <t>6.</t>
  </si>
  <si>
    <t>Agregat 25</t>
  </si>
  <si>
    <t>7.</t>
  </si>
  <si>
    <t>Gaśnica GS 2</t>
  </si>
  <si>
    <t>8.</t>
  </si>
  <si>
    <t>Gaśnica śniegowa GS 5</t>
  </si>
  <si>
    <t>9.</t>
  </si>
  <si>
    <t>Gaśnica śniegowa GSE 2X</t>
  </si>
  <si>
    <t>10.</t>
  </si>
  <si>
    <t>11.</t>
  </si>
  <si>
    <t>Gaśnica płynowa GWP 6X</t>
  </si>
  <si>
    <t>12.</t>
  </si>
  <si>
    <t>Urządzenie gaśnicze CUG-1X</t>
  </si>
  <si>
    <t>13.</t>
  </si>
  <si>
    <t>14.</t>
  </si>
  <si>
    <t>15.</t>
  </si>
  <si>
    <t>16.</t>
  </si>
  <si>
    <t>17.</t>
  </si>
  <si>
    <t>18.</t>
  </si>
  <si>
    <t>RAZEM</t>
  </si>
  <si>
    <t>Załącznik nr 3 do Zaproszenia</t>
  </si>
  <si>
    <t>FORMULARZ CENOWY</t>
  </si>
  <si>
    <t>19.</t>
  </si>
  <si>
    <t>20.</t>
  </si>
  <si>
    <t>Gaśnica proszkowa  GP 1</t>
  </si>
  <si>
    <t>Gaśnica płynowa AFF 2x</t>
  </si>
  <si>
    <t>HYDRANTY – wewnętrzne  DN 25</t>
  </si>
  <si>
    <t>WĘŻE HYDRANTOWE DN 25 
(próba ciśnieniowa)</t>
  </si>
  <si>
    <t>HYDRANTY - wewnętrzne  DN 52</t>
  </si>
  <si>
    <t>WĘŻE HYDRANTOWE DN 52 
(próba ciśnieniowa)</t>
  </si>
  <si>
    <t>HYDRANTY - wewnętrzne  DN 33</t>
  </si>
  <si>
    <t>ZAWORY HYDRANOTWE
(piony nawodnione)</t>
  </si>
  <si>
    <t xml:space="preserve">Hydranty zewnętrzne  </t>
  </si>
  <si>
    <r>
      <t>Tabela II
Oferta cenowa na remonty</t>
    </r>
    <r>
      <rPr>
        <b/>
        <sz val="11"/>
        <rFont val="Calibri"/>
        <family val="2"/>
        <charset val="238"/>
      </rPr>
      <t xml:space="preserve"> sprzętu gaśniczego w Izbie Administracji Skarbowej 
w Katowicach oraz administrowanych jednostkach na terenie woj. Śląskiego</t>
    </r>
  </si>
  <si>
    <r>
      <t xml:space="preserve">Tabela I 
Oferta cenowa na </t>
    </r>
    <r>
      <rPr>
        <b/>
        <sz val="11"/>
        <rFont val="Calibri"/>
        <family val="2"/>
        <charset val="238"/>
      </rPr>
      <t>przeglądy w Izbie Administracji Skarbowej 
w Katowicach oraz administrowanych jednostkach na terenie woj. śląskiego</t>
    </r>
  </si>
  <si>
    <t>Gaśnica AF 2kg</t>
  </si>
  <si>
    <r>
      <rPr>
        <b/>
        <sz val="11"/>
        <color theme="1"/>
        <rFont val="Aptos Narrow"/>
        <family val="2"/>
        <scheme val="minor"/>
      </rPr>
      <t xml:space="preserve">Wartość netto </t>
    </r>
    <r>
      <rPr>
        <sz val="11"/>
        <color theme="1"/>
        <rFont val="Aptos Narrow"/>
        <family val="2"/>
        <charset val="238"/>
        <scheme val="minor"/>
      </rPr>
      <t xml:space="preserve">
 wiersz 20 kol. e (Tabela I)  + wiersz 9 kol.e  (Tabel</t>
    </r>
    <r>
      <rPr>
        <sz val="11"/>
        <color theme="1"/>
        <rFont val="Aptos Narrow"/>
        <family val="2"/>
        <scheme val="minor"/>
      </rPr>
      <t>a II)</t>
    </r>
  </si>
  <si>
    <r>
      <rPr>
        <b/>
        <sz val="11"/>
        <color theme="1"/>
        <rFont val="Aptos Narrow"/>
        <family val="2"/>
        <scheme val="minor"/>
      </rPr>
      <t xml:space="preserve">kwota VAT </t>
    </r>
    <r>
      <rPr>
        <sz val="11"/>
        <color theme="1"/>
        <rFont val="Aptos Narrow"/>
        <family val="2"/>
        <charset val="238"/>
        <scheme val="minor"/>
      </rPr>
      <t xml:space="preserve">
wiersz 20 kol. g  (Tabela I)+  wiersz 9 kol.g  (Tabela II)</t>
    </r>
  </si>
  <si>
    <r>
      <rPr>
        <b/>
        <sz val="11"/>
        <color theme="1"/>
        <rFont val="Aptos Narrow"/>
        <family val="2"/>
        <scheme val="minor"/>
      </rPr>
      <t>Wartość brutto</t>
    </r>
    <r>
      <rPr>
        <sz val="11"/>
        <color theme="1"/>
        <rFont val="Aptos Narrow"/>
        <family val="2"/>
        <charset val="238"/>
        <scheme val="minor"/>
      </rPr>
      <t xml:space="preserve">
wiersz 20 kol. h  (Tabela I)+ wiersz 9 kol.h (Tabela II)</t>
    </r>
  </si>
  <si>
    <t>Tabela III
Wartość oferty - SUMA WARTOŚCI TABELI I i II</t>
  </si>
  <si>
    <t>2401-ILZ.261.12.2026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</si>
</sst>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i/>
      <sz val="11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2"/>
      <color indexed="8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b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3" tint="0.749992370372631"/>
        <bgColor indexed="31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0" fillId="0" borderId="9" xfId="0" applyBorder="1"/>
    <xf numFmtId="8" fontId="0" fillId="0" borderId="9" xfId="0" applyNumberFormat="1" applyBorder="1"/>
    <xf numFmtId="0" fontId="15" fillId="4" borderId="7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" fontId="15" fillId="4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" fillId="0" borderId="0" xfId="0" applyFont="1"/>
    <xf numFmtId="0" fontId="20" fillId="0" borderId="9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164" fontId="7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C768-8C07-45E0-AD5C-3EF3822D876E}">
  <dimension ref="A3:I47"/>
  <sheetViews>
    <sheetView tabSelected="1" topLeftCell="A23" workbookViewId="0">
      <selection activeCell="E43" sqref="E43"/>
    </sheetView>
  </sheetViews>
  <sheetFormatPr defaultRowHeight="15" x14ac:dyDescent="0.25"/>
  <cols>
    <col min="1" max="1" width="5.42578125" customWidth="1"/>
    <col min="2" max="2" width="31.42578125" customWidth="1"/>
    <col min="3" max="3" width="24.140625" customWidth="1"/>
    <col min="4" max="4" width="17" customWidth="1"/>
    <col min="5" max="5" width="14.7109375" customWidth="1"/>
    <col min="6" max="6" width="10.85546875" customWidth="1"/>
    <col min="7" max="7" width="15" customWidth="1"/>
    <col min="8" max="8" width="15.42578125" customWidth="1"/>
  </cols>
  <sheetData>
    <row r="3" spans="1:8" ht="15.75" x14ac:dyDescent="0.25">
      <c r="A3" s="21"/>
      <c r="B3" s="22"/>
      <c r="C3" s="23"/>
      <c r="D3" s="23"/>
      <c r="E3" s="23"/>
      <c r="F3" s="24"/>
      <c r="G3" s="47" t="s">
        <v>46</v>
      </c>
      <c r="H3" s="23"/>
    </row>
    <row r="4" spans="1:8" ht="15.75" x14ac:dyDescent="0.25">
      <c r="A4" s="21"/>
      <c r="B4" s="46" t="s">
        <v>66</v>
      </c>
      <c r="C4" s="23"/>
      <c r="D4" s="23"/>
      <c r="E4" s="23"/>
      <c r="F4" s="23"/>
      <c r="G4" s="23"/>
      <c r="H4" s="23"/>
    </row>
    <row r="5" spans="1:8" ht="18.75" x14ac:dyDescent="0.25">
      <c r="A5" s="56" t="s">
        <v>47</v>
      </c>
      <c r="B5" s="56"/>
      <c r="C5" s="56"/>
      <c r="D5" s="56"/>
      <c r="E5" s="56"/>
      <c r="F5" s="56"/>
      <c r="G5" s="56"/>
      <c r="H5" s="56"/>
    </row>
    <row r="6" spans="1:8" ht="18.75" x14ac:dyDescent="0.3">
      <c r="A6" s="25"/>
      <c r="B6" s="26"/>
      <c r="C6" s="27"/>
      <c r="D6" s="27"/>
      <c r="E6" s="27"/>
      <c r="F6" s="27"/>
      <c r="G6" s="27"/>
      <c r="H6" s="27"/>
    </row>
    <row r="7" spans="1:8" ht="52.5" customHeight="1" x14ac:dyDescent="0.25">
      <c r="A7" s="53" t="s">
        <v>60</v>
      </c>
      <c r="B7" s="54"/>
      <c r="C7" s="54"/>
      <c r="D7" s="54"/>
      <c r="E7" s="54"/>
      <c r="F7" s="54"/>
      <c r="G7" s="54"/>
      <c r="H7" s="55"/>
    </row>
    <row r="8" spans="1:8" ht="45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4" t="s">
        <v>6</v>
      </c>
      <c r="H8" s="4" t="s">
        <v>7</v>
      </c>
    </row>
    <row r="9" spans="1:8" ht="30" x14ac:dyDescent="0.25">
      <c r="A9" s="5" t="s">
        <v>8</v>
      </c>
      <c r="B9" s="6" t="s">
        <v>9</v>
      </c>
      <c r="C9" s="6" t="s">
        <v>10</v>
      </c>
      <c r="D9" s="7" t="s">
        <v>11</v>
      </c>
      <c r="E9" s="8" t="s">
        <v>12</v>
      </c>
      <c r="F9" s="9" t="s">
        <v>13</v>
      </c>
      <c r="G9" s="10" t="s">
        <v>14</v>
      </c>
      <c r="H9" s="10" t="s">
        <v>15</v>
      </c>
    </row>
    <row r="10" spans="1:8" x14ac:dyDescent="0.25">
      <c r="A10" s="11" t="s">
        <v>16</v>
      </c>
      <c r="B10" s="30" t="s">
        <v>50</v>
      </c>
      <c r="C10" s="34">
        <v>61</v>
      </c>
      <c r="D10" s="13"/>
      <c r="E10" s="14">
        <f t="shared" ref="E10:E28" si="0">C10*D10</f>
        <v>0</v>
      </c>
      <c r="F10" s="48">
        <v>0.23</v>
      </c>
      <c r="G10" s="15">
        <f>ROUND(E10*F10,2)</f>
        <v>0</v>
      </c>
      <c r="H10" s="15">
        <f>E10+G10</f>
        <v>0</v>
      </c>
    </row>
    <row r="11" spans="1:8" x14ac:dyDescent="0.25">
      <c r="A11" s="11" t="s">
        <v>18</v>
      </c>
      <c r="B11" s="31" t="s">
        <v>19</v>
      </c>
      <c r="C11" s="34">
        <v>78</v>
      </c>
      <c r="D11" s="13"/>
      <c r="E11" s="14">
        <f t="shared" si="0"/>
        <v>0</v>
      </c>
      <c r="F11" s="48"/>
      <c r="G11" s="15">
        <f t="shared" ref="G11:G28" si="1">ROUND(E11*F11,2)</f>
        <v>0</v>
      </c>
      <c r="H11" s="15">
        <f t="shared" ref="H11:H28" si="2">E11+G11</f>
        <v>0</v>
      </c>
    </row>
    <row r="12" spans="1:8" x14ac:dyDescent="0.25">
      <c r="A12" s="11" t="s">
        <v>20</v>
      </c>
      <c r="B12" s="30" t="s">
        <v>21</v>
      </c>
      <c r="C12" s="34">
        <v>497</v>
      </c>
      <c r="D12" s="13"/>
      <c r="E12" s="14">
        <f t="shared" si="0"/>
        <v>0</v>
      </c>
      <c r="F12" s="48"/>
      <c r="G12" s="15">
        <f t="shared" si="1"/>
        <v>0</v>
      </c>
      <c r="H12" s="15">
        <f t="shared" si="2"/>
        <v>0</v>
      </c>
    </row>
    <row r="13" spans="1:8" x14ac:dyDescent="0.25">
      <c r="A13" s="11" t="s">
        <v>22</v>
      </c>
      <c r="B13" s="31" t="s">
        <v>23</v>
      </c>
      <c r="C13" s="34">
        <v>643</v>
      </c>
      <c r="D13" s="13"/>
      <c r="E13" s="14">
        <f t="shared" si="0"/>
        <v>0</v>
      </c>
      <c r="F13" s="48"/>
      <c r="G13" s="15">
        <f t="shared" si="1"/>
        <v>0</v>
      </c>
      <c r="H13" s="15">
        <f t="shared" si="2"/>
        <v>0</v>
      </c>
    </row>
    <row r="14" spans="1:8" x14ac:dyDescent="0.25">
      <c r="A14" s="11" t="s">
        <v>24</v>
      </c>
      <c r="B14" s="30" t="s">
        <v>25</v>
      </c>
      <c r="C14" s="34">
        <v>4</v>
      </c>
      <c r="D14" s="13"/>
      <c r="E14" s="14">
        <f t="shared" si="0"/>
        <v>0</v>
      </c>
      <c r="F14" s="48"/>
      <c r="G14" s="15">
        <f t="shared" si="1"/>
        <v>0</v>
      </c>
      <c r="H14" s="15">
        <f t="shared" si="2"/>
        <v>0</v>
      </c>
    </row>
    <row r="15" spans="1:8" x14ac:dyDescent="0.25">
      <c r="A15" s="11" t="s">
        <v>26</v>
      </c>
      <c r="B15" s="30" t="s">
        <v>27</v>
      </c>
      <c r="C15" s="34">
        <v>3</v>
      </c>
      <c r="D15" s="13"/>
      <c r="E15" s="14">
        <f t="shared" si="0"/>
        <v>0</v>
      </c>
      <c r="F15" s="48"/>
      <c r="G15" s="15">
        <f t="shared" si="1"/>
        <v>0</v>
      </c>
      <c r="H15" s="15">
        <f t="shared" si="2"/>
        <v>0</v>
      </c>
    </row>
    <row r="16" spans="1:8" x14ac:dyDescent="0.25">
      <c r="A16" s="11" t="s">
        <v>28</v>
      </c>
      <c r="B16" s="30" t="s">
        <v>29</v>
      </c>
      <c r="C16" s="34">
        <v>59</v>
      </c>
      <c r="D16" s="13"/>
      <c r="E16" s="14">
        <f t="shared" si="0"/>
        <v>0</v>
      </c>
      <c r="F16" s="48"/>
      <c r="G16" s="15">
        <f t="shared" si="1"/>
        <v>0</v>
      </c>
      <c r="H16" s="15">
        <f t="shared" si="2"/>
        <v>0</v>
      </c>
    </row>
    <row r="17" spans="1:9" x14ac:dyDescent="0.25">
      <c r="A17" s="11" t="s">
        <v>30</v>
      </c>
      <c r="B17" s="31" t="s">
        <v>31</v>
      </c>
      <c r="C17" s="34">
        <v>67</v>
      </c>
      <c r="D17" s="13"/>
      <c r="E17" s="14">
        <f t="shared" si="0"/>
        <v>0</v>
      </c>
      <c r="F17" s="48"/>
      <c r="G17" s="15">
        <f t="shared" si="1"/>
        <v>0</v>
      </c>
      <c r="H17" s="15">
        <f t="shared" si="2"/>
        <v>0</v>
      </c>
    </row>
    <row r="18" spans="1:9" x14ac:dyDescent="0.25">
      <c r="A18" s="11" t="s">
        <v>32</v>
      </c>
      <c r="B18" s="31" t="s">
        <v>33</v>
      </c>
      <c r="C18" s="34">
        <v>2</v>
      </c>
      <c r="D18" s="13"/>
      <c r="E18" s="14">
        <f t="shared" si="0"/>
        <v>0</v>
      </c>
      <c r="F18" s="48"/>
      <c r="G18" s="15">
        <f t="shared" si="1"/>
        <v>0</v>
      </c>
      <c r="H18" s="15">
        <f t="shared" si="2"/>
        <v>0</v>
      </c>
    </row>
    <row r="19" spans="1:9" x14ac:dyDescent="0.25">
      <c r="A19" s="11" t="s">
        <v>34</v>
      </c>
      <c r="B19" s="31" t="s">
        <v>36</v>
      </c>
      <c r="C19" s="34">
        <v>6</v>
      </c>
      <c r="D19" s="13"/>
      <c r="E19" s="14">
        <f t="shared" si="0"/>
        <v>0</v>
      </c>
      <c r="F19" s="48"/>
      <c r="G19" s="15">
        <f t="shared" si="1"/>
        <v>0</v>
      </c>
      <c r="H19" s="15">
        <f t="shared" si="2"/>
        <v>0</v>
      </c>
    </row>
    <row r="20" spans="1:9" x14ac:dyDescent="0.25">
      <c r="A20" s="11" t="s">
        <v>35</v>
      </c>
      <c r="B20" s="30" t="s">
        <v>51</v>
      </c>
      <c r="C20" s="34">
        <v>3</v>
      </c>
      <c r="D20" s="13"/>
      <c r="E20" s="14">
        <f t="shared" si="0"/>
        <v>0</v>
      </c>
      <c r="F20" s="48"/>
      <c r="G20" s="15">
        <f t="shared" si="1"/>
        <v>0</v>
      </c>
      <c r="H20" s="15">
        <f t="shared" si="2"/>
        <v>0</v>
      </c>
    </row>
    <row r="21" spans="1:9" x14ac:dyDescent="0.25">
      <c r="A21" s="11" t="s">
        <v>37</v>
      </c>
      <c r="B21" s="31" t="s">
        <v>38</v>
      </c>
      <c r="C21" s="34">
        <v>3</v>
      </c>
      <c r="D21" s="13"/>
      <c r="E21" s="14">
        <f t="shared" si="0"/>
        <v>0</v>
      </c>
      <c r="F21" s="48"/>
      <c r="G21" s="15">
        <f t="shared" si="1"/>
        <v>0</v>
      </c>
      <c r="H21" s="15">
        <f t="shared" si="2"/>
        <v>0</v>
      </c>
    </row>
    <row r="22" spans="1:9" x14ac:dyDescent="0.25">
      <c r="A22" s="11" t="s">
        <v>39</v>
      </c>
      <c r="B22" s="30" t="s">
        <v>52</v>
      </c>
      <c r="C22" s="34">
        <v>350</v>
      </c>
      <c r="D22" s="13"/>
      <c r="E22" s="14">
        <f t="shared" si="0"/>
        <v>0</v>
      </c>
      <c r="F22" s="48"/>
      <c r="G22" s="15">
        <f t="shared" si="1"/>
        <v>0</v>
      </c>
      <c r="H22" s="15">
        <f t="shared" si="2"/>
        <v>0</v>
      </c>
    </row>
    <row r="23" spans="1:9" ht="25.5" x14ac:dyDescent="0.25">
      <c r="A23" s="11" t="s">
        <v>40</v>
      </c>
      <c r="B23" s="32" t="s">
        <v>53</v>
      </c>
      <c r="C23" s="35">
        <v>96</v>
      </c>
      <c r="D23" s="16"/>
      <c r="E23" s="14">
        <f t="shared" si="0"/>
        <v>0</v>
      </c>
      <c r="F23" s="48"/>
      <c r="G23" s="15">
        <f t="shared" si="1"/>
        <v>0</v>
      </c>
      <c r="H23" s="15">
        <f t="shared" si="2"/>
        <v>0</v>
      </c>
    </row>
    <row r="24" spans="1:9" x14ac:dyDescent="0.25">
      <c r="A24" s="11" t="s">
        <v>41</v>
      </c>
      <c r="B24" s="33" t="s">
        <v>54</v>
      </c>
      <c r="C24" s="35">
        <v>119</v>
      </c>
      <c r="D24" s="16"/>
      <c r="E24" s="14">
        <f t="shared" si="0"/>
        <v>0</v>
      </c>
      <c r="F24" s="48"/>
      <c r="G24" s="15">
        <f t="shared" si="1"/>
        <v>0</v>
      </c>
      <c r="H24" s="15">
        <f t="shared" si="2"/>
        <v>0</v>
      </c>
    </row>
    <row r="25" spans="1:9" ht="25.5" x14ac:dyDescent="0.25">
      <c r="A25" s="11" t="s">
        <v>42</v>
      </c>
      <c r="B25" s="32" t="s">
        <v>55</v>
      </c>
      <c r="C25" s="35">
        <v>52</v>
      </c>
      <c r="D25" s="16"/>
      <c r="E25" s="14">
        <f>C25*D25</f>
        <v>0</v>
      </c>
      <c r="F25" s="48"/>
      <c r="G25" s="15">
        <f t="shared" si="1"/>
        <v>0</v>
      </c>
      <c r="H25" s="15">
        <f t="shared" si="2"/>
        <v>0</v>
      </c>
    </row>
    <row r="26" spans="1:9" x14ac:dyDescent="0.25">
      <c r="A26" s="11" t="s">
        <v>43</v>
      </c>
      <c r="B26" s="32" t="s">
        <v>56</v>
      </c>
      <c r="C26" s="34">
        <v>2</v>
      </c>
      <c r="D26" s="16"/>
      <c r="E26" s="14">
        <f t="shared" si="0"/>
        <v>0</v>
      </c>
      <c r="F26" s="48"/>
      <c r="G26" s="15">
        <f t="shared" si="1"/>
        <v>0</v>
      </c>
      <c r="H26" s="15">
        <f t="shared" si="2"/>
        <v>0</v>
      </c>
    </row>
    <row r="27" spans="1:9" ht="25.5" x14ac:dyDescent="0.25">
      <c r="A27" s="11" t="s">
        <v>44</v>
      </c>
      <c r="B27" s="30" t="s">
        <v>57</v>
      </c>
      <c r="C27" s="36">
        <v>33</v>
      </c>
      <c r="D27" s="16"/>
      <c r="E27" s="14">
        <f t="shared" si="0"/>
        <v>0</v>
      </c>
      <c r="F27" s="48"/>
      <c r="G27" s="15">
        <f t="shared" si="1"/>
        <v>0</v>
      </c>
      <c r="H27" s="15">
        <f t="shared" si="2"/>
        <v>0</v>
      </c>
    </row>
    <row r="28" spans="1:9" x14ac:dyDescent="0.25">
      <c r="A28" s="11" t="s">
        <v>48</v>
      </c>
      <c r="B28" s="31" t="s">
        <v>58</v>
      </c>
      <c r="C28" s="36">
        <v>9</v>
      </c>
      <c r="D28" s="17"/>
      <c r="E28" s="14">
        <f t="shared" si="0"/>
        <v>0</v>
      </c>
      <c r="F28" s="48"/>
      <c r="G28" s="15">
        <f t="shared" si="1"/>
        <v>0</v>
      </c>
      <c r="H28" s="15">
        <f t="shared" si="2"/>
        <v>0</v>
      </c>
      <c r="I28" s="49"/>
    </row>
    <row r="29" spans="1:9" x14ac:dyDescent="0.25">
      <c r="A29" s="11" t="s">
        <v>49</v>
      </c>
      <c r="B29" s="50" t="s">
        <v>45</v>
      </c>
      <c r="C29" s="51"/>
      <c r="D29" s="52"/>
      <c r="E29" s="18">
        <f>SUM(E10:E28)</f>
        <v>0</v>
      </c>
      <c r="F29" s="19"/>
      <c r="G29" s="20">
        <f>SUM(G10:G28)</f>
        <v>0</v>
      </c>
      <c r="H29" s="20">
        <f>SUM(H10:H28)</f>
        <v>0</v>
      </c>
    </row>
    <row r="30" spans="1:9" ht="63.75" customHeight="1" x14ac:dyDescent="0.25">
      <c r="A30" s="53" t="s">
        <v>59</v>
      </c>
      <c r="B30" s="54"/>
      <c r="C30" s="54"/>
      <c r="D30" s="54"/>
      <c r="E30" s="54"/>
      <c r="F30" s="54"/>
      <c r="G30" s="54"/>
      <c r="H30" s="55"/>
    </row>
    <row r="31" spans="1:9" ht="45" x14ac:dyDescent="0.25">
      <c r="A31" s="1" t="s">
        <v>0</v>
      </c>
      <c r="B31" s="2" t="s">
        <v>1</v>
      </c>
      <c r="C31" s="2" t="s">
        <v>2</v>
      </c>
      <c r="D31" s="2" t="s">
        <v>3</v>
      </c>
      <c r="E31" s="3" t="s">
        <v>4</v>
      </c>
      <c r="F31" s="3" t="s">
        <v>5</v>
      </c>
      <c r="G31" s="4" t="s">
        <v>6</v>
      </c>
      <c r="H31" s="4" t="s">
        <v>7</v>
      </c>
    </row>
    <row r="32" spans="1:9" s="44" customFormat="1" ht="30" x14ac:dyDescent="0.25">
      <c r="A32" s="5" t="s">
        <v>8</v>
      </c>
      <c r="B32" s="6" t="s">
        <v>9</v>
      </c>
      <c r="C32" s="6" t="s">
        <v>10</v>
      </c>
      <c r="D32" s="6" t="s">
        <v>11</v>
      </c>
      <c r="E32" s="42" t="s">
        <v>12</v>
      </c>
      <c r="F32" s="9" t="s">
        <v>13</v>
      </c>
      <c r="G32" s="43" t="s">
        <v>14</v>
      </c>
      <c r="H32" s="43" t="s">
        <v>15</v>
      </c>
    </row>
    <row r="33" spans="1:8" x14ac:dyDescent="0.25">
      <c r="A33" s="11" t="s">
        <v>16</v>
      </c>
      <c r="B33" s="39" t="s">
        <v>17</v>
      </c>
      <c r="C33" s="12">
        <v>15</v>
      </c>
      <c r="D33" s="13"/>
      <c r="E33" s="14">
        <f>C33*D33</f>
        <v>0</v>
      </c>
      <c r="F33" s="48"/>
      <c r="G33" s="15">
        <f>ROUND(E33*F33,2)</f>
        <v>0</v>
      </c>
      <c r="H33" s="15">
        <f>E33+G33</f>
        <v>0</v>
      </c>
    </row>
    <row r="34" spans="1:8" x14ac:dyDescent="0.25">
      <c r="A34" s="11" t="s">
        <v>18</v>
      </c>
      <c r="B34" s="40" t="s">
        <v>19</v>
      </c>
      <c r="C34" s="13">
        <v>19</v>
      </c>
      <c r="D34" s="13"/>
      <c r="E34" s="14">
        <f t="shared" ref="E34" si="3">C34*D34</f>
        <v>0</v>
      </c>
      <c r="F34" s="48"/>
      <c r="G34" s="15">
        <f t="shared" ref="G34:G40" si="4">ROUND(E34*F34,2)</f>
        <v>0</v>
      </c>
      <c r="H34" s="15">
        <f t="shared" ref="H34:H39" si="5">E34+G34</f>
        <v>0</v>
      </c>
    </row>
    <row r="35" spans="1:8" x14ac:dyDescent="0.25">
      <c r="A35" s="11" t="s">
        <v>20</v>
      </c>
      <c r="B35" s="39" t="s">
        <v>21</v>
      </c>
      <c r="C35" s="13">
        <v>162</v>
      </c>
      <c r="D35" s="13"/>
      <c r="E35" s="14">
        <f t="shared" ref="E35:E40" si="6">C35*D35</f>
        <v>0</v>
      </c>
      <c r="F35" s="48"/>
      <c r="G35" s="15">
        <f t="shared" si="4"/>
        <v>0</v>
      </c>
      <c r="H35" s="15">
        <f t="shared" si="5"/>
        <v>0</v>
      </c>
    </row>
    <row r="36" spans="1:8" x14ac:dyDescent="0.25">
      <c r="A36" s="11" t="s">
        <v>22</v>
      </c>
      <c r="B36" s="40" t="s">
        <v>23</v>
      </c>
      <c r="C36" s="13">
        <v>98</v>
      </c>
      <c r="D36" s="13"/>
      <c r="E36" s="14">
        <f t="shared" si="6"/>
        <v>0</v>
      </c>
      <c r="F36" s="48"/>
      <c r="G36" s="15">
        <f t="shared" si="4"/>
        <v>0</v>
      </c>
      <c r="H36" s="15">
        <f t="shared" si="5"/>
        <v>0</v>
      </c>
    </row>
    <row r="37" spans="1:8" x14ac:dyDescent="0.25">
      <c r="A37" s="11" t="s">
        <v>24</v>
      </c>
      <c r="B37" s="40" t="s">
        <v>25</v>
      </c>
      <c r="C37" s="13">
        <v>2</v>
      </c>
      <c r="D37" s="13"/>
      <c r="E37" s="14">
        <f t="shared" si="6"/>
        <v>0</v>
      </c>
      <c r="F37" s="48"/>
      <c r="G37" s="15">
        <f t="shared" si="4"/>
        <v>0</v>
      </c>
      <c r="H37" s="15">
        <f t="shared" si="5"/>
        <v>0</v>
      </c>
    </row>
    <row r="38" spans="1:8" x14ac:dyDescent="0.25">
      <c r="A38" s="11" t="s">
        <v>26</v>
      </c>
      <c r="B38" s="40" t="s">
        <v>29</v>
      </c>
      <c r="C38" s="13">
        <v>13</v>
      </c>
      <c r="D38" s="13"/>
      <c r="E38" s="14">
        <f t="shared" si="6"/>
        <v>0</v>
      </c>
      <c r="F38" s="48"/>
      <c r="G38" s="15">
        <f t="shared" si="4"/>
        <v>0</v>
      </c>
      <c r="H38" s="15">
        <f t="shared" si="5"/>
        <v>0</v>
      </c>
    </row>
    <row r="39" spans="1:8" x14ac:dyDescent="0.25">
      <c r="A39" s="11" t="s">
        <v>28</v>
      </c>
      <c r="B39" s="40" t="s">
        <v>31</v>
      </c>
      <c r="C39" s="13">
        <v>16</v>
      </c>
      <c r="D39" s="13"/>
      <c r="E39" s="14">
        <f t="shared" si="6"/>
        <v>0</v>
      </c>
      <c r="F39" s="48"/>
      <c r="G39" s="15">
        <f>ROUND(E39*F39,2)</f>
        <v>0</v>
      </c>
      <c r="H39" s="15">
        <f t="shared" si="5"/>
        <v>0</v>
      </c>
    </row>
    <row r="40" spans="1:8" x14ac:dyDescent="0.25">
      <c r="A40" s="11" t="s">
        <v>30</v>
      </c>
      <c r="B40" s="39" t="s">
        <v>61</v>
      </c>
      <c r="C40" s="13">
        <v>1</v>
      </c>
      <c r="D40" s="13"/>
      <c r="E40" s="14">
        <f t="shared" si="6"/>
        <v>0</v>
      </c>
      <c r="F40" s="48"/>
      <c r="G40" s="15">
        <f t="shared" si="4"/>
        <v>0</v>
      </c>
      <c r="H40" s="15">
        <f>E40+G40</f>
        <v>0</v>
      </c>
    </row>
    <row r="41" spans="1:8" x14ac:dyDescent="0.25">
      <c r="A41" s="11" t="s">
        <v>32</v>
      </c>
      <c r="B41" s="50" t="s">
        <v>45</v>
      </c>
      <c r="C41" s="51"/>
      <c r="D41" s="52"/>
      <c r="E41" s="18">
        <f>SUM(E33:E40)</f>
        <v>0</v>
      </c>
      <c r="F41" s="19"/>
      <c r="G41" s="20">
        <f>SUM(G33:G40)</f>
        <v>0</v>
      </c>
      <c r="H41" s="20">
        <f>SUM(H33:H40)</f>
        <v>0</v>
      </c>
    </row>
    <row r="43" spans="1:8" ht="45" x14ac:dyDescent="0.25">
      <c r="A43" s="37" t="s">
        <v>0</v>
      </c>
      <c r="B43" s="38" t="s">
        <v>65</v>
      </c>
      <c r="C43" s="37"/>
    </row>
    <row r="44" spans="1:8" x14ac:dyDescent="0.25">
      <c r="A44" s="41" t="s">
        <v>8</v>
      </c>
      <c r="B44" s="41" t="s">
        <v>9</v>
      </c>
      <c r="C44" s="41" t="s">
        <v>10</v>
      </c>
    </row>
    <row r="45" spans="1:8" ht="45" x14ac:dyDescent="0.25">
      <c r="A45" s="28">
        <v>1</v>
      </c>
      <c r="B45" s="45" t="s">
        <v>62</v>
      </c>
      <c r="C45" s="29">
        <f>E29+E41</f>
        <v>0</v>
      </c>
    </row>
    <row r="46" spans="1:8" ht="30" x14ac:dyDescent="0.25">
      <c r="A46" s="28">
        <v>2</v>
      </c>
      <c r="B46" s="45" t="s">
        <v>63</v>
      </c>
      <c r="C46" s="29">
        <f>G29+G41</f>
        <v>0</v>
      </c>
    </row>
    <row r="47" spans="1:8" ht="45" x14ac:dyDescent="0.25">
      <c r="A47" s="28">
        <v>3</v>
      </c>
      <c r="B47" s="45" t="s">
        <v>64</v>
      </c>
      <c r="C47" s="29">
        <f>H29+H41</f>
        <v>0</v>
      </c>
    </row>
  </sheetData>
  <mergeCells count="5">
    <mergeCell ref="B29:D29"/>
    <mergeCell ref="A30:H30"/>
    <mergeCell ref="B41:D41"/>
    <mergeCell ref="A5:H5"/>
    <mergeCell ref="A7:H7"/>
  </mergeCells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Małgorzata</dc:creator>
  <cp:lastModifiedBy>Gajda Małgorzata</cp:lastModifiedBy>
  <dcterms:created xsi:type="dcterms:W3CDTF">2026-03-11T10:15:48Z</dcterms:created>
  <dcterms:modified xsi:type="dcterms:W3CDTF">2026-03-24T07:33:17Z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UxC4dwLulzfINJ8nQH+xvX5LNGipWa4BRSZhPgxsCvkjYoRnb+yGwUD+htq6S/OLbyVmdUj/9q6BEk4c/0FEJA==</vt:lpwstr>
  </property>
  <property fmtid="{D5CDD505-2E9C-101B-9397-08002B2CF9AE}" pid="4" name="MFClassificationDate">
    <vt:lpwstr>2026-03-11T11:34:50.5509252+01:00</vt:lpwstr>
  </property>
  <property fmtid="{D5CDD505-2E9C-101B-9397-08002B2CF9AE}" pid="5" name="MFClassifiedBySID">
    <vt:lpwstr>UxC4dwLulzfINJ8nQH+xvX5LNGipWa4BRSZhPgxsCvm42mrIC/DSDv0ggS+FjUN/2v1BBotkLlY5aAiEhoi6uVpL0J1vXp10zepl2+9ML4VbI/kRRHRd+Z+X9xeQKt7+</vt:lpwstr>
  </property>
  <property fmtid="{D5CDD505-2E9C-101B-9397-08002B2CF9AE}" pid="6" name="MFGRNItemId">
    <vt:lpwstr>GRN-40d67245-2f0f-43f0-aa7a-c0fa3a24a014</vt:lpwstr>
  </property>
  <property fmtid="{D5CDD505-2E9C-101B-9397-08002B2CF9AE}" pid="7" name="MFHash">
    <vt:lpwstr>WMAzo8PjC84H6gGAwr+kxIGGCLgPiUb7nfP+NqvEIT8=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