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3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externalReferences>
    <externalReference r:id="rId19"/>
  </externalReference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D22" i="14" l="1"/>
  <c r="D10" i="14" l="1"/>
  <c r="E10" i="14"/>
  <c r="F10" i="14"/>
  <c r="G10" i="14"/>
  <c r="H10" i="14"/>
  <c r="I10" i="14"/>
  <c r="J10" i="14"/>
  <c r="K10" i="14"/>
  <c r="O22" i="14" l="1"/>
  <c r="L10" i="14" l="1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<sst xmlns="http://schemas.openxmlformats.org/spreadsheetml/2006/main" count="1557" uniqueCount="314">
  <si>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</si>
  <si>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</si>
  <si>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</si>
  <si>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</si>
  <si>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</si>
  <si>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</si>
  <si>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</si>
  <si>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</si>
  <si>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</si>
  <si>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</si>
  <si>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</si>
  <si>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</si>
  <si>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</si>
  <si>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</si>
  <si>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</si>
  <si>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</si>
  <si>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</si>
  <si>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</si>
  <si>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</si>
  <si>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</si>
  <si>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</si>
  <si>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</si>
  <si>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</si>
  <si>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</si>
  <si>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</si>
  <si>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</si>
  <si>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</si>
  <si>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</si>
  <si>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</si>
  <si>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</si>
  <si>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</si>
  <si>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</si>
  <si>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</si>
  <si>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</si>
  <si>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</si>
  <si>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</si>
  <si>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</si>
  <si>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</si>
  <si>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</si>
  <si>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</si>
  <si>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</si>
  <si>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</si>
  <si>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</si>
  <si>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</si>
  <si>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</si>
  <si>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</si>
  <si>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</si>
  <si>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</si>
  <si>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</si>
  <si>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</si>
  <si>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</si>
  <si>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</si>
  <si>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</si>
  <si>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</si>
  <si>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</si>
  <si>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</si>
  <si>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</si>
  <si>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</si>
  <si>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</si>
  <si>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</si>
  <si>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</si>
  <si>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</si>
  <si>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</si>
  <si>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</si>
  <si>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</si>
  <si>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</si>
  <si>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</si>
  <si>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</si>
  <si>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</si>
  <si>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</si>
  <si>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</si>
  <si>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</si>
  <si>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</si>
  <si>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</si>
  <si>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</si>
  <si>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</si>
  <si>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</si>
  <si>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</si>
  <si>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</si>
  <si>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</si>
  <si>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</si>
  <si>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</si>
  <si>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</si>
  <si>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</si>
  <si>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</si>
  <si>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</si>
  <si>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</si>
  <si>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</si>
  <si>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</si>
  <si>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</si>
  <si>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</si>
  <si>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</si>
  <si>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</si>
  <si>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</si>
  <si>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</si>
  <si>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</si>
  <si>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</si>
  <si>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</si>
  <si>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</si>
  <si>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</si>
  <si>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</si>
  <si>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</si>
  <si>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</si>
  <si>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</si>
  <si>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</si>
  <si>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</si>
  <si>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</si>
  <si>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</si>
  <si>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</si>
  <si>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</si>
  <si>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</si>
  <si>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</si>
  <si>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</si>
  <si>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</si>
  <si>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</si>
  <si>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</si>
  <si>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</si>
  <si>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</si>
  <si>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</si>
  <si>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</si>
  <si>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</si>
  <si>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</si>
  <si>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</si>
  <si>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</si>
  <si>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</si>
  <si>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</si>
  <si>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</si>
  <si>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</si>
  <si>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</si>
  <si>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</si>
  <si>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</si>
  <si>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</si>
  <si>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</si>
  <si>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</si>
  <si>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</si>
  <si>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</si>
  <si>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</si>
  <si>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</si>
  <si>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</si>
  <si>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</si>
  <si>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</si>
  <si>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</si>
  <si>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</si>
  <si>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</si>
  <si>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</si>
  <si>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</si>
  <si>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</si>
  <si>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</si>
  <si>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</si>
  <si>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</si>
  <si>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</si>
  <si>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</si>
  <si>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</si>
  <si>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</si>
  <si>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</si>
  <si>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</si>
  <si>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</si>
  <si>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</si>
  <si>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</si>
  <si>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</si>
  <si>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</si>
  <si>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</si>
  <si>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</si>
  <si>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</si>
  <si>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</si>
  <si>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</si>
  <si>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</si>
  <si>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</si>
  <si>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</si>
  <si>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</si>
  <si>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</si>
  <si>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</si>
  <si>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</si>
  <si>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</si>
  <si>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</si>
  <si>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</si>
  <si>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</si>
  <si>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</si>
  <si>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</si>
  <si>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</si>
  <si>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</si>
  <si>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</si>
  <si>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</si>
  <si>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</si>
  <si>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</si>
  <si>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</si>
  <si>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</si>
  <si>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</si>
  <si>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</si>
  <si>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</si>
  <si>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</si>
  <si>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</si>
  <si>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</si>
  <si>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</si>
  <si>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</si>
  <si>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</si>
  <si>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</si>
  <si>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</si>
  <si>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</si>
  <si>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</si>
  <si>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</si>
  <si>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</si>
  <si>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</si>
  <si>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</si>
  <si>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</si>
  <si>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</si>
  <si>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</si>
  <si>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</si>
  <si>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</si>
  <si>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</si>
  <si>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</si>
  <si>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</si>
  <si>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</si>
  <si>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</si>
  <si>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</si>
  <si>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</si>
  <si>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</si>
  <si>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</si>
  <si>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</si>
  <si>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</si>
  <si>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</si>
  <si>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</si>
  <si>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</si>
  <si>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</si>
  <si>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</si>
  <si>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</si>
  <si>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</si>
  <si>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</si>
  <si>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</si>
  <si>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</si>
  <si>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</si>
  <si>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</si>
  <si>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</si>
  <si>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</si>
  <si>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</si>
  <si>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</si>
  <si>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</si>
  <si>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</si>
  <si>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</si>
  <si>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</si>
  <si>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</si>
  <si>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</si>
  <si>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</si>
  <si>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</si>
  <si>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</si>
  <si>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</si>
  <si>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</si>
  <si>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</si>
  <si>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</si>
  <si>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</si>
  <si>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</si>
  <si>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</si>
  <si>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</si>
  <si>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</si>
  <si>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</si>
  <si>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</si>
  <si>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</si>
  <si>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</si>
  <si>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</si>
  <si>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</si>
  <si>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</si>
  <si>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</si>
  <si>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</si>
  <si>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</si>
  <si>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</si>
  <si>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</si>
  <si>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</si>
  <si>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</si>
  <si>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</si>
  <si>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</si>
  <si>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</si>
  <si>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</si>
  <si>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</si>
  <si>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</si>
  <si>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</si>
  <si>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</si>
  <si>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</si>
  <si>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</si>
  <si>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</si>
  <si>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Zmiana ceny [%] w 2023r. względem:</t>
  </si>
  <si>
    <t>Egipt</t>
  </si>
  <si>
    <t>India</t>
  </si>
  <si>
    <t>Irak</t>
  </si>
  <si>
    <t>Kolumbia</t>
  </si>
  <si>
    <t>Bahrajn</t>
  </si>
  <si>
    <t>Szwajcaria</t>
  </si>
  <si>
    <t>Myanmar (Birma)</t>
  </si>
  <si>
    <t xml:space="preserve">w blokach </t>
  </si>
  <si>
    <t>Bangladesz</t>
  </si>
  <si>
    <t>Izrael</t>
  </si>
  <si>
    <t>wrzesień</t>
  </si>
  <si>
    <t>OKRES: I.2017 - X.2023   (ceny bez VAT)</t>
  </si>
  <si>
    <t>IX-2023</t>
  </si>
  <si>
    <t>IX-2022</t>
  </si>
  <si>
    <t>Handel zagraniczny produktami mlecznymi w  okresie I - IX - 2023r. - dane wstępne</t>
  </si>
  <si>
    <t>I-IX 2022r.</t>
  </si>
  <si>
    <t>I-IX 2023r.*</t>
  </si>
  <si>
    <t>I-IX 2022r</t>
  </si>
  <si>
    <t>I-IX 2023r</t>
  </si>
  <si>
    <t>19.11.2023</t>
  </si>
  <si>
    <t>NR 47/2023</t>
  </si>
  <si>
    <t>30 listopada 2023r.</t>
  </si>
  <si>
    <t>20 listopada  - 26 listopada 2023r.</t>
  </si>
  <si>
    <t>październik</t>
  </si>
  <si>
    <t>październik  2023</t>
  </si>
  <si>
    <t>październik 2022</t>
  </si>
  <si>
    <t>październik 2021</t>
  </si>
  <si>
    <t>Ceny sprzedaży NETTO (bez VAT) wybranych produktów mleczarskich za okres: 20-26.11.2023r.</t>
  </si>
  <si>
    <t>26.11.2023</t>
  </si>
  <si>
    <t>Ceny sprzedaży NETTO (bez VAT) wybranych preparatów mlekopodobnych za okres: 20-26.11.2023r.</t>
  </si>
  <si>
    <t>Ceny zakupu masła w blokach 25 kg płacone przez podmioty branży piekarsko-cukierniczej za okres: 20-26.11.2023r.</t>
  </si>
  <si>
    <t>Ceny zakupu NETTO (bez VAT) płacone przez podmioty handlu detalicznego, wybranych produktów mleczarskich za okres: 20-26.11.2023r.</t>
  </si>
  <si>
    <t>Aktualna       20-26.11.23</t>
  </si>
  <si>
    <r>
      <t>Mleko surowe</t>
    </r>
    <r>
      <rPr>
        <b/>
        <sz val="11"/>
        <rFont val="Times New Roman"/>
        <family val="1"/>
        <charset val="238"/>
      </rPr>
      <t xml:space="preserve"> skup    październik 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</si>
</sst>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41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vertAlign val="superscript"/>
      <sz val="16"/>
      <name val="Times"/>
      <family val="1"/>
    </font>
    <font>
      <b/>
      <i/>
      <sz val="12"/>
      <color rgb="FFFF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b/>
      <vertAlign val="superscript"/>
      <sz val="14"/>
      <name val="Arial CE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6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7" borderId="1" applyNumberFormat="0" applyAlignment="0" applyProtection="0"/>
    <xf numFmtId="0" fontId="47" fillId="20" borderId="2" applyNumberFormat="0" applyAlignment="0" applyProtection="0"/>
    <xf numFmtId="0" fontId="4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9" fillId="0" borderId="3" applyNumberFormat="0" applyFill="0" applyAlignment="0" applyProtection="0"/>
    <xf numFmtId="0" fontId="50" fillId="21" borderId="4" applyNumberFormat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4" fillId="22" borderId="0" applyNumberFormat="0" applyBorder="0" applyAlignment="0" applyProtection="0"/>
    <xf numFmtId="0" fontId="34" fillId="0" borderId="0"/>
    <xf numFmtId="0" fontId="6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5" fillId="20" borderId="1" applyNumberFormat="0" applyAlignment="0" applyProtection="0"/>
    <xf numFmtId="0" fontId="56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23" borderId="9" applyNumberFormat="0" applyFont="0" applyAlignment="0" applyProtection="0"/>
    <xf numFmtId="0" fontId="60" fillId="3" borderId="0" applyNumberFormat="0" applyBorder="0" applyAlignment="0" applyProtection="0"/>
    <xf numFmtId="0" fontId="1" fillId="0" borderId="0"/>
    <xf numFmtId="0" fontId="63" fillId="0" borderId="0"/>
    <xf numFmtId="0" fontId="61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63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3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5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43" fillId="0" borderId="0" xfId="0" applyFont="1"/>
    <xf numFmtId="0" fontId="0" fillId="0" borderId="0" xfId="0" applyBorder="1"/>
    <xf numFmtId="0" fontId="8" fillId="0" borderId="19" xfId="0" applyFont="1" applyBorder="1" applyAlignment="1">
      <alignment horizontal="center" vertical="center" wrapText="1"/>
    </xf>
    <xf numFmtId="0" fontId="61" fillId="0" borderId="0" xfId="37"/>
    <xf numFmtId="167" fontId="0" fillId="0" borderId="0" xfId="0" applyNumberFormat="1"/>
    <xf numFmtId="0" fontId="36" fillId="0" borderId="0" xfId="0" applyFont="1"/>
    <xf numFmtId="0" fontId="0" fillId="0" borderId="85" xfId="0" applyBorder="1"/>
    <xf numFmtId="164" fontId="29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4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8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3" xfId="0" applyNumberFormat="1" applyFont="1" applyFill="1" applyBorder="1" applyAlignment="1">
      <alignment horizontal="center" vertical="center"/>
    </xf>
    <xf numFmtId="0" fontId="8" fillId="0" borderId="104" xfId="0" applyFont="1" applyBorder="1" applyAlignment="1">
      <alignment horizontal="center" vertical="center" wrapText="1"/>
    </xf>
    <xf numFmtId="0" fontId="0" fillId="0" borderId="104" xfId="0" applyBorder="1"/>
    <xf numFmtId="0" fontId="64" fillId="0" borderId="0" xfId="0" applyFont="1" applyBorder="1"/>
    <xf numFmtId="0" fontId="61" fillId="0" borderId="0" xfId="0" applyFont="1"/>
    <xf numFmtId="0" fontId="6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6" xfId="49" applyFont="1" applyBorder="1" applyAlignment="1">
      <alignment horizontal="center"/>
    </xf>
    <xf numFmtId="0" fontId="15" fillId="0" borderId="110" xfId="49" applyFont="1" applyBorder="1" applyAlignment="1">
      <alignment horizontal="centerContinuous"/>
    </xf>
    <xf numFmtId="0" fontId="15" fillId="0" borderId="111" xfId="49" applyFont="1" applyBorder="1" applyAlignment="1">
      <alignment horizontal="centerContinuous"/>
    </xf>
    <xf numFmtId="0" fontId="22" fillId="0" borderId="108" xfId="49" applyFont="1" applyBorder="1" applyAlignment="1">
      <alignment horizontal="centerContinuous"/>
    </xf>
    <xf numFmtId="0" fontId="32" fillId="0" borderId="107" xfId="49" applyFont="1" applyFill="1" applyBorder="1" applyAlignment="1">
      <alignment horizontal="center" wrapText="1"/>
    </xf>
    <xf numFmtId="0" fontId="28" fillId="0" borderId="106" xfId="49" applyFont="1" applyFill="1" applyBorder="1" applyAlignment="1">
      <alignment horizontal="centerContinuous" wrapText="1"/>
    </xf>
    <xf numFmtId="0" fontId="28" fillId="0" borderId="115" xfId="49" applyFont="1" applyFill="1" applyBorder="1" applyAlignment="1">
      <alignment horizontal="centerContinuous" wrapText="1"/>
    </xf>
    <xf numFmtId="0" fontId="32" fillId="0" borderId="119" xfId="49" applyFont="1" applyFill="1" applyBorder="1" applyAlignment="1">
      <alignment horizontal="center" vertical="center" wrapText="1"/>
    </xf>
    <xf numFmtId="0" fontId="33" fillId="0" borderId="106" xfId="49" applyFont="1" applyFill="1" applyBorder="1" applyAlignment="1">
      <alignment horizontal="center" wrapText="1"/>
    </xf>
    <xf numFmtId="2" fontId="22" fillId="0" borderId="106" xfId="49" applyNumberFormat="1" applyFont="1" applyBorder="1" applyAlignment="1">
      <alignment horizontal="right" vertical="center"/>
    </xf>
    <xf numFmtId="2" fontId="3" fillId="0" borderId="106" xfId="41" applyNumberFormat="1" applyFont="1" applyBorder="1" applyAlignment="1">
      <alignment horizontal="right" vertical="center"/>
    </xf>
    <xf numFmtId="0" fontId="0" fillId="0" borderId="126" xfId="0" applyBorder="1"/>
    <xf numFmtId="0" fontId="0" fillId="0" borderId="128" xfId="0" applyBorder="1"/>
    <xf numFmtId="0" fontId="0" fillId="0" borderId="129" xfId="0" applyBorder="1"/>
    <xf numFmtId="0" fontId="0" fillId="0" borderId="127" xfId="0" applyBorder="1"/>
    <xf numFmtId="0" fontId="61" fillId="0" borderId="112" xfId="0" applyFont="1" applyBorder="1" applyAlignment="1">
      <alignment horizontal="center"/>
    </xf>
    <xf numFmtId="0" fontId="0" fillId="0" borderId="126" xfId="0" applyBorder="1" applyAlignment="1">
      <alignment horizontal="center"/>
    </xf>
    <xf numFmtId="0" fontId="71" fillId="0" borderId="104" xfId="0" applyFont="1" applyBorder="1"/>
    <xf numFmtId="0" fontId="71" fillId="0" borderId="19" xfId="0" applyFont="1" applyBorder="1"/>
    <xf numFmtId="0" fontId="14" fillId="0" borderId="130" xfId="0" applyFont="1" applyBorder="1" applyAlignment="1">
      <alignment horizontal="center" vertical="center" wrapText="1"/>
    </xf>
    <xf numFmtId="0" fontId="0" fillId="0" borderId="132" xfId="0" applyBorder="1"/>
    <xf numFmtId="0" fontId="64" fillId="0" borderId="132" xfId="0" applyFont="1" applyBorder="1"/>
    <xf numFmtId="165" fontId="67" fillId="0" borderId="132" xfId="0" applyNumberFormat="1" applyFont="1" applyBorder="1" applyAlignment="1">
      <alignment horizontal="right" vertical="center" wrapText="1"/>
    </xf>
    <xf numFmtId="1" fontId="8" fillId="0" borderId="132" xfId="0" applyNumberFormat="1" applyFont="1" applyBorder="1" applyAlignment="1">
      <alignment horizontal="right" vertical="center" wrapText="1"/>
    </xf>
    <xf numFmtId="0" fontId="65" fillId="0" borderId="132" xfId="0" applyFont="1" applyBorder="1" applyAlignment="1">
      <alignment horizontal="center" wrapText="1"/>
    </xf>
    <xf numFmtId="2" fontId="8" fillId="0" borderId="132" xfId="0" applyNumberFormat="1" applyFont="1" applyBorder="1" applyAlignment="1">
      <alignment horizontal="center" vertical="center" wrapText="1"/>
    </xf>
    <xf numFmtId="16" fontId="72" fillId="0" borderId="113" xfId="0" applyNumberFormat="1" applyFont="1" applyFill="1" applyBorder="1" applyAlignment="1">
      <alignment horizontal="center" vertical="center" wrapText="1"/>
    </xf>
    <xf numFmtId="0" fontId="72" fillId="0" borderId="132" xfId="0" applyFont="1" applyBorder="1" applyAlignment="1">
      <alignment horizontal="center" vertical="center"/>
    </xf>
    <xf numFmtId="0" fontId="73" fillId="0" borderId="113" xfId="0" applyFont="1" applyBorder="1" applyAlignment="1">
      <alignment horizontal="centerContinuous" vertical="center" wrapText="1"/>
    </xf>
    <xf numFmtId="0" fontId="75" fillId="0" borderId="0" xfId="0" applyFont="1" applyBorder="1" applyAlignment="1">
      <alignment horizontal="center" vertical="center" wrapText="1"/>
    </xf>
    <xf numFmtId="0" fontId="75" fillId="0" borderId="19" xfId="0" applyFont="1" applyBorder="1" applyAlignment="1">
      <alignment horizontal="center" vertical="center" wrapText="1"/>
    </xf>
    <xf numFmtId="164" fontId="72" fillId="0" borderId="113" xfId="0" applyNumberFormat="1" applyFont="1" applyFill="1" applyBorder="1" applyAlignment="1">
      <alignment horizontal="right" vertical="center" wrapText="1"/>
    </xf>
    <xf numFmtId="164" fontId="77" fillId="0" borderId="114" xfId="0" applyNumberFormat="1" applyFont="1" applyBorder="1" applyAlignment="1">
      <alignment horizontal="right" vertical="center" wrapText="1"/>
    </xf>
    <xf numFmtId="164" fontId="72" fillId="0" borderId="132" xfId="0" applyNumberFormat="1" applyFont="1" applyFill="1" applyBorder="1" applyAlignment="1">
      <alignment horizontal="right" vertical="center" wrapText="1"/>
    </xf>
    <xf numFmtId="164" fontId="73" fillId="0" borderId="132" xfId="0" applyNumberFormat="1" applyFont="1" applyFill="1" applyBorder="1" applyAlignment="1">
      <alignment horizontal="right" vertical="center" wrapText="1"/>
    </xf>
    <xf numFmtId="2" fontId="32" fillId="0" borderId="106" xfId="49" applyNumberFormat="1" applyFont="1" applyFill="1" applyBorder="1" applyAlignment="1">
      <alignment horizontal="right" vertical="center"/>
    </xf>
    <xf numFmtId="0" fontId="28" fillId="0" borderId="104" xfId="49" applyFont="1" applyFill="1" applyBorder="1" applyAlignment="1">
      <alignment horizontal="center" vertical="center" wrapText="1"/>
    </xf>
    <xf numFmtId="0" fontId="28" fillId="0" borderId="26" xfId="49" applyFont="1" applyFill="1" applyBorder="1" applyAlignment="1">
      <alignment horizontal="center" vertical="center" wrapText="1"/>
    </xf>
    <xf numFmtId="165" fontId="12" fillId="0" borderId="109" xfId="49" applyNumberFormat="1" applyFont="1" applyFill="1" applyBorder="1" applyAlignment="1">
      <alignment horizontal="right" vertical="center"/>
    </xf>
    <xf numFmtId="165" fontId="12" fillId="0" borderId="115" xfId="49" applyNumberFormat="1" applyFont="1" applyFill="1" applyBorder="1" applyAlignment="1">
      <alignment horizontal="right" vertical="center"/>
    </xf>
    <xf numFmtId="0" fontId="72" fillId="0" borderId="123" xfId="0" applyFont="1" applyBorder="1" applyAlignment="1">
      <alignment horizontal="center"/>
    </xf>
    <xf numFmtId="0" fontId="73" fillId="0" borderId="120" xfId="0" applyFont="1" applyBorder="1" applyAlignment="1">
      <alignment horizontal="center"/>
    </xf>
    <xf numFmtId="0" fontId="73" fillId="0" borderId="121" xfId="0" applyFont="1" applyBorder="1" applyAlignment="1">
      <alignment horizontal="center"/>
    </xf>
    <xf numFmtId="0" fontId="80" fillId="0" borderId="121" xfId="0" applyFont="1" applyBorder="1" applyAlignment="1">
      <alignment horizontal="center"/>
    </xf>
    <xf numFmtId="0" fontId="72" fillId="0" borderId="121" xfId="0" applyFont="1" applyBorder="1" applyAlignment="1">
      <alignment horizontal="center"/>
    </xf>
    <xf numFmtId="0" fontId="72" fillId="0" borderId="115" xfId="0" applyFont="1" applyBorder="1" applyAlignment="1">
      <alignment horizontal="center"/>
    </xf>
    <xf numFmtId="0" fontId="72" fillId="0" borderId="80" xfId="0" applyFont="1" applyBorder="1" applyAlignment="1">
      <alignment horizontal="center"/>
    </xf>
    <xf numFmtId="0" fontId="73" fillId="0" borderId="124" xfId="0" applyFont="1" applyBorder="1" applyAlignment="1">
      <alignment horizontal="center"/>
    </xf>
    <xf numFmtId="0" fontId="73" fillId="0" borderId="62" xfId="0" applyFont="1" applyBorder="1" applyAlignment="1">
      <alignment horizontal="center"/>
    </xf>
    <xf numFmtId="0" fontId="80" fillId="0" borderId="62" xfId="0" applyFont="1" applyBorder="1" applyAlignment="1">
      <alignment horizontal="center"/>
    </xf>
    <xf numFmtId="0" fontId="73" fillId="0" borderId="62" xfId="0" applyFont="1" applyBorder="1" applyAlignment="1"/>
    <xf numFmtId="0" fontId="73" fillId="0" borderId="27" xfId="0" applyFont="1" applyBorder="1" applyAlignment="1"/>
    <xf numFmtId="0" fontId="72" fillId="0" borderId="125" xfId="0" applyFont="1" applyBorder="1" applyAlignment="1">
      <alignment horizontal="center"/>
    </xf>
    <xf numFmtId="2" fontId="73" fillId="0" borderId="23" xfId="0" applyNumberFormat="1" applyFont="1" applyBorder="1"/>
    <xf numFmtId="2" fontId="73" fillId="0" borderId="31" xfId="0" applyNumberFormat="1" applyFont="1" applyBorder="1"/>
    <xf numFmtId="2" fontId="73" fillId="0" borderId="31" xfId="0" applyNumberFormat="1" applyFont="1" applyBorder="1" applyAlignment="1"/>
    <xf numFmtId="2" fontId="73" fillId="0" borderId="24" xfId="0" applyNumberFormat="1" applyFont="1" applyBorder="1" applyAlignment="1"/>
    <xf numFmtId="0" fontId="72" fillId="0" borderId="125" xfId="0" applyFont="1" applyFill="1" applyBorder="1" applyAlignment="1">
      <alignment horizontal="center"/>
    </xf>
    <xf numFmtId="0" fontId="73" fillId="0" borderId="23" xfId="0" applyFont="1" applyBorder="1"/>
    <xf numFmtId="0" fontId="73" fillId="0" borderId="31" xfId="0" applyFont="1" applyBorder="1"/>
    <xf numFmtId="2" fontId="73" fillId="0" borderId="31" xfId="0" applyNumberFormat="1" applyFont="1" applyFill="1" applyBorder="1" applyAlignment="1"/>
    <xf numFmtId="0" fontId="73" fillId="0" borderId="24" xfId="0" applyFont="1" applyBorder="1"/>
    <xf numFmtId="0" fontId="73" fillId="0" borderId="31" xfId="0" applyFont="1" applyFill="1" applyBorder="1"/>
    <xf numFmtId="0" fontId="73" fillId="0" borderId="24" xfId="0" applyFont="1" applyFill="1" applyBorder="1"/>
    <xf numFmtId="2" fontId="73" fillId="0" borderId="31" xfId="0" applyNumberFormat="1" applyFont="1" applyFill="1" applyBorder="1"/>
    <xf numFmtId="0" fontId="72" fillId="0" borderId="75" xfId="0" applyFont="1" applyFill="1" applyBorder="1" applyAlignment="1">
      <alignment horizontal="center"/>
    </xf>
    <xf numFmtId="0" fontId="73" fillId="0" borderId="47" xfId="0" applyFont="1" applyBorder="1"/>
    <xf numFmtId="0" fontId="73" fillId="0" borderId="25" xfId="0" applyFont="1" applyBorder="1"/>
    <xf numFmtId="2" fontId="73" fillId="0" borderId="25" xfId="0" applyNumberFormat="1" applyFont="1" applyFill="1" applyBorder="1" applyAlignment="1"/>
    <xf numFmtId="0" fontId="73" fillId="0" borderId="25" xfId="0" applyFont="1" applyFill="1" applyBorder="1"/>
    <xf numFmtId="0" fontId="73" fillId="0" borderId="28" xfId="0" applyFont="1" applyBorder="1"/>
    <xf numFmtId="0" fontId="72" fillId="0" borderId="116" xfId="0" applyFont="1" applyFill="1" applyBorder="1" applyAlignment="1">
      <alignment horizontal="center"/>
    </xf>
    <xf numFmtId="0" fontId="73" fillId="0" borderId="20" xfId="0" applyFont="1" applyBorder="1"/>
    <xf numFmtId="0" fontId="73" fillId="0" borderId="32" xfId="0" applyFont="1" applyBorder="1"/>
    <xf numFmtId="2" fontId="73" fillId="0" borderId="32" xfId="0" applyNumberFormat="1" applyFont="1" applyFill="1" applyBorder="1" applyAlignment="1"/>
    <xf numFmtId="0" fontId="73" fillId="0" borderId="32" xfId="0" applyFont="1" applyFill="1" applyBorder="1"/>
    <xf numFmtId="2" fontId="73" fillId="0" borderId="32" xfId="0" applyNumberFormat="1" applyFont="1" applyFill="1" applyBorder="1"/>
    <xf numFmtId="0" fontId="73" fillId="0" borderId="21" xfId="0" applyFont="1" applyBorder="1"/>
    <xf numFmtId="0" fontId="72" fillId="0" borderId="0" xfId="0" applyFont="1"/>
    <xf numFmtId="0" fontId="78" fillId="0" borderId="0" xfId="0" applyFont="1"/>
    <xf numFmtId="0" fontId="81" fillId="0" borderId="0" xfId="0" applyFont="1"/>
    <xf numFmtId="0" fontId="73" fillId="0" borderId="0" xfId="0" applyFont="1"/>
    <xf numFmtId="0" fontId="79" fillId="0" borderId="0" xfId="0" applyFont="1"/>
    <xf numFmtId="0" fontId="75" fillId="0" borderId="0" xfId="0" applyFont="1"/>
    <xf numFmtId="0" fontId="82" fillId="0" borderId="0" xfId="0" applyFont="1"/>
    <xf numFmtId="0" fontId="83" fillId="0" borderId="0" xfId="0" applyFont="1"/>
    <xf numFmtId="0" fontId="88" fillId="0" borderId="0" xfId="0" applyFont="1"/>
    <xf numFmtId="0" fontId="89" fillId="0" borderId="0" xfId="0" applyFont="1"/>
    <xf numFmtId="14" fontId="72" fillId="0" borderId="113" xfId="0" applyNumberFormat="1" applyFont="1" applyFill="1" applyBorder="1" applyAlignment="1">
      <alignment horizontal="center" vertical="center" wrapText="1"/>
    </xf>
    <xf numFmtId="3" fontId="73" fillId="0" borderId="14" xfId="0" applyNumberFormat="1" applyFont="1" applyFill="1" applyBorder="1" applyAlignment="1">
      <alignment horizontal="right" vertical="center" wrapText="1"/>
    </xf>
    <xf numFmtId="3" fontId="73" fillId="0" borderId="92" xfId="0" applyNumberFormat="1" applyFont="1" applyBorder="1" applyAlignment="1">
      <alignment horizontal="right" vertical="center" wrapText="1"/>
    </xf>
    <xf numFmtId="164" fontId="73" fillId="0" borderId="125" xfId="0" applyNumberFormat="1" applyFont="1" applyBorder="1" applyAlignment="1">
      <alignment horizontal="right" vertical="center" wrapText="1"/>
    </xf>
    <xf numFmtId="3" fontId="73" fillId="0" borderId="17" xfId="0" applyNumberFormat="1" applyFont="1" applyFill="1" applyBorder="1" applyAlignment="1">
      <alignment horizontal="right" vertical="center" wrapText="1"/>
    </xf>
    <xf numFmtId="3" fontId="73" fillId="0" borderId="93" xfId="0" applyNumberFormat="1" applyFont="1" applyBorder="1" applyAlignment="1">
      <alignment horizontal="right" vertical="center" wrapText="1"/>
    </xf>
    <xf numFmtId="3" fontId="73" fillId="0" borderId="105" xfId="0" applyNumberFormat="1" applyFont="1" applyFill="1" applyBorder="1" applyAlignment="1">
      <alignment horizontal="right" vertical="center" wrapText="1"/>
    </xf>
    <xf numFmtId="3" fontId="73" fillId="0" borderId="0" xfId="0" applyNumberFormat="1" applyFont="1" applyBorder="1" applyAlignment="1">
      <alignment horizontal="right" vertical="center" wrapText="1"/>
    </xf>
    <xf numFmtId="3" fontId="73" fillId="0" borderId="16" xfId="0" applyNumberFormat="1" applyFont="1" applyFill="1" applyBorder="1" applyAlignment="1">
      <alignment horizontal="right" vertical="center" wrapText="1"/>
    </xf>
    <xf numFmtId="1" fontId="73" fillId="0" borderId="14" xfId="0" applyNumberFormat="1" applyFont="1" applyFill="1" applyBorder="1" applyAlignment="1">
      <alignment horizontal="right" vertical="center" wrapText="1"/>
    </xf>
    <xf numFmtId="1" fontId="73" fillId="0" borderId="84" xfId="0" applyNumberFormat="1" applyFont="1" applyBorder="1" applyAlignment="1">
      <alignment horizontal="right" vertical="center" wrapText="1"/>
    </xf>
    <xf numFmtId="165" fontId="73" fillId="0" borderId="92" xfId="0" applyNumberFormat="1" applyFont="1" applyBorder="1" applyAlignment="1">
      <alignment horizontal="right" vertical="center" wrapText="1"/>
    </xf>
    <xf numFmtId="165" fontId="73" fillId="0" borderId="84" xfId="0" applyNumberFormat="1" applyFont="1" applyBorder="1" applyAlignment="1">
      <alignment horizontal="right" vertical="center" wrapText="1"/>
    </xf>
    <xf numFmtId="1" fontId="73" fillId="0" borderId="17" xfId="0" applyNumberFormat="1" applyFont="1" applyFill="1" applyBorder="1" applyAlignment="1">
      <alignment horizontal="right" vertical="center" wrapText="1"/>
    </xf>
    <xf numFmtId="1" fontId="73" fillId="0" borderId="69" xfId="0" applyNumberFormat="1" applyFont="1" applyBorder="1" applyAlignment="1">
      <alignment horizontal="right" vertical="center" wrapText="1"/>
    </xf>
    <xf numFmtId="165" fontId="73" fillId="0" borderId="93" xfId="0" applyNumberFormat="1" applyFont="1" applyBorder="1" applyAlignment="1">
      <alignment horizontal="right" vertical="center" wrapText="1"/>
    </xf>
    <xf numFmtId="165" fontId="73" fillId="0" borderId="69" xfId="0" applyNumberFormat="1" applyFont="1" applyBorder="1" applyAlignment="1">
      <alignment horizontal="right" vertical="center" wrapText="1"/>
    </xf>
    <xf numFmtId="1" fontId="76" fillId="0" borderId="113" xfId="0" applyNumberFormat="1" applyFont="1" applyFill="1" applyBorder="1" applyAlignment="1">
      <alignment horizontal="right" vertical="center" wrapText="1"/>
    </xf>
    <xf numFmtId="3" fontId="73" fillId="0" borderId="17" xfId="0" applyNumberFormat="1" applyFont="1" applyFill="1" applyBorder="1" applyAlignment="1">
      <alignment vertical="center" wrapText="1"/>
    </xf>
    <xf numFmtId="3" fontId="73" fillId="0" borderId="69" xfId="0" applyNumberFormat="1" applyFont="1" applyBorder="1" applyAlignment="1">
      <alignment vertical="center" wrapText="1"/>
    </xf>
    <xf numFmtId="164" fontId="73" fillId="0" borderId="93" xfId="0" applyNumberFormat="1" applyFont="1" applyBorder="1" applyAlignment="1">
      <alignment vertical="center" wrapText="1"/>
    </xf>
    <xf numFmtId="3" fontId="76" fillId="0" borderId="113" xfId="0" applyNumberFormat="1" applyFont="1" applyFill="1" applyBorder="1" applyAlignment="1">
      <alignment vertical="center" wrapText="1"/>
    </xf>
    <xf numFmtId="1" fontId="73" fillId="0" borderId="105" xfId="0" applyNumberFormat="1" applyFont="1" applyFill="1" applyBorder="1" applyAlignment="1">
      <alignment horizontal="right" vertical="center" wrapText="1"/>
    </xf>
    <xf numFmtId="1" fontId="73" fillId="0" borderId="19" xfId="0" applyNumberFormat="1" applyFont="1" applyBorder="1" applyAlignment="1">
      <alignment horizontal="right" vertical="center" wrapText="1"/>
    </xf>
    <xf numFmtId="1" fontId="72" fillId="0" borderId="113" xfId="0" applyNumberFormat="1" applyFont="1" applyFill="1" applyBorder="1" applyAlignment="1">
      <alignment horizontal="right" vertical="center" wrapText="1"/>
    </xf>
    <xf numFmtId="165" fontId="73" fillId="0" borderId="70" xfId="0" applyNumberFormat="1" applyFont="1" applyBorder="1" applyAlignment="1">
      <alignment horizontal="right" vertical="center" wrapText="1"/>
    </xf>
    <xf numFmtId="1" fontId="73" fillId="0" borderId="16" xfId="0" applyNumberFormat="1" applyFont="1" applyFill="1" applyBorder="1" applyAlignment="1">
      <alignment horizontal="right" vertical="center" wrapText="1"/>
    </xf>
    <xf numFmtId="1" fontId="73" fillId="0" borderId="87" xfId="0" applyNumberFormat="1" applyFont="1" applyBorder="1" applyAlignment="1">
      <alignment horizontal="right" vertical="center" wrapText="1"/>
    </xf>
    <xf numFmtId="165" fontId="73" fillId="0" borderId="87" xfId="0" applyNumberFormat="1" applyFont="1" applyBorder="1" applyAlignment="1">
      <alignment horizontal="right" vertical="center" wrapText="1"/>
    </xf>
    <xf numFmtId="14" fontId="72" fillId="0" borderId="113" xfId="0" applyNumberFormat="1" applyFont="1" applyBorder="1" applyAlignment="1">
      <alignment horizontal="center" vertical="center" wrapText="1"/>
    </xf>
    <xf numFmtId="14" fontId="74" fillId="0" borderId="113" xfId="0" applyNumberFormat="1" applyFont="1" applyFill="1" applyBorder="1" applyAlignment="1">
      <alignment horizontal="center" vertical="center" wrapText="1"/>
    </xf>
    <xf numFmtId="1" fontId="72" fillId="0" borderId="14" xfId="0" applyNumberFormat="1" applyFont="1" applyFill="1" applyBorder="1" applyAlignment="1">
      <alignment vertical="center" wrapText="1"/>
    </xf>
    <xf numFmtId="1" fontId="72" fillId="0" borderId="14" xfId="0" applyNumberFormat="1" applyFont="1" applyFill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vertical="center" wrapText="1"/>
    </xf>
    <xf numFmtId="1" fontId="72" fillId="0" borderId="23" xfId="0" applyNumberFormat="1" applyFont="1" applyFill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horizontal="right" vertical="center" wrapText="1"/>
    </xf>
    <xf numFmtId="1" fontId="72" fillId="0" borderId="47" xfId="0" applyNumberFormat="1" applyFont="1" applyFill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horizontal="right" vertical="center" wrapText="1"/>
    </xf>
    <xf numFmtId="1" fontId="72" fillId="0" borderId="15" xfId="0" applyNumberFormat="1" applyFont="1" applyFill="1" applyBorder="1" applyAlignment="1">
      <alignment vertical="center" wrapText="1"/>
    </xf>
    <xf numFmtId="4" fontId="73" fillId="0" borderId="14" xfId="0" applyNumberFormat="1" applyFont="1" applyFill="1" applyBorder="1" applyAlignment="1">
      <alignment horizontal="right" vertical="center" wrapText="1"/>
    </xf>
    <xf numFmtId="3" fontId="73" fillId="0" borderId="14" xfId="0" applyNumberFormat="1" applyFont="1" applyFill="1" applyBorder="1" applyAlignment="1">
      <alignment vertical="center" wrapText="1"/>
    </xf>
    <xf numFmtId="3" fontId="72" fillId="0" borderId="113" xfId="0" applyNumberFormat="1" applyFont="1" applyFill="1" applyBorder="1" applyAlignment="1">
      <alignment vertical="center" wrapText="1"/>
    </xf>
    <xf numFmtId="3" fontId="73" fillId="0" borderId="105" xfId="0" applyNumberFormat="1" applyFont="1" applyFill="1" applyBorder="1" applyAlignment="1">
      <alignment vertical="center" wrapText="1"/>
    </xf>
    <xf numFmtId="3" fontId="72" fillId="0" borderId="113" xfId="0" applyNumberFormat="1" applyFont="1" applyFill="1" applyBorder="1" applyAlignment="1">
      <alignment horizontal="right" vertical="center" wrapText="1"/>
    </xf>
    <xf numFmtId="0" fontId="73" fillId="0" borderId="132" xfId="0" applyFont="1" applyBorder="1" applyAlignment="1">
      <alignment horizontal="left" vertical="center"/>
    </xf>
    <xf numFmtId="0" fontId="73" fillId="0" borderId="132" xfId="0" applyFont="1" applyBorder="1" applyAlignment="1">
      <alignment vertical="center" wrapText="1"/>
    </xf>
    <xf numFmtId="0" fontId="73" fillId="0" borderId="132" xfId="0" applyFont="1" applyBorder="1" applyAlignment="1">
      <alignment horizontal="center" vertical="center" wrapText="1"/>
    </xf>
    <xf numFmtId="1" fontId="72" fillId="0" borderId="130" xfId="0" applyNumberFormat="1" applyFont="1" applyFill="1" applyBorder="1" applyAlignment="1">
      <alignment horizontal="right" vertical="center" wrapText="1"/>
    </xf>
    <xf numFmtId="0" fontId="73" fillId="0" borderId="116" xfId="0" applyFont="1" applyBorder="1" applyAlignment="1">
      <alignment horizontal="center" vertical="center" wrapText="1"/>
    </xf>
    <xf numFmtId="3" fontId="69" fillId="0" borderId="132" xfId="0" applyNumberFormat="1" applyFont="1" applyFill="1" applyBorder="1" applyAlignment="1">
      <alignment horizontal="right" vertical="center" wrapText="1"/>
    </xf>
    <xf numFmtId="1" fontId="69" fillId="0" borderId="132" xfId="0" applyNumberFormat="1" applyFont="1" applyFill="1" applyBorder="1" applyAlignment="1">
      <alignment horizontal="right" vertical="center" wrapText="1"/>
    </xf>
    <xf numFmtId="3" fontId="69" fillId="0" borderId="105" xfId="0" applyNumberFormat="1" applyFont="1" applyFill="1" applyBorder="1" applyAlignment="1">
      <alignment horizontal="right" vertical="center" wrapText="1"/>
    </xf>
    <xf numFmtId="0" fontId="83" fillId="0" borderId="0" xfId="37" applyFont="1"/>
    <xf numFmtId="0" fontId="83" fillId="0" borderId="0" xfId="37" applyFont="1" applyBorder="1"/>
    <xf numFmtId="0" fontId="82" fillId="0" borderId="0" xfId="51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0" fontId="97" fillId="0" borderId="0" xfId="0" applyFont="1"/>
    <xf numFmtId="14" fontId="98" fillId="0" borderId="0" xfId="0" applyNumberFormat="1" applyFont="1" applyAlignment="1">
      <alignment horizontal="left"/>
    </xf>
    <xf numFmtId="14" fontId="83" fillId="0" borderId="0" xfId="0" applyNumberFormat="1" applyFont="1" applyAlignment="1">
      <alignment horizontal="left"/>
    </xf>
    <xf numFmtId="0" fontId="99" fillId="24" borderId="121" xfId="0" applyFont="1" applyFill="1" applyBorder="1" applyAlignment="1">
      <alignment horizontal="center" vertical="center"/>
    </xf>
    <xf numFmtId="0" fontId="99" fillId="0" borderId="104" xfId="0" applyFont="1" applyBorder="1" applyAlignment="1">
      <alignment horizontal="centerContinuous"/>
    </xf>
    <xf numFmtId="168" fontId="99" fillId="0" borderId="0" xfId="0" applyNumberFormat="1" applyFont="1" applyBorder="1" applyAlignment="1">
      <alignment horizontal="centerContinuous"/>
    </xf>
    <xf numFmtId="168" fontId="99" fillId="0" borderId="19" xfId="0" applyNumberFormat="1" applyFont="1" applyBorder="1" applyAlignment="1">
      <alignment horizontal="centerContinuous"/>
    </xf>
    <xf numFmtId="2" fontId="0" fillId="0" borderId="122" xfId="0" applyNumberFormat="1" applyFont="1" applyBorder="1"/>
    <xf numFmtId="0" fontId="99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9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9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9" fillId="0" borderId="105" xfId="0" applyFont="1" applyBorder="1" applyAlignment="1">
      <alignment horizontal="left" indent="1"/>
    </xf>
    <xf numFmtId="2" fontId="0" fillId="0" borderId="96" xfId="0" applyNumberFormat="1" applyFont="1" applyBorder="1"/>
    <xf numFmtId="2" fontId="0" fillId="0" borderId="26" xfId="0" applyNumberFormat="1" applyFont="1" applyBorder="1"/>
    <xf numFmtId="0" fontId="99" fillId="0" borderId="105" xfId="0" applyFont="1" applyBorder="1" applyAlignment="1">
      <alignment horizontal="centerContinuous"/>
    </xf>
    <xf numFmtId="168" fontId="99" fillId="0" borderId="96" xfId="0" applyNumberFormat="1" applyFont="1" applyBorder="1" applyAlignment="1">
      <alignment horizontal="centerContinuous"/>
    </xf>
    <xf numFmtId="168" fontId="99" fillId="0" borderId="26" xfId="0" applyNumberFormat="1" applyFont="1" applyBorder="1" applyAlignment="1">
      <alignment horizontal="centerContinuous"/>
    </xf>
    <xf numFmtId="0" fontId="0" fillId="27" borderId="0" xfId="0" applyFill="1"/>
    <xf numFmtId="0" fontId="79" fillId="27" borderId="0" xfId="0" applyFont="1" applyFill="1"/>
    <xf numFmtId="0" fontId="100" fillId="27" borderId="0" xfId="0" applyFont="1" applyFill="1" applyAlignment="1"/>
    <xf numFmtId="0" fontId="101" fillId="27" borderId="0" xfId="0" applyFont="1" applyFill="1" applyAlignment="1">
      <alignment vertical="center"/>
    </xf>
    <xf numFmtId="0" fontId="79" fillId="0" borderId="0" xfId="0" applyFont="1" applyFill="1"/>
    <xf numFmtId="0" fontId="102" fillId="29" borderId="0" xfId="53" applyFont="1" applyFill="1"/>
    <xf numFmtId="0" fontId="79" fillId="29" borderId="0" xfId="0" applyFont="1" applyFill="1"/>
    <xf numFmtId="0" fontId="104" fillId="0" borderId="0" xfId="53" applyFont="1" applyFill="1"/>
    <xf numFmtId="0" fontId="105" fillId="0" borderId="0" xfId="0" applyFont="1"/>
    <xf numFmtId="0" fontId="103" fillId="0" borderId="0" xfId="53" applyFont="1" applyFill="1"/>
    <xf numFmtId="0" fontId="104" fillId="0" borderId="0" xfId="0" applyFont="1" applyFill="1"/>
    <xf numFmtId="0" fontId="103" fillId="27" borderId="0" xfId="53" applyFont="1" applyFill="1" applyAlignment="1">
      <alignment horizontal="left"/>
    </xf>
    <xf numFmtId="0" fontId="104" fillId="27" borderId="0" xfId="53" applyFont="1" applyFill="1"/>
    <xf numFmtId="2" fontId="106" fillId="27" borderId="0" xfId="53" applyNumberFormat="1" applyFont="1" applyFill="1"/>
    <xf numFmtId="0" fontId="74" fillId="0" borderId="0" xfId="0" applyFont="1"/>
    <xf numFmtId="0" fontId="107" fillId="0" borderId="0" xfId="28" applyFont="1" applyAlignment="1" applyProtection="1"/>
    <xf numFmtId="0" fontId="108" fillId="0" borderId="0" xfId="0" applyFont="1" applyAlignment="1">
      <alignment vertical="center"/>
    </xf>
    <xf numFmtId="0" fontId="109" fillId="0" borderId="0" xfId="50" applyFont="1"/>
    <xf numFmtId="0" fontId="110" fillId="0" borderId="0" xfId="50" applyFont="1"/>
    <xf numFmtId="0" fontId="111" fillId="0" borderId="0" xfId="0" applyFont="1" applyAlignment="1">
      <alignment horizontal="left" vertical="center" indent="3"/>
    </xf>
    <xf numFmtId="0" fontId="75" fillId="0" borderId="0" xfId="50" applyFont="1"/>
    <xf numFmtId="0" fontId="79" fillId="0" borderId="0" xfId="50" applyFont="1"/>
    <xf numFmtId="0" fontId="73" fillId="0" borderId="104" xfId="0" applyFont="1" applyBorder="1" applyAlignment="1">
      <alignment horizontal="center" vertical="center" wrapText="1"/>
    </xf>
    <xf numFmtId="164" fontId="73" fillId="0" borderId="75" xfId="0" quotePrefix="1" applyNumberFormat="1" applyFont="1" applyBorder="1" applyAlignment="1">
      <alignment horizontal="right" vertical="center" wrapText="1"/>
    </xf>
    <xf numFmtId="164" fontId="73" fillId="0" borderId="80" xfId="0" quotePrefix="1" applyNumberFormat="1" applyFont="1" applyBorder="1" applyAlignment="1">
      <alignment horizontal="right" vertical="center" wrapText="1"/>
    </xf>
    <xf numFmtId="164" fontId="73" fillId="0" borderId="125" xfId="0" quotePrefix="1" applyNumberFormat="1" applyFont="1" applyBorder="1" applyAlignment="1">
      <alignment horizontal="right" vertical="center" wrapText="1"/>
    </xf>
    <xf numFmtId="164" fontId="73" fillId="0" borderId="116" xfId="0" quotePrefix="1" applyNumberFormat="1" applyFont="1" applyBorder="1" applyAlignment="1">
      <alignment horizontal="right" vertical="center" wrapText="1"/>
    </xf>
    <xf numFmtId="3" fontId="73" fillId="0" borderId="92" xfId="0" applyNumberFormat="1" applyFont="1" applyBorder="1" applyAlignment="1">
      <alignment vertical="center" wrapText="1"/>
    </xf>
    <xf numFmtId="3" fontId="73" fillId="0" borderId="0" xfId="0" applyNumberFormat="1" applyFont="1" applyBorder="1" applyAlignment="1">
      <alignment vertical="center" wrapText="1"/>
    </xf>
    <xf numFmtId="3" fontId="73" fillId="0" borderId="93" xfId="0" applyNumberFormat="1" applyFont="1" applyBorder="1" applyAlignment="1">
      <alignment vertical="center" wrapText="1"/>
    </xf>
    <xf numFmtId="3" fontId="73" fillId="0" borderId="15" xfId="0" applyNumberFormat="1" applyFont="1" applyFill="1" applyBorder="1" applyAlignment="1">
      <alignment vertical="center" wrapText="1"/>
    </xf>
    <xf numFmtId="3" fontId="73" fillId="0" borderId="95" xfId="0" applyNumberFormat="1" applyFont="1" applyBorder="1" applyAlignment="1">
      <alignment vertical="center" wrapText="1"/>
    </xf>
    <xf numFmtId="0" fontId="89" fillId="0" borderId="0" xfId="54" applyFont="1"/>
    <xf numFmtId="0" fontId="89" fillId="0" borderId="0" xfId="54" applyFont="1" applyFill="1"/>
    <xf numFmtId="0" fontId="83" fillId="0" borderId="0" xfId="55" applyFont="1" applyFill="1" applyBorder="1"/>
    <xf numFmtId="0" fontId="82" fillId="0" borderId="0" xfId="41" applyFont="1" applyFill="1"/>
    <xf numFmtId="14" fontId="25" fillId="0" borderId="132" xfId="0" applyNumberFormat="1" applyFont="1" applyFill="1" applyBorder="1" applyAlignment="1">
      <alignment horizontal="center" vertical="center"/>
    </xf>
    <xf numFmtId="0" fontId="103" fillId="0" borderId="0" xfId="0" applyFont="1"/>
    <xf numFmtId="0" fontId="115" fillId="0" borderId="0" xfId="0" applyFont="1" applyFill="1"/>
    <xf numFmtId="0" fontId="116" fillId="0" borderId="0" xfId="0" applyFont="1"/>
    <xf numFmtId="0" fontId="104" fillId="0" borderId="0" xfId="0" applyFont="1"/>
    <xf numFmtId="49" fontId="78" fillId="0" borderId="10" xfId="0" applyNumberFormat="1" applyFont="1" applyBorder="1"/>
    <xf numFmtId="0" fontId="78" fillId="0" borderId="100" xfId="0" applyFont="1" applyBorder="1"/>
    <xf numFmtId="0" fontId="74" fillId="0" borderId="97" xfId="0" applyFont="1" applyBorder="1" applyAlignment="1">
      <alignment horizontal="centerContinuous" vertical="center"/>
    </xf>
    <xf numFmtId="0" fontId="78" fillId="0" borderId="99" xfId="0" applyFont="1" applyBorder="1" applyAlignment="1">
      <alignment horizontal="centerContinuous" vertical="center"/>
    </xf>
    <xf numFmtId="0" fontId="78" fillId="0" borderId="98" xfId="0" applyFont="1" applyBorder="1" applyAlignment="1">
      <alignment horizontal="centerContinuous" vertical="center"/>
    </xf>
    <xf numFmtId="49" fontId="74" fillId="0" borderId="0" xfId="0" applyNumberFormat="1" applyFont="1" applyBorder="1" applyAlignment="1">
      <alignment horizontal="center"/>
    </xf>
    <xf numFmtId="0" fontId="74" fillId="0" borderId="101" xfId="0" applyFont="1" applyBorder="1" applyAlignment="1">
      <alignment horizontal="center"/>
    </xf>
    <xf numFmtId="0" fontId="78" fillId="0" borderId="14" xfId="0" applyFont="1" applyBorder="1" applyAlignment="1">
      <alignment horizontal="centerContinuous" vertical="center"/>
    </xf>
    <xf numFmtId="0" fontId="78" fillId="0" borderId="31" xfId="0" applyFont="1" applyBorder="1" applyAlignment="1">
      <alignment horizontal="centerContinuous" vertical="center"/>
    </xf>
    <xf numFmtId="0" fontId="78" fillId="0" borderId="24" xfId="0" applyFont="1" applyBorder="1" applyAlignment="1">
      <alignment horizontal="centerContinuous" vertical="center"/>
    </xf>
    <xf numFmtId="0" fontId="78" fillId="0" borderId="23" xfId="0" applyFont="1" applyBorder="1" applyAlignment="1">
      <alignment horizontal="centerContinuous" vertical="center"/>
    </xf>
    <xf numFmtId="49" fontId="79" fillId="0" borderId="33" xfId="0" applyNumberFormat="1" applyFont="1" applyBorder="1" applyAlignment="1"/>
    <xf numFmtId="0" fontId="79" fillId="0" borderId="102" xfId="0" applyFont="1" applyBorder="1" applyAlignment="1"/>
    <xf numFmtId="0" fontId="117" fillId="0" borderId="17" xfId="0" applyFont="1" applyBorder="1" applyAlignment="1">
      <alignment horizontal="center"/>
    </xf>
    <xf numFmtId="0" fontId="117" fillId="0" borderId="25" xfId="0" applyFont="1" applyFill="1" applyBorder="1" applyAlignment="1">
      <alignment horizontal="center"/>
    </xf>
    <xf numFmtId="0" fontId="117" fillId="0" borderId="25" xfId="0" applyFont="1" applyBorder="1" applyAlignment="1">
      <alignment horizontal="center"/>
    </xf>
    <xf numFmtId="0" fontId="117" fillId="0" borderId="16" xfId="0" applyFont="1" applyBorder="1" applyAlignment="1">
      <alignment horizontal="center"/>
    </xf>
    <xf numFmtId="0" fontId="117" fillId="0" borderId="32" xfId="0" applyFont="1" applyFill="1" applyBorder="1" applyAlignment="1">
      <alignment horizontal="center"/>
    </xf>
    <xf numFmtId="0" fontId="117" fillId="0" borderId="32" xfId="0" applyFont="1" applyBorder="1" applyAlignment="1">
      <alignment horizontal="center"/>
    </xf>
    <xf numFmtId="0" fontId="117" fillId="0" borderId="20" xfId="0" applyFont="1" applyFill="1" applyBorder="1" applyAlignment="1">
      <alignment horizontal="center"/>
    </xf>
    <xf numFmtId="49" fontId="72" fillId="0" borderId="10" xfId="0" applyNumberFormat="1" applyFont="1" applyBorder="1" applyAlignment="1">
      <alignment horizontal="centerContinuous"/>
    </xf>
    <xf numFmtId="0" fontId="78" fillId="0" borderId="72" xfId="0" applyFont="1" applyBorder="1" applyAlignment="1">
      <alignment horizontal="centerContinuous"/>
    </xf>
    <xf numFmtId="167" fontId="78" fillId="0" borderId="89" xfId="0" applyNumberFormat="1" applyFont="1" applyBorder="1"/>
    <xf numFmtId="167" fontId="78" fillId="0" borderId="68" xfId="0" applyNumberFormat="1" applyFont="1" applyFill="1" applyBorder="1"/>
    <xf numFmtId="167" fontId="78" fillId="0" borderId="77" xfId="0" applyNumberFormat="1" applyFont="1" applyBorder="1"/>
    <xf numFmtId="167" fontId="78" fillId="0" borderId="68" xfId="0" applyNumberFormat="1" applyFont="1" applyBorder="1"/>
    <xf numFmtId="167" fontId="78" fillId="0" borderId="66" xfId="0" applyNumberFormat="1" applyFont="1" applyFill="1" applyBorder="1"/>
    <xf numFmtId="49" fontId="79" fillId="0" borderId="50" xfId="38" applyNumberFormat="1" applyFont="1" applyBorder="1"/>
    <xf numFmtId="0" fontId="79" fillId="0" borderId="71" xfId="38" applyFont="1" applyBorder="1"/>
    <xf numFmtId="167" fontId="79" fillId="0" borderId="90" xfId="38" applyNumberFormat="1" applyFont="1" applyBorder="1"/>
    <xf numFmtId="167" fontId="79" fillId="0" borderId="42" xfId="0" applyNumberFormat="1" applyFont="1" applyFill="1" applyBorder="1"/>
    <xf numFmtId="167" fontId="79" fillId="0" borderId="42" xfId="38" applyNumberFormat="1" applyFont="1" applyBorder="1"/>
    <xf numFmtId="167" fontId="79" fillId="0" borderId="50" xfId="0" applyNumberFormat="1" applyFont="1" applyFill="1" applyBorder="1"/>
    <xf numFmtId="49" fontId="79" fillId="0" borderId="52" xfId="38" applyNumberFormat="1" applyFont="1" applyBorder="1"/>
    <xf numFmtId="0" fontId="79" fillId="0" borderId="88" xfId="38" applyFont="1" applyBorder="1"/>
    <xf numFmtId="167" fontId="79" fillId="0" borderId="91" xfId="38" applyNumberFormat="1" applyFont="1" applyBorder="1"/>
    <xf numFmtId="167" fontId="79" fillId="0" borderId="43" xfId="0" applyNumberFormat="1" applyFont="1" applyFill="1" applyBorder="1"/>
    <xf numFmtId="167" fontId="79" fillId="0" borderId="43" xfId="38" applyNumberFormat="1" applyFont="1" applyBorder="1"/>
    <xf numFmtId="167" fontId="79" fillId="0" borderId="52" xfId="0" applyNumberFormat="1" applyFont="1" applyFill="1" applyBorder="1"/>
    <xf numFmtId="0" fontId="78" fillId="0" borderId="36" xfId="0" applyFont="1" applyBorder="1" applyAlignment="1">
      <alignment wrapText="1"/>
    </xf>
    <xf numFmtId="0" fontId="74" fillId="0" borderId="37" xfId="0" applyFont="1" applyBorder="1" applyAlignment="1">
      <alignment horizontal="centerContinuous" vertical="center"/>
    </xf>
    <xf numFmtId="0" fontId="78" fillId="0" borderId="37" xfId="0" applyFont="1" applyBorder="1" applyAlignment="1">
      <alignment horizontal="centerContinuous" vertical="center"/>
    </xf>
    <xf numFmtId="0" fontId="78" fillId="0" borderId="38" xfId="0" applyFont="1" applyBorder="1" applyAlignment="1">
      <alignment horizontal="centerContinuous" vertical="center"/>
    </xf>
    <xf numFmtId="0" fontId="74" fillId="0" borderId="13" xfId="0" applyFont="1" applyBorder="1" applyAlignment="1">
      <alignment horizontal="centerContinuous" vertical="center"/>
    </xf>
    <xf numFmtId="0" fontId="78" fillId="0" borderId="22" xfId="0" applyFont="1" applyBorder="1" applyAlignment="1">
      <alignment horizontal="centerContinuous" vertical="center"/>
    </xf>
    <xf numFmtId="0" fontId="78" fillId="0" borderId="10" xfId="0" applyFont="1" applyBorder="1" applyAlignment="1">
      <alignment horizontal="centerContinuous" vertical="center"/>
    </xf>
    <xf numFmtId="0" fontId="78" fillId="0" borderId="18" xfId="0" applyFont="1" applyBorder="1" applyAlignment="1">
      <alignment horizontal="centerContinuous" vertical="center"/>
    </xf>
    <xf numFmtId="0" fontId="74" fillId="0" borderId="39" xfId="0" applyFont="1" applyBorder="1" applyAlignment="1">
      <alignment horizontal="center" wrapText="1"/>
    </xf>
    <xf numFmtId="0" fontId="78" fillId="0" borderId="40" xfId="0" applyFont="1" applyBorder="1" applyAlignment="1">
      <alignment horizontal="centerContinuous" vertical="center"/>
    </xf>
    <xf numFmtId="0" fontId="79" fillId="0" borderId="41" xfId="0" applyFont="1" applyBorder="1" applyAlignment="1">
      <alignment wrapText="1"/>
    </xf>
    <xf numFmtId="0" fontId="117" fillId="0" borderId="47" xfId="0" applyFont="1" applyBorder="1" applyAlignment="1">
      <alignment horizontal="center"/>
    </xf>
    <xf numFmtId="0" fontId="117" fillId="0" borderId="20" xfId="0" applyFont="1" applyBorder="1" applyAlignment="1">
      <alignment horizontal="center"/>
    </xf>
    <xf numFmtId="0" fontId="117" fillId="0" borderId="47" xfId="0" applyFont="1" applyFill="1" applyBorder="1" applyAlignment="1">
      <alignment horizontal="center"/>
    </xf>
    <xf numFmtId="0" fontId="78" fillId="0" borderId="81" xfId="0" applyFont="1" applyBorder="1" applyAlignment="1">
      <alignment horizontal="centerContinuous" wrapText="1"/>
    </xf>
    <xf numFmtId="167" fontId="78" fillId="0" borderId="66" xfId="0" applyNumberFormat="1" applyFont="1" applyBorder="1"/>
    <xf numFmtId="0" fontId="79" fillId="0" borderId="82" xfId="38" applyFont="1" applyBorder="1"/>
    <xf numFmtId="167" fontId="79" fillId="0" borderId="42" xfId="0" applyNumberFormat="1" applyFont="1" applyBorder="1"/>
    <xf numFmtId="167" fontId="79" fillId="0" borderId="50" xfId="0" applyNumberFormat="1" applyFont="1" applyBorder="1"/>
    <xf numFmtId="0" fontId="79" fillId="0" borderId="83" xfId="38" applyFont="1" applyBorder="1"/>
    <xf numFmtId="167" fontId="79" fillId="0" borderId="43" xfId="0" applyNumberFormat="1" applyFont="1" applyBorder="1"/>
    <xf numFmtId="167" fontId="79" fillId="0" borderId="52" xfId="0" applyNumberFormat="1" applyFont="1" applyBorder="1"/>
    <xf numFmtId="167" fontId="79" fillId="0" borderId="50" xfId="38" applyNumberFormat="1" applyFont="1" applyBorder="1"/>
    <xf numFmtId="167" fontId="79" fillId="0" borderId="52" xfId="38" applyNumberFormat="1" applyFont="1" applyBorder="1"/>
    <xf numFmtId="49" fontId="72" fillId="0" borderId="0" xfId="0" applyNumberFormat="1" applyFont="1" applyBorder="1" applyAlignment="1">
      <alignment horizontal="centerContinuous"/>
    </xf>
    <xf numFmtId="0" fontId="78" fillId="0" borderId="85" xfId="0" applyFont="1" applyBorder="1" applyAlignment="1">
      <alignment horizontal="centerContinuous" wrapText="1"/>
    </xf>
    <xf numFmtId="49" fontId="79" fillId="0" borderId="86" xfId="0" applyNumberFormat="1" applyFont="1" applyBorder="1"/>
    <xf numFmtId="0" fontId="79" fillId="0" borderId="82" xfId="0" applyFont="1" applyBorder="1"/>
    <xf numFmtId="167" fontId="79" fillId="0" borderId="90" xfId="0" applyNumberFormat="1" applyFont="1" applyBorder="1"/>
    <xf numFmtId="49" fontId="79" fillId="0" borderId="50" xfId="0" applyNumberFormat="1" applyFont="1" applyBorder="1"/>
    <xf numFmtId="49" fontId="79" fillId="0" borderId="52" xfId="0" applyNumberFormat="1" applyFont="1" applyBorder="1"/>
    <xf numFmtId="0" fontId="79" fillId="0" borderId="83" xfId="0" applyFont="1" applyBorder="1"/>
    <xf numFmtId="167" fontId="79" fillId="0" borderId="91" xfId="0" applyNumberFormat="1" applyFont="1" applyBorder="1"/>
    <xf numFmtId="0" fontId="118" fillId="0" borderId="0" xfId="40" applyFont="1"/>
    <xf numFmtId="0" fontId="120" fillId="0" borderId="0" xfId="40" applyFont="1"/>
    <xf numFmtId="0" fontId="79" fillId="0" borderId="0" xfId="40" applyFont="1"/>
    <xf numFmtId="0" fontId="125" fillId="0" borderId="0" xfId="0" applyFont="1"/>
    <xf numFmtId="0" fontId="117" fillId="29" borderId="25" xfId="0" applyFont="1" applyFill="1" applyBorder="1" applyAlignment="1">
      <alignment horizontal="center"/>
    </xf>
    <xf numFmtId="167" fontId="78" fillId="29" borderId="72" xfId="0" applyNumberFormat="1" applyFont="1" applyFill="1" applyBorder="1"/>
    <xf numFmtId="167" fontId="79" fillId="29" borderId="42" xfId="38" applyNumberFormat="1" applyFont="1" applyFill="1" applyBorder="1"/>
    <xf numFmtId="167" fontId="79" fillId="29" borderId="43" xfId="38" applyNumberFormat="1" applyFont="1" applyFill="1" applyBorder="1"/>
    <xf numFmtId="167" fontId="78" fillId="29" borderId="68" xfId="0" applyNumberFormat="1" applyFont="1" applyFill="1" applyBorder="1"/>
    <xf numFmtId="167" fontId="79" fillId="29" borderId="42" xfId="0" applyNumberFormat="1" applyFont="1" applyFill="1" applyBorder="1"/>
    <xf numFmtId="167" fontId="79" fillId="29" borderId="43" xfId="0" applyNumberFormat="1" applyFont="1" applyFill="1" applyBorder="1"/>
    <xf numFmtId="0" fontId="117" fillId="29" borderId="28" xfId="0" applyFont="1" applyFill="1" applyBorder="1" applyAlignment="1">
      <alignment horizontal="center"/>
    </xf>
    <xf numFmtId="167" fontId="78" fillId="29" borderId="77" xfId="0" applyNumberFormat="1" applyFont="1" applyFill="1" applyBorder="1"/>
    <xf numFmtId="167" fontId="79" fillId="29" borderId="51" xfId="38" applyNumberFormat="1" applyFont="1" applyFill="1" applyBorder="1"/>
    <xf numFmtId="167" fontId="79" fillId="29" borderId="53" xfId="38" applyNumberFormat="1" applyFont="1" applyFill="1" applyBorder="1"/>
    <xf numFmtId="0" fontId="117" fillId="29" borderId="32" xfId="0" applyFont="1" applyFill="1" applyBorder="1" applyAlignment="1">
      <alignment horizontal="center"/>
    </xf>
    <xf numFmtId="0" fontId="117" fillId="29" borderId="21" xfId="0" applyFont="1" applyFill="1" applyBorder="1" applyAlignment="1">
      <alignment horizontal="center"/>
    </xf>
    <xf numFmtId="167" fontId="78" fillId="29" borderId="67" xfId="0" applyNumberFormat="1" applyFont="1" applyFill="1" applyBorder="1"/>
    <xf numFmtId="167" fontId="79" fillId="29" borderId="51" xfId="0" applyNumberFormat="1" applyFont="1" applyFill="1" applyBorder="1"/>
    <xf numFmtId="167" fontId="79" fillId="29" borderId="53" xfId="0" applyNumberFormat="1" applyFont="1" applyFill="1" applyBorder="1"/>
    <xf numFmtId="0" fontId="117" fillId="29" borderId="73" xfId="0" applyFont="1" applyFill="1" applyBorder="1" applyAlignment="1">
      <alignment horizontal="center"/>
    </xf>
    <xf numFmtId="167" fontId="78" fillId="29" borderId="81" xfId="0" applyNumberFormat="1" applyFont="1" applyFill="1" applyBorder="1"/>
    <xf numFmtId="167" fontId="79" fillId="29" borderId="82" xfId="38" applyNumberFormat="1" applyFont="1" applyFill="1" applyBorder="1"/>
    <xf numFmtId="167" fontId="79" fillId="29" borderId="83" xfId="38" applyNumberFormat="1" applyFont="1" applyFill="1" applyBorder="1"/>
    <xf numFmtId="0" fontId="117" fillId="29" borderId="44" xfId="0" applyFont="1" applyFill="1" applyBorder="1" applyAlignment="1">
      <alignment horizontal="center"/>
    </xf>
    <xf numFmtId="167" fontId="79" fillId="29" borderId="71" xfId="0" applyNumberFormat="1" applyFont="1" applyFill="1" applyBorder="1"/>
    <xf numFmtId="167" fontId="79" fillId="29" borderId="88" xfId="0" applyNumberFormat="1" applyFont="1" applyFill="1" applyBorder="1"/>
    <xf numFmtId="167" fontId="79" fillId="29" borderId="71" xfId="38" applyNumberFormat="1" applyFont="1" applyFill="1" applyBorder="1"/>
    <xf numFmtId="167" fontId="79" fillId="29" borderId="88" xfId="38" applyNumberFormat="1" applyFont="1" applyFill="1" applyBorder="1"/>
    <xf numFmtId="167" fontId="79" fillId="29" borderId="82" xfId="0" applyNumberFormat="1" applyFont="1" applyFill="1" applyBorder="1"/>
    <xf numFmtId="167" fontId="79" fillId="29" borderId="83" xfId="0" applyNumberFormat="1" applyFont="1" applyFill="1" applyBorder="1"/>
    <xf numFmtId="0" fontId="79" fillId="25" borderId="0" xfId="40" applyFont="1" applyFill="1"/>
    <xf numFmtId="0" fontId="74" fillId="25" borderId="58" xfId="40" applyFont="1" applyFill="1" applyBorder="1" applyAlignment="1">
      <alignment horizontal="center" vertical="center"/>
    </xf>
    <xf numFmtId="0" fontId="74" fillId="25" borderId="59" xfId="40" applyFont="1" applyFill="1" applyBorder="1" applyAlignment="1">
      <alignment horizontal="center" vertical="center" wrapText="1"/>
    </xf>
    <xf numFmtId="0" fontId="74" fillId="25" borderId="60" xfId="40" applyFont="1" applyFill="1" applyBorder="1" applyAlignment="1">
      <alignment horizontal="center" vertical="center" wrapText="1"/>
    </xf>
    <xf numFmtId="0" fontId="74" fillId="25" borderId="61" xfId="40" applyFont="1" applyFill="1" applyBorder="1" applyAlignment="1">
      <alignment horizontal="center" vertical="center" wrapText="1"/>
    </xf>
    <xf numFmtId="0" fontId="72" fillId="25" borderId="35" xfId="40" applyFont="1" applyFill="1" applyBorder="1" applyAlignment="1">
      <alignment vertical="center"/>
    </xf>
    <xf numFmtId="3" fontId="72" fillId="25" borderId="12" xfId="39" applyNumberFormat="1" applyFont="1" applyFill="1" applyBorder="1"/>
    <xf numFmtId="3" fontId="72" fillId="25" borderId="49" xfId="39" applyNumberFormat="1" applyFont="1" applyFill="1" applyBorder="1"/>
    <xf numFmtId="3" fontId="72" fillId="25" borderId="30" xfId="39" applyNumberFormat="1" applyFont="1" applyFill="1" applyBorder="1"/>
    <xf numFmtId="0" fontId="72" fillId="25" borderId="11" xfId="40" applyFont="1" applyFill="1" applyBorder="1" applyAlignment="1">
      <alignment vertical="center"/>
    </xf>
    <xf numFmtId="3" fontId="72" fillId="25" borderId="45" xfId="39" applyNumberFormat="1" applyFont="1" applyFill="1" applyBorder="1"/>
    <xf numFmtId="3" fontId="72" fillId="25" borderId="29" xfId="39" applyNumberFormat="1" applyFont="1" applyFill="1" applyBorder="1"/>
    <xf numFmtId="4" fontId="73" fillId="25" borderId="15" xfId="39" applyNumberFormat="1" applyFont="1" applyFill="1" applyBorder="1"/>
    <xf numFmtId="3" fontId="73" fillId="25" borderId="62" xfId="40" applyNumberFormat="1" applyFont="1" applyFill="1" applyBorder="1"/>
    <xf numFmtId="4" fontId="73" fillId="25" borderId="62" xfId="39" applyNumberFormat="1" applyFont="1" applyFill="1" applyBorder="1"/>
    <xf numFmtId="3" fontId="73" fillId="25" borderId="62" xfId="39" applyNumberFormat="1" applyFont="1" applyFill="1" applyBorder="1"/>
    <xf numFmtId="3" fontId="73" fillId="25" borderId="63" xfId="39" applyNumberFormat="1" applyFont="1" applyFill="1" applyBorder="1"/>
    <xf numFmtId="3" fontId="73" fillId="25" borderId="27" xfId="39" applyNumberFormat="1" applyFont="1" applyFill="1" applyBorder="1"/>
    <xf numFmtId="4" fontId="73" fillId="25" borderId="14" xfId="39" applyNumberFormat="1" applyFont="1" applyFill="1" applyBorder="1"/>
    <xf numFmtId="3" fontId="73" fillId="25" borderId="31" xfId="40" applyNumberFormat="1" applyFont="1" applyFill="1" applyBorder="1"/>
    <xf numFmtId="4" fontId="73" fillId="25" borderId="31" xfId="39" applyNumberFormat="1" applyFont="1" applyFill="1" applyBorder="1"/>
    <xf numFmtId="3" fontId="73" fillId="25" borderId="31" xfId="39" applyNumberFormat="1" applyFont="1" applyFill="1" applyBorder="1"/>
    <xf numFmtId="3" fontId="73" fillId="25" borderId="64" xfId="39" applyNumberFormat="1" applyFont="1" applyFill="1" applyBorder="1"/>
    <xf numFmtId="3" fontId="73" fillId="25" borderId="24" xfId="39" applyNumberFormat="1" applyFont="1" applyFill="1" applyBorder="1"/>
    <xf numFmtId="4" fontId="73" fillId="25" borderId="16" xfId="39" applyNumberFormat="1" applyFont="1" applyFill="1" applyBorder="1"/>
    <xf numFmtId="3" fontId="73" fillId="25" borderId="32" xfId="40" applyNumberFormat="1" applyFont="1" applyFill="1" applyBorder="1"/>
    <xf numFmtId="4" fontId="73" fillId="25" borderId="32" xfId="39" applyNumberFormat="1" applyFont="1" applyFill="1" applyBorder="1"/>
    <xf numFmtId="3" fontId="73" fillId="25" borderId="32" xfId="39" applyNumberFormat="1" applyFont="1" applyFill="1" applyBorder="1"/>
    <xf numFmtId="3" fontId="73" fillId="25" borderId="65" xfId="39" applyNumberFormat="1" applyFont="1" applyFill="1" applyBorder="1"/>
    <xf numFmtId="3" fontId="73" fillId="25" borderId="21" xfId="39" applyNumberFormat="1" applyFont="1" applyFill="1" applyBorder="1"/>
    <xf numFmtId="0" fontId="1" fillId="25" borderId="0" xfId="40" applyFill="1"/>
    <xf numFmtId="0" fontId="72" fillId="25" borderId="0" xfId="40" applyFont="1" applyFill="1"/>
    <xf numFmtId="0" fontId="122" fillId="25" borderId="0" xfId="40" applyFont="1" applyFill="1"/>
    <xf numFmtId="0" fontId="73" fillId="25" borderId="0" xfId="40" applyFont="1" applyFill="1"/>
    <xf numFmtId="0" fontId="77" fillId="25" borderId="0" xfId="40" applyFont="1" applyFill="1"/>
    <xf numFmtId="0" fontId="72" fillId="25" borderId="34" xfId="40" applyFont="1" applyFill="1" applyBorder="1" applyAlignment="1">
      <alignment horizontal="centerContinuous"/>
    </xf>
    <xf numFmtId="0" fontId="72" fillId="25" borderId="49" xfId="40" applyFont="1" applyFill="1" applyBorder="1" applyAlignment="1">
      <alignment horizontal="centerContinuous"/>
    </xf>
    <xf numFmtId="0" fontId="72" fillId="25" borderId="46" xfId="40" applyFont="1" applyFill="1" applyBorder="1" applyAlignment="1">
      <alignment horizontal="centerContinuous"/>
    </xf>
    <xf numFmtId="0" fontId="72" fillId="25" borderId="54" xfId="40" applyFont="1" applyFill="1" applyBorder="1" applyAlignment="1">
      <alignment horizontal="centerContinuous"/>
    </xf>
    <xf numFmtId="0" fontId="72" fillId="25" borderId="55" xfId="40" applyFont="1" applyFill="1" applyBorder="1" applyAlignment="1">
      <alignment horizontal="centerContinuous"/>
    </xf>
    <xf numFmtId="0" fontId="72" fillId="25" borderId="56" xfId="40" applyFont="1" applyFill="1" applyBorder="1" applyAlignment="1">
      <alignment horizontal="centerContinuous"/>
    </xf>
    <xf numFmtId="0" fontId="72" fillId="25" borderId="57" xfId="40" applyFont="1" applyFill="1" applyBorder="1" applyAlignment="1">
      <alignment horizontal="centerContinuous"/>
    </xf>
    <xf numFmtId="0" fontId="72" fillId="25" borderId="58" xfId="40" applyFont="1" applyFill="1" applyBorder="1" applyAlignment="1">
      <alignment horizontal="center" vertical="center"/>
    </xf>
    <xf numFmtId="0" fontId="72" fillId="25" borderId="59" xfId="40" applyFont="1" applyFill="1" applyBorder="1" applyAlignment="1">
      <alignment horizontal="center" vertical="center" wrapText="1"/>
    </xf>
    <xf numFmtId="0" fontId="72" fillId="25" borderId="60" xfId="40" applyFont="1" applyFill="1" applyBorder="1" applyAlignment="1">
      <alignment horizontal="center" vertical="center" wrapText="1"/>
    </xf>
    <xf numFmtId="0" fontId="72" fillId="25" borderId="61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2" fillId="25" borderId="0" xfId="39" applyNumberFormat="1" applyFont="1" applyFill="1" applyBorder="1"/>
    <xf numFmtId="3" fontId="72" fillId="25" borderId="0" xfId="40" applyNumberFormat="1" applyFont="1" applyFill="1" applyBorder="1"/>
    <xf numFmtId="3" fontId="72" fillId="25" borderId="0" xfId="39" applyNumberFormat="1" applyFont="1" applyFill="1" applyBorder="1"/>
    <xf numFmtId="3" fontId="73" fillId="25" borderId="0" xfId="39" applyNumberFormat="1" applyFont="1" applyFill="1" applyBorder="1"/>
    <xf numFmtId="4" fontId="73" fillId="25" borderId="0" xfId="39" applyNumberFormat="1" applyFont="1" applyFill="1" applyBorder="1"/>
    <xf numFmtId="3" fontId="73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3" fillId="0" borderId="92" xfId="0" applyNumberFormat="1" applyFont="1" applyBorder="1" applyAlignment="1">
      <alignment horizontal="right" vertical="center" wrapText="1"/>
    </xf>
    <xf numFmtId="165" fontId="73" fillId="0" borderId="80" xfId="0" applyNumberFormat="1" applyFont="1" applyBorder="1" applyAlignment="1">
      <alignment horizontal="right" vertical="center" wrapText="1"/>
    </xf>
    <xf numFmtId="1" fontId="73" fillId="0" borderId="23" xfId="0" applyNumberFormat="1" applyFont="1" applyFill="1" applyBorder="1" applyAlignment="1">
      <alignment horizontal="right" vertical="center" wrapText="1"/>
    </xf>
    <xf numFmtId="1" fontId="73" fillId="0" borderId="93" xfId="0" applyNumberFormat="1" applyFont="1" applyBorder="1" applyAlignment="1">
      <alignment horizontal="right" vertical="center" wrapText="1"/>
    </xf>
    <xf numFmtId="165" fontId="73" fillId="0" borderId="116" xfId="0" applyNumberFormat="1" applyFont="1" applyBorder="1" applyAlignment="1">
      <alignment horizontal="right" vertical="center" wrapText="1"/>
    </xf>
    <xf numFmtId="1" fontId="73" fillId="0" borderId="47" xfId="0" applyNumberFormat="1" applyFont="1" applyFill="1" applyBorder="1" applyAlignment="1">
      <alignment horizontal="right" vertical="center" wrapText="1"/>
    </xf>
    <xf numFmtId="1" fontId="73" fillId="0" borderId="24" xfId="0" applyNumberFormat="1" applyFont="1" applyBorder="1" applyAlignment="1">
      <alignment vertical="center" wrapText="1"/>
    </xf>
    <xf numFmtId="1" fontId="73" fillId="0" borderId="84" xfId="0" applyNumberFormat="1" applyFont="1" applyBorder="1" applyAlignment="1">
      <alignment vertical="center" wrapText="1"/>
    </xf>
    <xf numFmtId="165" fontId="73" fillId="0" borderId="70" xfId="0" applyNumberFormat="1" applyFont="1" applyBorder="1" applyAlignment="1">
      <alignment vertical="center" wrapText="1"/>
    </xf>
    <xf numFmtId="1" fontId="73" fillId="0" borderId="70" xfId="0" applyNumberFormat="1" applyFont="1" applyBorder="1" applyAlignment="1">
      <alignment vertical="center" wrapText="1"/>
    </xf>
    <xf numFmtId="1" fontId="72" fillId="0" borderId="17" xfId="0" applyNumberFormat="1" applyFont="1" applyFill="1" applyBorder="1" applyAlignment="1">
      <alignment vertical="center" wrapText="1"/>
    </xf>
    <xf numFmtId="1" fontId="73" fillId="0" borderId="69" xfId="0" applyNumberFormat="1" applyFont="1" applyBorder="1" applyAlignment="1">
      <alignment vertical="center" wrapText="1"/>
    </xf>
    <xf numFmtId="1" fontId="73" fillId="0" borderId="87" xfId="0" applyNumberFormat="1" applyFont="1" applyBorder="1" applyAlignment="1">
      <alignment vertical="center" wrapText="1"/>
    </xf>
    <xf numFmtId="165" fontId="73" fillId="0" borderId="87" xfId="0" applyNumberFormat="1" applyFont="1" applyBorder="1" applyAlignment="1">
      <alignment vertical="center" wrapText="1"/>
    </xf>
    <xf numFmtId="0" fontId="73" fillId="0" borderId="137" xfId="0" applyFont="1" applyFill="1" applyBorder="1" applyAlignment="1">
      <alignment horizontal="center" wrapText="1"/>
    </xf>
    <xf numFmtId="0" fontId="73" fillId="0" borderId="134" xfId="0" applyFont="1" applyBorder="1" applyAlignment="1">
      <alignment vertical="center" wrapText="1"/>
    </xf>
    <xf numFmtId="0" fontId="72" fillId="0" borderId="142" xfId="0" applyFont="1" applyBorder="1" applyAlignment="1">
      <alignment horizontal="centerContinuous"/>
    </xf>
    <xf numFmtId="0" fontId="72" fillId="0" borderId="143" xfId="0" applyFont="1" applyBorder="1" applyAlignment="1">
      <alignment horizontal="centerContinuous"/>
    </xf>
    <xf numFmtId="0" fontId="72" fillId="0" borderId="144" xfId="0" applyFont="1" applyBorder="1" applyAlignment="1">
      <alignment horizontal="centerContinuous"/>
    </xf>
    <xf numFmtId="0" fontId="72" fillId="0" borderId="145" xfId="0" applyFont="1" applyBorder="1" applyAlignment="1">
      <alignment horizontal="centerContinuous"/>
    </xf>
    <xf numFmtId="0" fontId="72" fillId="0" borderId="136" xfId="0" applyFont="1" applyBorder="1" applyAlignment="1">
      <alignment horizontal="centerContinuous"/>
    </xf>
    <xf numFmtId="0" fontId="72" fillId="0" borderId="139" xfId="0" applyFont="1" applyBorder="1" applyAlignment="1">
      <alignment horizontal="centerContinuous"/>
    </xf>
    <xf numFmtId="0" fontId="73" fillId="0" borderId="113" xfId="0" applyFont="1" applyFill="1" applyBorder="1" applyAlignment="1">
      <alignment horizontal="centerContinuous" vertical="center" wrapText="1"/>
    </xf>
    <xf numFmtId="0" fontId="73" fillId="0" borderId="133" xfId="0" applyFont="1" applyFill="1" applyBorder="1" applyAlignment="1">
      <alignment horizontal="centerContinuous" vertical="center" wrapText="1"/>
    </xf>
    <xf numFmtId="0" fontId="73" fillId="0" borderId="136" xfId="0" applyFont="1" applyFill="1" applyBorder="1" applyAlignment="1">
      <alignment horizontal="center" wrapText="1"/>
    </xf>
    <xf numFmtId="0" fontId="73" fillId="0" borderId="139" xfId="0" applyFont="1" applyFill="1" applyBorder="1" applyAlignment="1">
      <alignment horizontal="center" wrapText="1"/>
    </xf>
    <xf numFmtId="1" fontId="73" fillId="0" borderId="146" xfId="0" applyNumberFormat="1" applyFont="1" applyFill="1" applyBorder="1" applyAlignment="1">
      <alignment horizontal="right" vertical="center" wrapText="1"/>
    </xf>
    <xf numFmtId="0" fontId="72" fillId="0" borderId="138" xfId="0" applyFont="1" applyBorder="1" applyAlignment="1">
      <alignment horizontal="centerContinuous"/>
    </xf>
    <xf numFmtId="0" fontId="73" fillId="0" borderId="103" xfId="0" applyFont="1" applyBorder="1"/>
    <xf numFmtId="0" fontId="73" fillId="0" borderId="0" xfId="0" applyFont="1" applyBorder="1"/>
    <xf numFmtId="0" fontId="73" fillId="0" borderId="19" xfId="0" applyFont="1" applyBorder="1"/>
    <xf numFmtId="0" fontId="72" fillId="0" borderId="103" xfId="0" applyFont="1" applyFill="1" applyBorder="1" applyAlignment="1">
      <alignment horizontal="center" vertical="center"/>
    </xf>
    <xf numFmtId="0" fontId="73" fillId="0" borderId="125" xfId="0" applyFont="1" applyBorder="1" applyAlignment="1">
      <alignment vertical="center" wrapText="1"/>
    </xf>
    <xf numFmtId="0" fontId="73" fillId="0" borderId="116" xfId="0" applyFont="1" applyBorder="1" applyAlignment="1">
      <alignment vertical="center" wrapText="1"/>
    </xf>
    <xf numFmtId="0" fontId="73" fillId="0" borderId="117" xfId="0" applyFont="1" applyBorder="1" applyAlignment="1">
      <alignment vertical="center" wrapText="1"/>
    </xf>
    <xf numFmtId="0" fontId="73" fillId="0" borderId="142" xfId="0" applyFont="1" applyFill="1" applyBorder="1" applyAlignment="1">
      <alignment horizontal="centerContinuous" vertical="center" wrapText="1"/>
    </xf>
    <xf numFmtId="0" fontId="73" fillId="0" borderId="139" xfId="0" applyFont="1" applyFill="1" applyBorder="1" applyAlignment="1">
      <alignment horizontal="centerContinuous" vertical="center" wrapText="1"/>
    </xf>
    <xf numFmtId="0" fontId="73" fillId="0" borderId="143" xfId="0" applyFont="1" applyFill="1" applyBorder="1" applyAlignment="1">
      <alignment horizontal="centerContinuous" vertical="center" wrapText="1"/>
    </xf>
    <xf numFmtId="1" fontId="72" fillId="0" borderId="146" xfId="0" applyNumberFormat="1" applyFont="1" applyFill="1" applyBorder="1" applyAlignment="1">
      <alignment horizontal="right" vertical="center" wrapText="1"/>
    </xf>
    <xf numFmtId="0" fontId="72" fillId="0" borderId="103" xfId="0" applyFont="1" applyBorder="1" applyAlignment="1">
      <alignment horizontal="center" vertical="center"/>
    </xf>
    <xf numFmtId="0" fontId="73" fillId="0" borderId="135" xfId="0" applyFont="1" applyBorder="1" applyAlignment="1">
      <alignment horizontal="centerContinuous" vertical="center" wrapText="1"/>
    </xf>
    <xf numFmtId="0" fontId="73" fillId="0" borderId="103" xfId="0" applyFont="1" applyBorder="1" applyAlignment="1">
      <alignment horizontal="center" vertical="center" wrapText="1"/>
    </xf>
    <xf numFmtId="4" fontId="73" fillId="0" borderId="142" xfId="0" applyNumberFormat="1" applyFont="1" applyFill="1" applyBorder="1" applyAlignment="1">
      <alignment horizontal="right" vertical="center" wrapText="1"/>
    </xf>
    <xf numFmtId="4" fontId="73" fillId="0" borderId="139" xfId="0" applyNumberFormat="1" applyFont="1" applyBorder="1" applyAlignment="1">
      <alignment horizontal="right" vertical="center" wrapText="1"/>
    </xf>
    <xf numFmtId="0" fontId="73" fillId="0" borderId="78" xfId="0" quotePrefix="1" applyFont="1" applyBorder="1" applyAlignment="1">
      <alignment horizontal="center" vertical="center" wrapText="1"/>
    </xf>
    <xf numFmtId="10" fontId="73" fillId="0" borderId="78" xfId="0" quotePrefix="1" applyNumberFormat="1" applyFont="1" applyBorder="1" applyAlignment="1">
      <alignment horizontal="center" vertical="center" wrapText="1"/>
    </xf>
    <xf numFmtId="10" fontId="73" fillId="0" borderId="74" xfId="0" quotePrefix="1" applyNumberFormat="1" applyFont="1" applyBorder="1" applyAlignment="1">
      <alignment horizontal="center" vertical="center" wrapText="1"/>
    </xf>
    <xf numFmtId="0" fontId="72" fillId="0" borderId="130" xfId="0" applyFont="1" applyBorder="1" applyAlignment="1">
      <alignment vertical="center" wrapText="1"/>
    </xf>
    <xf numFmtId="3" fontId="72" fillId="0" borderId="135" xfId="0" applyNumberFormat="1" applyFont="1" applyBorder="1" applyAlignment="1">
      <alignment vertical="center" wrapText="1"/>
    </xf>
    <xf numFmtId="0" fontId="73" fillId="0" borderId="74" xfId="0" applyFont="1" applyBorder="1" applyAlignment="1">
      <alignment horizontal="center" vertical="center" wrapText="1"/>
    </xf>
    <xf numFmtId="0" fontId="72" fillId="0" borderId="132" xfId="0" applyFont="1" applyBorder="1" applyAlignment="1">
      <alignment vertical="center" wrapText="1"/>
    </xf>
    <xf numFmtId="0" fontId="73" fillId="0" borderId="138" xfId="0" applyFont="1" applyBorder="1" applyAlignment="1">
      <alignment horizontal="center" vertical="center" wrapText="1"/>
    </xf>
    <xf numFmtId="0" fontId="73" fillId="0" borderId="134" xfId="0" applyFont="1" applyBorder="1" applyAlignment="1">
      <alignment horizontal="center" vertical="center" wrapText="1"/>
    </xf>
    <xf numFmtId="3" fontId="72" fillId="0" borderId="148" xfId="0" applyNumberFormat="1" applyFont="1" applyFill="1" applyBorder="1" applyAlignment="1">
      <alignment horizontal="right" vertical="center" wrapText="1"/>
    </xf>
    <xf numFmtId="3" fontId="73" fillId="0" borderId="14" xfId="0" applyNumberFormat="1" applyFont="1" applyBorder="1" applyAlignment="1">
      <alignment horizontal="right" vertical="center" wrapText="1"/>
    </xf>
    <xf numFmtId="3" fontId="73" fillId="0" borderId="113" xfId="0" applyNumberFormat="1" applyFont="1" applyFill="1" applyBorder="1" applyAlignment="1">
      <alignment horizontal="right" vertical="center" wrapText="1"/>
    </xf>
    <xf numFmtId="164" fontId="73" fillId="0" borderId="151" xfId="0" applyNumberFormat="1" applyFont="1" applyBorder="1" applyAlignment="1">
      <alignment horizontal="right" vertical="center" wrapText="1"/>
    </xf>
    <xf numFmtId="16" fontId="72" fillId="0" borderId="153" xfId="0" applyNumberFormat="1" applyFont="1" applyFill="1" applyBorder="1" applyAlignment="1">
      <alignment horizontal="center" vertical="center" wrapText="1"/>
    </xf>
    <xf numFmtId="164" fontId="77" fillId="0" borderId="153" xfId="0" applyNumberFormat="1" applyFont="1" applyBorder="1" applyAlignment="1">
      <alignment horizontal="right" vertical="center" wrapText="1"/>
    </xf>
    <xf numFmtId="0" fontId="72" fillId="0" borderId="138" xfId="0" applyFont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3" fillId="0" borderId="117" xfId="0" applyFont="1" applyBorder="1" applyAlignment="1">
      <alignment horizontal="center" vertical="center"/>
    </xf>
    <xf numFmtId="0" fontId="73" fillId="0" borderId="119" xfId="0" applyFont="1" applyBorder="1" applyAlignment="1">
      <alignment horizontal="center" vertical="center"/>
    </xf>
    <xf numFmtId="0" fontId="72" fillId="0" borderId="151" xfId="0" applyFont="1" applyBorder="1" applyAlignment="1">
      <alignment horizontal="center" vertical="center"/>
    </xf>
    <xf numFmtId="0" fontId="72" fillId="0" borderId="104" xfId="0" applyFont="1" applyBorder="1" applyAlignment="1">
      <alignment horizontal="center" vertical="center"/>
    </xf>
    <xf numFmtId="0" fontId="73" fillId="0" borderId="152" xfId="0" applyFont="1" applyBorder="1" applyAlignment="1">
      <alignment horizontal="centerContinuous"/>
    </xf>
    <xf numFmtId="0" fontId="73" fillId="0" borderId="151" xfId="0" applyFont="1" applyBorder="1" applyAlignment="1">
      <alignment horizontal="center" wrapText="1"/>
    </xf>
    <xf numFmtId="0" fontId="73" fillId="0" borderId="119" xfId="0" applyFont="1" applyBorder="1" applyAlignment="1">
      <alignment horizontal="center" vertical="center" wrapText="1"/>
    </xf>
    <xf numFmtId="164" fontId="72" fillId="0" borderId="132" xfId="0" quotePrefix="1" applyNumberFormat="1" applyFont="1" applyBorder="1" applyAlignment="1">
      <alignment horizontal="right" vertical="center" wrapText="1"/>
    </xf>
    <xf numFmtId="1" fontId="72" fillId="0" borderId="20" xfId="0" applyNumberFormat="1" applyFont="1" applyFill="1" applyBorder="1" applyAlignment="1">
      <alignment horizontal="right" vertical="center" wrapText="1"/>
    </xf>
    <xf numFmtId="0" fontId="74" fillId="0" borderId="140" xfId="0" applyFont="1" applyBorder="1" applyAlignment="1">
      <alignment horizontal="centerContinuous" vertical="center"/>
    </xf>
    <xf numFmtId="0" fontId="78" fillId="0" borderId="147" xfId="0" applyFont="1" applyBorder="1" applyAlignment="1">
      <alignment horizontal="centerContinuous" vertical="center"/>
    </xf>
    <xf numFmtId="0" fontId="78" fillId="0" borderId="139" xfId="0" applyFont="1" applyBorder="1" applyAlignment="1">
      <alignment horizontal="centerContinuous" vertical="center"/>
    </xf>
    <xf numFmtId="0" fontId="78" fillId="0" borderId="152" xfId="0" applyFont="1" applyBorder="1" applyAlignment="1">
      <alignment horizontal="centerContinuous" vertical="center"/>
    </xf>
    <xf numFmtId="0" fontId="0" fillId="0" borderId="0" xfId="0" applyNumberFormat="1" applyBorder="1"/>
    <xf numFmtId="0" fontId="72" fillId="0" borderId="138" xfId="0" applyFont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3" fillId="0" borderId="117" xfId="0" applyFont="1" applyBorder="1" applyAlignment="1">
      <alignment horizontal="center" vertical="center"/>
    </xf>
    <xf numFmtId="0" fontId="72" fillId="0" borderId="104" xfId="0" applyFont="1" applyFill="1" applyBorder="1" applyAlignment="1">
      <alignment horizontal="center" vertical="center"/>
    </xf>
    <xf numFmtId="0" fontId="72" fillId="0" borderId="104" xfId="0" applyFont="1" applyBorder="1" applyAlignment="1">
      <alignment horizontal="center" vertical="center"/>
    </xf>
    <xf numFmtId="0" fontId="73" fillId="0" borderId="141" xfId="0" applyFont="1" applyBorder="1" applyAlignment="1">
      <alignment vertical="center" wrapText="1"/>
    </xf>
    <xf numFmtId="0" fontId="73" fillId="0" borderId="119" xfId="0" applyFont="1" applyBorder="1" applyAlignment="1">
      <alignment horizontal="center" vertical="center"/>
    </xf>
    <xf numFmtId="0" fontId="126" fillId="0" borderId="0" xfId="0" applyFont="1"/>
    <xf numFmtId="0" fontId="73" fillId="0" borderId="157" xfId="0" applyFont="1" applyFill="1" applyBorder="1" applyAlignment="1">
      <alignment horizontal="center" wrapText="1"/>
    </xf>
    <xf numFmtId="0" fontId="73" fillId="0" borderId="155" xfId="0" applyFont="1" applyBorder="1" applyAlignment="1">
      <alignment horizontal="center" wrapText="1"/>
    </xf>
    <xf numFmtId="0" fontId="78" fillId="0" borderId="113" xfId="0" applyFont="1" applyFill="1" applyBorder="1" applyAlignment="1">
      <alignment horizontal="center" vertical="center" wrapText="1"/>
    </xf>
    <xf numFmtId="0" fontId="73" fillId="0" borderId="160" xfId="0" applyFont="1" applyBorder="1" applyAlignment="1">
      <alignment horizontal="center" vertical="center" wrapText="1"/>
    </xf>
    <xf numFmtId="0" fontId="64" fillId="0" borderId="163" xfId="0" applyFont="1" applyBorder="1"/>
    <xf numFmtId="0" fontId="72" fillId="0" borderId="163" xfId="0" applyFont="1" applyBorder="1" applyAlignment="1">
      <alignment horizontal="center" vertical="center"/>
    </xf>
    <xf numFmtId="0" fontId="72" fillId="0" borderId="164" xfId="0" applyFont="1" applyBorder="1" applyAlignment="1">
      <alignment horizontal="centerContinuous"/>
    </xf>
    <xf numFmtId="0" fontId="72" fillId="0" borderId="165" xfId="0" applyFont="1" applyBorder="1" applyAlignment="1">
      <alignment horizontal="centerContinuous"/>
    </xf>
    <xf numFmtId="0" fontId="73" fillId="0" borderId="163" xfId="0" applyFont="1" applyBorder="1" applyAlignment="1">
      <alignment horizontal="center" vertical="center" wrapText="1"/>
    </xf>
    <xf numFmtId="165" fontId="67" fillId="0" borderId="163" xfId="0" applyNumberFormat="1" applyFont="1" applyBorder="1" applyAlignment="1">
      <alignment horizontal="right" vertical="center" wrapText="1"/>
    </xf>
    <xf numFmtId="1" fontId="72" fillId="0" borderId="167" xfId="0" applyNumberFormat="1" applyFont="1" applyFill="1" applyBorder="1" applyAlignment="1">
      <alignment horizontal="right" vertical="center" wrapText="1"/>
    </xf>
    <xf numFmtId="1" fontId="73" fillId="0" borderId="166" xfId="0" applyNumberFormat="1" applyFont="1" applyBorder="1" applyAlignment="1">
      <alignment horizontal="right" vertical="center" wrapText="1"/>
    </xf>
    <xf numFmtId="165" fontId="73" fillId="0" borderId="160" xfId="0" applyNumberFormat="1" applyFont="1" applyBorder="1" applyAlignment="1">
      <alignment horizontal="right" vertical="center" wrapText="1"/>
    </xf>
    <xf numFmtId="0" fontId="72" fillId="0" borderId="169" xfId="0" applyFont="1" applyBorder="1" applyAlignment="1">
      <alignment horizontal="centerContinuous" vertical="center" wrapText="1"/>
    </xf>
    <xf numFmtId="0" fontId="73" fillId="0" borderId="168" xfId="0" applyFont="1" applyFill="1" applyBorder="1" applyAlignment="1">
      <alignment horizontal="center" wrapText="1"/>
    </xf>
    <xf numFmtId="0" fontId="62" fillId="0" borderId="168" xfId="0" applyFont="1" applyBorder="1" applyAlignment="1">
      <alignment horizontal="center" wrapText="1"/>
    </xf>
    <xf numFmtId="3" fontId="69" fillId="0" borderId="167" xfId="0" applyNumberFormat="1" applyFont="1" applyFill="1" applyBorder="1" applyAlignment="1">
      <alignment horizontal="right" vertical="center" wrapText="1"/>
    </xf>
    <xf numFmtId="0" fontId="99" fillId="24" borderId="132" xfId="0" applyFont="1" applyFill="1" applyBorder="1" applyAlignment="1">
      <alignment horizontal="center"/>
    </xf>
    <xf numFmtId="0" fontId="99" fillId="24" borderId="148" xfId="0" applyFont="1" applyFill="1" applyBorder="1" applyAlignment="1">
      <alignment horizontal="center" vertical="center"/>
    </xf>
    <xf numFmtId="0" fontId="99" fillId="24" borderId="163" xfId="0" applyFont="1" applyFill="1" applyBorder="1" applyAlignment="1">
      <alignment horizontal="center" vertical="center"/>
    </xf>
    <xf numFmtId="0" fontId="99" fillId="0" borderId="167" xfId="0" applyFont="1" applyBorder="1" applyAlignment="1">
      <alignment horizontal="left" indent="1"/>
    </xf>
    <xf numFmtId="2" fontId="0" fillId="0" borderId="147" xfId="0" applyNumberFormat="1" applyFont="1" applyBorder="1"/>
    <xf numFmtId="0" fontId="99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68" xfId="0" applyBorder="1"/>
    <xf numFmtId="0" fontId="61" fillId="0" borderId="104" xfId="0" applyFont="1" applyBorder="1"/>
    <xf numFmtId="0" fontId="127" fillId="0" borderId="0" xfId="0" applyFont="1"/>
    <xf numFmtId="0" fontId="72" fillId="0" borderId="169" xfId="0" applyFont="1" applyBorder="1" applyAlignment="1">
      <alignment horizontal="centerContinuous"/>
    </xf>
    <xf numFmtId="0" fontId="73" fillId="0" borderId="163" xfId="0" applyFont="1" applyBorder="1" applyAlignment="1">
      <alignment horizontal="centerContinuous" vertical="center" wrapText="1"/>
    </xf>
    <xf numFmtId="0" fontId="75" fillId="0" borderId="143" xfId="0" applyFont="1" applyBorder="1" applyAlignment="1">
      <alignment horizontal="center" wrapText="1"/>
    </xf>
    <xf numFmtId="165" fontId="73" fillId="0" borderId="132" xfId="0" applyNumberFormat="1" applyFont="1" applyBorder="1" applyAlignment="1">
      <alignment vertical="center" wrapText="1"/>
    </xf>
    <xf numFmtId="164" fontId="77" fillId="0" borderId="162" xfId="0" applyNumberFormat="1" applyFont="1" applyBorder="1" applyAlignment="1">
      <alignment horizontal="right" vertical="center" wrapText="1"/>
    </xf>
    <xf numFmtId="14" fontId="25" fillId="0" borderId="103" xfId="0" applyNumberFormat="1" applyFont="1" applyFill="1" applyBorder="1" applyAlignment="1">
      <alignment horizontal="center" vertical="center"/>
    </xf>
    <xf numFmtId="0" fontId="61" fillId="0" borderId="132" xfId="0" applyFont="1" applyBorder="1"/>
    <xf numFmtId="0" fontId="61" fillId="0" borderId="163" xfId="0" applyFont="1" applyBorder="1"/>
    <xf numFmtId="0" fontId="128" fillId="0" borderId="0" xfId="0" applyFont="1" applyAlignment="1">
      <alignment vertical="center"/>
    </xf>
    <xf numFmtId="2" fontId="106" fillId="0" borderId="0" xfId="53" applyNumberFormat="1" applyFont="1" applyFill="1"/>
    <xf numFmtId="0" fontId="72" fillId="0" borderId="176" xfId="0" applyFont="1" applyBorder="1" applyAlignment="1">
      <alignment horizontal="centerContinuous" vertical="center" wrapText="1"/>
    </xf>
    <xf numFmtId="0" fontId="62" fillId="0" borderId="175" xfId="0" applyFont="1" applyBorder="1" applyAlignment="1">
      <alignment horizontal="center" wrapText="1"/>
    </xf>
    <xf numFmtId="0" fontId="75" fillId="0" borderId="175" xfId="0" applyFont="1" applyBorder="1" applyAlignment="1">
      <alignment horizontal="center" wrapText="1"/>
    </xf>
    <xf numFmtId="0" fontId="129" fillId="0" borderId="0" xfId="37" applyFont="1"/>
    <xf numFmtId="1" fontId="69" fillId="0" borderId="172" xfId="0" applyNumberFormat="1" applyFont="1" applyFill="1" applyBorder="1" applyAlignment="1">
      <alignment horizontal="right" vertical="center" wrapText="1"/>
    </xf>
    <xf numFmtId="1" fontId="131" fillId="0" borderId="172" xfId="0" applyNumberFormat="1" applyFont="1" applyFill="1" applyBorder="1" applyAlignment="1">
      <alignment horizontal="right" vertical="center" wrapText="1"/>
    </xf>
    <xf numFmtId="1" fontId="132" fillId="26" borderId="172" xfId="0" applyNumberFormat="1" applyFont="1" applyFill="1" applyBorder="1" applyAlignment="1">
      <alignment horizontal="right" vertical="center" wrapText="1"/>
    </xf>
    <xf numFmtId="1" fontId="32" fillId="0" borderId="170" xfId="0" applyNumberFormat="1" applyFont="1" applyFill="1" applyBorder="1" applyAlignment="1">
      <alignment horizontal="right" vertical="center" wrapText="1"/>
    </xf>
    <xf numFmtId="1" fontId="33" fillId="0" borderId="170" xfId="0" applyNumberFormat="1" applyFont="1" applyFill="1" applyBorder="1" applyAlignment="1">
      <alignment horizontal="right" vertical="center" wrapText="1"/>
    </xf>
    <xf numFmtId="1" fontId="134" fillId="26" borderId="170" xfId="0" applyNumberFormat="1" applyFont="1" applyFill="1" applyBorder="1" applyAlignment="1">
      <alignment horizontal="right" vertical="center" wrapText="1"/>
    </xf>
    <xf numFmtId="0" fontId="0" fillId="0" borderId="175" xfId="0" applyBorder="1"/>
    <xf numFmtId="0" fontId="135" fillId="0" borderId="0" xfId="53" applyFont="1" applyFill="1"/>
    <xf numFmtId="0" fontId="127" fillId="0" borderId="0" xfId="0" applyFont="1" applyFill="1"/>
    <xf numFmtId="1" fontId="73" fillId="0" borderId="167" xfId="0" applyNumberFormat="1" applyFont="1" applyFill="1" applyBorder="1" applyAlignment="1">
      <alignment horizontal="right" vertical="center" wrapText="1"/>
    </xf>
    <xf numFmtId="1" fontId="73" fillId="0" borderId="161" xfId="0" applyNumberFormat="1" applyFont="1" applyBorder="1" applyAlignment="1">
      <alignment horizontal="right" vertical="center" wrapText="1"/>
    </xf>
    <xf numFmtId="165" fontId="73" fillId="0" borderId="161" xfId="0" applyNumberFormat="1" applyFont="1" applyBorder="1" applyAlignment="1">
      <alignment horizontal="right" vertical="center" wrapText="1"/>
    </xf>
    <xf numFmtId="165" fontId="73" fillId="0" borderId="166" xfId="0" applyNumberFormat="1" applyFont="1" applyBorder="1" applyAlignment="1">
      <alignment horizontal="right" vertical="center" wrapText="1"/>
    </xf>
    <xf numFmtId="1" fontId="76" fillId="0" borderId="163" xfId="0" applyNumberFormat="1" applyFont="1" applyBorder="1" applyAlignment="1">
      <alignment horizontal="right" vertical="center" wrapText="1"/>
    </xf>
    <xf numFmtId="165" fontId="76" fillId="0" borderId="162" xfId="0" applyNumberFormat="1" applyFont="1" applyBorder="1" applyAlignment="1">
      <alignment horizontal="right" vertical="center" wrapText="1"/>
    </xf>
    <xf numFmtId="3" fontId="73" fillId="0" borderId="161" xfId="0" applyNumberFormat="1" applyFont="1" applyBorder="1" applyAlignment="1">
      <alignment vertical="center" wrapText="1"/>
    </xf>
    <xf numFmtId="164" fontId="73" fillId="0" borderId="166" xfId="0" applyNumberFormat="1" applyFont="1" applyBorder="1" applyAlignment="1">
      <alignment vertical="center" wrapText="1"/>
    </xf>
    <xf numFmtId="3" fontId="73" fillId="0" borderId="167" xfId="0" applyNumberFormat="1" applyFont="1" applyFill="1" applyBorder="1" applyAlignment="1">
      <alignment horizontal="right" vertical="center" wrapText="1"/>
    </xf>
    <xf numFmtId="3" fontId="73" fillId="0" borderId="161" xfId="0" applyNumberFormat="1" applyFont="1" applyBorder="1" applyAlignment="1">
      <alignment horizontal="right" vertical="center" wrapText="1"/>
    </xf>
    <xf numFmtId="3" fontId="76" fillId="0" borderId="163" xfId="0" applyNumberFormat="1" applyFont="1" applyBorder="1" applyAlignment="1">
      <alignment vertical="center" wrapText="1"/>
    </xf>
    <xf numFmtId="164" fontId="76" fillId="0" borderId="162" xfId="0" applyNumberFormat="1" applyFont="1" applyBorder="1" applyAlignment="1">
      <alignment vertical="center" wrapText="1"/>
    </xf>
    <xf numFmtId="14" fontId="74" fillId="0" borderId="163" xfId="0" applyNumberFormat="1" applyFont="1" applyBorder="1" applyAlignment="1">
      <alignment horizontal="center" vertical="center" wrapText="1"/>
    </xf>
    <xf numFmtId="1" fontId="72" fillId="0" borderId="169" xfId="0" applyNumberFormat="1" applyFont="1" applyFill="1" applyBorder="1" applyAlignment="1">
      <alignment vertical="center" wrapText="1"/>
    </xf>
    <xf numFmtId="165" fontId="73" fillId="0" borderId="175" xfId="0" applyNumberFormat="1" applyFont="1" applyBorder="1" applyAlignment="1">
      <alignment vertical="center" wrapText="1"/>
    </xf>
    <xf numFmtId="165" fontId="73" fillId="0" borderId="84" xfId="0" applyNumberFormat="1" applyFont="1" applyBorder="1" applyAlignment="1">
      <alignment vertical="center" wrapText="1"/>
    </xf>
    <xf numFmtId="165" fontId="73" fillId="0" borderId="69" xfId="0" applyNumberFormat="1" applyFont="1" applyBorder="1" applyAlignment="1">
      <alignment vertical="center" wrapText="1"/>
    </xf>
    <xf numFmtId="1" fontId="72" fillId="0" borderId="167" xfId="0" applyNumberFormat="1" applyFont="1" applyFill="1" applyBorder="1" applyAlignment="1">
      <alignment vertical="center" wrapText="1"/>
    </xf>
    <xf numFmtId="1" fontId="73" fillId="0" borderId="161" xfId="0" applyNumberFormat="1" applyFont="1" applyBorder="1" applyAlignment="1">
      <alignment vertical="center" wrapText="1"/>
    </xf>
    <xf numFmtId="165" fontId="73" fillId="0" borderId="161" xfId="0" applyNumberFormat="1" applyFont="1" applyBorder="1" applyAlignment="1">
      <alignment vertical="center" wrapText="1"/>
    </xf>
    <xf numFmtId="0" fontId="136" fillId="0" borderId="0" xfId="0" applyFont="1"/>
    <xf numFmtId="3" fontId="73" fillId="0" borderId="0" xfId="0" quotePrefix="1" applyNumberFormat="1" applyFont="1" applyBorder="1" applyAlignment="1">
      <alignment horizontal="right" vertical="center" wrapText="1"/>
    </xf>
    <xf numFmtId="0" fontId="137" fillId="0" borderId="0" xfId="0" applyFont="1" applyAlignment="1">
      <alignment vertical="center"/>
    </xf>
    <xf numFmtId="0" fontId="138" fillId="27" borderId="0" xfId="53" applyFont="1" applyFill="1"/>
    <xf numFmtId="0" fontId="72" fillId="0" borderId="174" xfId="0" applyFont="1" applyFill="1" applyBorder="1" applyAlignment="1">
      <alignment horizontal="centerContinuous"/>
    </xf>
    <xf numFmtId="0" fontId="72" fillId="0" borderId="173" xfId="0" applyFont="1" applyFill="1" applyBorder="1" applyAlignment="1">
      <alignment horizontal="centerContinuous"/>
    </xf>
    <xf numFmtId="0" fontId="73" fillId="0" borderId="175" xfId="0" applyFont="1" applyFill="1" applyBorder="1" applyAlignment="1">
      <alignment horizontal="centerContinuous"/>
    </xf>
    <xf numFmtId="0" fontId="73" fillId="0" borderId="179" xfId="0" applyFont="1" applyFill="1" applyBorder="1"/>
    <xf numFmtId="0" fontId="73" fillId="0" borderId="178" xfId="0" applyFont="1" applyFill="1" applyBorder="1"/>
    <xf numFmtId="0" fontId="73" fillId="0" borderId="180" xfId="0" applyFont="1" applyFill="1" applyBorder="1"/>
    <xf numFmtId="0" fontId="73" fillId="0" borderId="181" xfId="0" applyFont="1" applyFill="1" applyBorder="1" applyAlignment="1">
      <alignment horizontal="centerContinuous" vertical="center" wrapText="1"/>
    </xf>
    <xf numFmtId="0" fontId="73" fillId="0" borderId="178" xfId="0" applyFont="1" applyFill="1" applyBorder="1" applyAlignment="1">
      <alignment horizontal="centerContinuous" vertical="center" wrapText="1"/>
    </xf>
    <xf numFmtId="164" fontId="8" fillId="0" borderId="147" xfId="0" applyNumberFormat="1" applyFont="1" applyBorder="1" applyAlignment="1">
      <alignment vertical="center" wrapText="1"/>
    </xf>
    <xf numFmtId="0" fontId="76" fillId="0" borderId="177" xfId="0" applyFont="1" applyBorder="1" applyAlignment="1">
      <alignment vertical="center" wrapText="1"/>
    </xf>
    <xf numFmtId="164" fontId="12" fillId="0" borderId="153" xfId="0" applyNumberFormat="1" applyFont="1" applyBorder="1" applyAlignment="1">
      <alignment horizontal="right" vertical="center" wrapText="1"/>
    </xf>
    <xf numFmtId="164" fontId="8" fillId="0" borderId="27" xfId="0" applyNumberFormat="1" applyFont="1" applyBorder="1" applyAlignment="1">
      <alignment vertical="center" wrapText="1"/>
    </xf>
    <xf numFmtId="0" fontId="79" fillId="0" borderId="177" xfId="0" applyFont="1" applyBorder="1" applyAlignment="1">
      <alignment horizontal="center" vertical="center" wrapText="1"/>
    </xf>
    <xf numFmtId="0" fontId="79" fillId="0" borderId="180" xfId="0" applyFont="1" applyBorder="1" applyAlignment="1">
      <alignment horizontal="center" vertical="center" wrapText="1"/>
    </xf>
    <xf numFmtId="165" fontId="76" fillId="0" borderId="163" xfId="0" applyNumberFormat="1" applyFont="1" applyBorder="1" applyAlignment="1">
      <alignment horizontal="right" vertical="center" wrapText="1"/>
    </xf>
    <xf numFmtId="164" fontId="73" fillId="0" borderId="161" xfId="0" applyNumberFormat="1" applyFont="1" applyBorder="1" applyAlignment="1">
      <alignment horizontal="right" vertical="center" wrapText="1"/>
    </xf>
    <xf numFmtId="164" fontId="73" fillId="0" borderId="69" xfId="0" applyNumberFormat="1" applyFont="1" applyBorder="1" applyAlignment="1">
      <alignment vertical="center" wrapText="1"/>
    </xf>
    <xf numFmtId="164" fontId="76" fillId="0" borderId="163" xfId="0" applyNumberFormat="1" applyFont="1" applyBorder="1" applyAlignment="1">
      <alignment vertical="center" wrapText="1"/>
    </xf>
    <xf numFmtId="165" fontId="73" fillId="0" borderId="0" xfId="0" applyNumberFormat="1" applyFont="1" applyBorder="1" applyAlignment="1">
      <alignment horizontal="right" vertical="center" wrapText="1"/>
    </xf>
    <xf numFmtId="165" fontId="73" fillId="0" borderId="19" xfId="0" applyNumberFormat="1" applyFont="1" applyBorder="1" applyAlignment="1">
      <alignment horizontal="right" vertical="center" wrapText="1"/>
    </xf>
    <xf numFmtId="1" fontId="72" fillId="0" borderId="163" xfId="0" applyNumberFormat="1" applyFont="1" applyBorder="1" applyAlignment="1">
      <alignment horizontal="right" vertical="center" wrapText="1"/>
    </xf>
    <xf numFmtId="165" fontId="72" fillId="0" borderId="162" xfId="0" applyNumberFormat="1" applyFont="1" applyBorder="1" applyAlignment="1">
      <alignment horizontal="right" vertical="center" wrapText="1"/>
    </xf>
    <xf numFmtId="1" fontId="73" fillId="0" borderId="15" xfId="0" applyNumberFormat="1" applyFont="1" applyFill="1" applyBorder="1" applyAlignment="1">
      <alignment horizontal="right" vertical="center" wrapText="1"/>
    </xf>
    <xf numFmtId="1" fontId="73" fillId="0" borderId="70" xfId="0" applyNumberFormat="1" applyFont="1" applyBorder="1" applyAlignment="1">
      <alignment horizontal="right" vertical="center" wrapText="1"/>
    </xf>
    <xf numFmtId="165" fontId="73" fillId="0" borderId="95" xfId="0" applyNumberFormat="1" applyFont="1" applyBorder="1" applyAlignment="1">
      <alignment horizontal="right" vertical="center" wrapText="1"/>
    </xf>
    <xf numFmtId="165" fontId="73" fillId="0" borderId="94" xfId="0" applyNumberFormat="1" applyFont="1" applyBorder="1" applyAlignment="1">
      <alignment horizontal="right" vertical="center" wrapText="1"/>
    </xf>
    <xf numFmtId="164" fontId="8" fillId="0" borderId="24" xfId="0" applyNumberFormat="1" applyFont="1" applyBorder="1" applyAlignment="1">
      <alignment vertical="center" wrapText="1"/>
    </xf>
    <xf numFmtId="1" fontId="73" fillId="0" borderId="122" xfId="0" applyNumberFormat="1" applyFont="1" applyBorder="1" applyAlignment="1">
      <alignment horizontal="right" vertical="center" wrapText="1"/>
    </xf>
    <xf numFmtId="164" fontId="8" fillId="0" borderId="27" xfId="0" applyNumberFormat="1" applyFont="1" applyBorder="1" applyAlignment="1">
      <alignment horizontal="right" vertical="center" wrapText="1"/>
    </xf>
    <xf numFmtId="14" fontId="139" fillId="0" borderId="169" xfId="0" applyNumberFormat="1" applyFont="1" applyFill="1" applyBorder="1" applyAlignment="1">
      <alignment horizontal="center" vertical="center" wrapText="1"/>
    </xf>
    <xf numFmtId="0" fontId="139" fillId="0" borderId="173" xfId="0" applyFont="1" applyBorder="1" applyAlignment="1">
      <alignment horizontal="center" vertical="center" wrapText="1"/>
    </xf>
    <xf numFmtId="3" fontId="73" fillId="0" borderId="31" xfId="0" applyNumberFormat="1" applyFont="1" applyBorder="1" applyAlignment="1">
      <alignment horizontal="right" vertical="center" wrapText="1"/>
    </xf>
    <xf numFmtId="3" fontId="73" fillId="0" borderId="122" xfId="0" applyNumberFormat="1" applyFont="1" applyBorder="1" applyAlignment="1">
      <alignment horizontal="right" vertical="center" wrapText="1"/>
    </xf>
    <xf numFmtId="164" fontId="73" fillId="0" borderId="24" xfId="0" quotePrefix="1" applyNumberFormat="1" applyFont="1" applyBorder="1" applyAlignment="1">
      <alignment horizontal="right" vertical="center" wrapText="1"/>
    </xf>
    <xf numFmtId="3" fontId="73" fillId="0" borderId="32" xfId="0" applyNumberFormat="1" applyFont="1" applyBorder="1" applyAlignment="1">
      <alignment horizontal="right" vertical="center" wrapText="1"/>
    </xf>
    <xf numFmtId="164" fontId="73" fillId="0" borderId="21" xfId="0" quotePrefix="1" applyNumberFormat="1" applyFont="1" applyBorder="1" applyAlignment="1">
      <alignment horizontal="right" vertical="center" wrapText="1"/>
    </xf>
    <xf numFmtId="3" fontId="76" fillId="0" borderId="17" xfId="0" applyNumberFormat="1" applyFont="1" applyFill="1" applyBorder="1" applyAlignment="1">
      <alignment horizontal="right" vertical="center" wrapText="1"/>
    </xf>
    <xf numFmtId="3" fontId="76" fillId="0" borderId="25" xfId="0" applyNumberFormat="1" applyFont="1" applyBorder="1" applyAlignment="1">
      <alignment horizontal="right" vertical="center" wrapText="1"/>
    </xf>
    <xf numFmtId="164" fontId="8" fillId="0" borderId="28" xfId="0" applyNumberFormat="1" applyFont="1" applyBorder="1" applyAlignment="1">
      <alignment vertical="center" wrapText="1"/>
    </xf>
    <xf numFmtId="3" fontId="73" fillId="0" borderId="121" xfId="0" applyNumberFormat="1" applyFont="1" applyBorder="1" applyAlignment="1">
      <alignment horizontal="right" vertical="center" wrapText="1"/>
    </xf>
    <xf numFmtId="0" fontId="73" fillId="0" borderId="17" xfId="0" applyFont="1" applyBorder="1" applyAlignment="1">
      <alignment horizontal="right" vertical="center" wrapText="1"/>
    </xf>
    <xf numFmtId="0" fontId="73" fillId="0" borderId="25" xfId="0" applyFont="1" applyBorder="1" applyAlignment="1">
      <alignment horizontal="right" vertical="center" wrapText="1"/>
    </xf>
    <xf numFmtId="164" fontId="8" fillId="0" borderId="28" xfId="0" applyNumberFormat="1" applyFont="1" applyBorder="1" applyAlignment="1">
      <alignment horizontal="right" vertical="center" wrapText="1"/>
    </xf>
    <xf numFmtId="3" fontId="73" fillId="0" borderId="15" xfId="0" applyNumberFormat="1" applyFont="1" applyFill="1" applyBorder="1" applyAlignment="1">
      <alignment horizontal="right" vertical="center" wrapText="1"/>
    </xf>
    <xf numFmtId="3" fontId="73" fillId="0" borderId="62" xfId="0" applyNumberFormat="1" applyFont="1" applyBorder="1" applyAlignment="1">
      <alignment horizontal="right" vertical="center" wrapText="1"/>
    </xf>
    <xf numFmtId="164" fontId="12" fillId="0" borderId="153" xfId="0" applyNumberFormat="1" applyFont="1" applyBorder="1" applyAlignment="1">
      <alignment vertical="center" wrapText="1"/>
    </xf>
    <xf numFmtId="0" fontId="140" fillId="0" borderId="0" xfId="0" applyFont="1"/>
    <xf numFmtId="0" fontId="73" fillId="0" borderId="177" xfId="0" applyFont="1" applyBorder="1" applyAlignment="1">
      <alignment vertical="center" wrapText="1"/>
    </xf>
    <xf numFmtId="0" fontId="73" fillId="0" borderId="104" xfId="0" applyFont="1" applyBorder="1" applyAlignment="1">
      <alignment vertical="center" wrapText="1"/>
    </xf>
    <xf numFmtId="0" fontId="73" fillId="0" borderId="160" xfId="0" applyFont="1" applyBorder="1" applyAlignment="1">
      <alignment vertical="center"/>
    </xf>
    <xf numFmtId="0" fontId="73" fillId="0" borderId="177" xfId="0" applyFont="1" applyBorder="1" applyAlignment="1">
      <alignment vertical="center"/>
    </xf>
    <xf numFmtId="0" fontId="76" fillId="0" borderId="177" xfId="0" applyFont="1" applyBorder="1" applyAlignment="1">
      <alignment vertical="center"/>
    </xf>
    <xf numFmtId="0" fontId="73" fillId="0" borderId="160" xfId="0" applyFont="1" applyBorder="1" applyAlignment="1">
      <alignment vertical="center" wrapText="1"/>
    </xf>
    <xf numFmtId="0" fontId="76" fillId="0" borderId="132" xfId="0" applyFont="1" applyBorder="1" applyAlignment="1">
      <alignment vertical="center" wrapText="1"/>
    </xf>
    <xf numFmtId="167" fontId="78" fillId="29" borderId="182" xfId="0" applyNumberFormat="1" applyFont="1" applyFill="1" applyBorder="1"/>
    <xf numFmtId="167" fontId="79" fillId="29" borderId="183" xfId="0" applyNumberFormat="1" applyFont="1" applyFill="1" applyBorder="1"/>
    <xf numFmtId="167" fontId="79" fillId="29" borderId="184" xfId="0" applyNumberFormat="1" applyFont="1" applyFill="1" applyBorder="1"/>
    <xf numFmtId="167" fontId="78" fillId="0" borderId="185" xfId="0" applyNumberFormat="1" applyFont="1" applyFill="1" applyBorder="1"/>
    <xf numFmtId="167" fontId="79" fillId="0" borderId="186" xfId="0" applyNumberFormat="1" applyFont="1" applyFill="1" applyBorder="1"/>
    <xf numFmtId="167" fontId="79" fillId="0" borderId="187" xfId="0" applyNumberFormat="1" applyFont="1" applyFill="1" applyBorder="1"/>
    <xf numFmtId="167" fontId="79" fillId="29" borderId="188" xfId="38" applyNumberFormat="1" applyFont="1" applyFill="1" applyBorder="1"/>
    <xf numFmtId="167" fontId="79" fillId="29" borderId="189" xfId="38" applyNumberFormat="1" applyFont="1" applyFill="1" applyBorder="1"/>
    <xf numFmtId="0" fontId="73" fillId="0" borderId="177" xfId="0" applyFont="1" applyBorder="1" applyAlignment="1">
      <alignment horizontal="center" vertical="center" wrapText="1"/>
    </xf>
    <xf numFmtId="0" fontId="73" fillId="0" borderId="180" xfId="0" applyFont="1" applyBorder="1" applyAlignment="1">
      <alignment horizontal="center" vertical="center" wrapText="1"/>
    </xf>
    <xf numFmtId="14" fontId="139" fillId="0" borderId="113" xfId="0" applyNumberFormat="1" applyFont="1" applyFill="1" applyBorder="1" applyAlignment="1">
      <alignment horizontal="center" vertical="center" wrapText="1"/>
    </xf>
    <xf numFmtId="0" fontId="139" fillId="0" borderId="162" xfId="0" applyFont="1" applyBorder="1" applyAlignment="1">
      <alignment horizontal="center" vertical="center" wrapText="1"/>
    </xf>
    <xf numFmtId="0" fontId="139" fillId="0" borderId="163" xfId="0" applyFont="1" applyBorder="1" applyAlignment="1">
      <alignment horizontal="center" vertical="center" wrapText="1"/>
    </xf>
    <xf numFmtId="3" fontId="73" fillId="0" borderId="167" xfId="0" applyNumberFormat="1" applyFont="1" applyFill="1" applyBorder="1" applyAlignment="1">
      <alignment vertical="center" wrapText="1"/>
    </xf>
    <xf numFmtId="1" fontId="73" fillId="0" borderId="169" xfId="0" applyNumberFormat="1" applyFont="1" applyFill="1" applyBorder="1" applyAlignment="1">
      <alignment horizontal="right" vertical="center" wrapText="1"/>
    </xf>
    <xf numFmtId="1" fontId="73" fillId="0" borderId="175" xfId="0" applyNumberFormat="1" applyFont="1" applyBorder="1" applyAlignment="1">
      <alignment vertical="center" wrapText="1"/>
    </xf>
    <xf numFmtId="165" fontId="73" fillId="30" borderId="84" xfId="0" applyNumberFormat="1" applyFont="1" applyFill="1" applyBorder="1" applyAlignment="1">
      <alignment horizontal="right" vertical="center" wrapText="1"/>
    </xf>
    <xf numFmtId="165" fontId="73" fillId="30" borderId="87" xfId="0" applyNumberFormat="1" applyFont="1" applyFill="1" applyBorder="1" applyAlignment="1">
      <alignment horizontal="right" vertical="center" wrapText="1"/>
    </xf>
    <xf numFmtId="165" fontId="73" fillId="0" borderId="84" xfId="0" quotePrefix="1" applyNumberFormat="1" applyFont="1" applyBorder="1" applyAlignment="1">
      <alignment horizontal="right" vertical="center" wrapText="1"/>
    </xf>
    <xf numFmtId="4" fontId="73" fillId="0" borderId="169" xfId="0" applyNumberFormat="1" applyFont="1" applyFill="1" applyBorder="1" applyAlignment="1">
      <alignment horizontal="right" vertical="center" wrapText="1"/>
    </xf>
    <xf numFmtId="0" fontId="73" fillId="0" borderId="190" xfId="0" applyFont="1" applyBorder="1" applyAlignment="1">
      <alignment horizontal="center" vertical="center" wrapText="1"/>
    </xf>
    <xf numFmtId="0" fontId="73" fillId="0" borderId="191" xfId="0" applyFont="1" applyBorder="1" applyAlignment="1">
      <alignment horizontal="center" vertical="center" wrapText="1"/>
    </xf>
    <xf numFmtId="4" fontId="73" fillId="0" borderId="143" xfId="0" applyNumberFormat="1" applyFont="1" applyBorder="1" applyAlignment="1">
      <alignment horizontal="right" vertical="center" wrapText="1"/>
    </xf>
    <xf numFmtId="164" fontId="73" fillId="29" borderId="164" xfId="0" applyNumberFormat="1" applyFont="1" applyFill="1" applyBorder="1" applyAlignment="1">
      <alignment horizontal="right" vertical="center" wrapText="1"/>
    </xf>
    <xf numFmtId="164" fontId="73" fillId="29" borderId="165" xfId="0" applyNumberFormat="1" applyFont="1" applyFill="1" applyBorder="1" applyAlignment="1">
      <alignment horizontal="right" vertical="center" wrapText="1"/>
    </xf>
    <xf numFmtId="4" fontId="73" fillId="0" borderId="23" xfId="0" applyNumberFormat="1" applyFont="1" applyBorder="1" applyAlignment="1">
      <alignment horizontal="right" vertical="center" wrapText="1"/>
    </xf>
    <xf numFmtId="164" fontId="73" fillId="29" borderId="31" xfId="0" applyNumberFormat="1" applyFont="1" applyFill="1" applyBorder="1" applyAlignment="1">
      <alignment horizontal="right" vertical="center" wrapText="1"/>
    </xf>
    <xf numFmtId="1" fontId="73" fillId="0" borderId="47" xfId="0" applyNumberFormat="1" applyFont="1" applyBorder="1" applyAlignment="1">
      <alignment horizontal="right" vertical="center" wrapText="1"/>
    </xf>
    <xf numFmtId="164" fontId="73" fillId="29" borderId="25" xfId="0" quotePrefix="1" applyNumberFormat="1" applyFont="1" applyFill="1" applyBorder="1" applyAlignment="1">
      <alignment horizontal="right" vertical="center" wrapText="1"/>
    </xf>
    <xf numFmtId="164" fontId="73" fillId="29" borderId="24" xfId="0" applyNumberFormat="1" applyFont="1" applyFill="1" applyBorder="1" applyAlignment="1">
      <alignment horizontal="right" vertical="center" wrapText="1"/>
    </xf>
    <xf numFmtId="1" fontId="73" fillId="0" borderId="23" xfId="0" applyNumberFormat="1" applyFont="1" applyBorder="1" applyAlignment="1">
      <alignment horizontal="right" vertical="center" wrapText="1"/>
    </xf>
    <xf numFmtId="165" fontId="73" fillId="0" borderId="31" xfId="0" applyNumberFormat="1" applyFont="1" applyBorder="1" applyAlignment="1">
      <alignment horizontal="right" vertical="center" wrapText="1"/>
    </xf>
    <xf numFmtId="164" fontId="73" fillId="0" borderId="31" xfId="0" applyNumberFormat="1" applyFont="1" applyBorder="1" applyAlignment="1">
      <alignment horizontal="right" vertical="center" wrapText="1"/>
    </xf>
    <xf numFmtId="3" fontId="73" fillId="0" borderId="23" xfId="0" applyNumberFormat="1" applyFont="1" applyBorder="1" applyAlignment="1">
      <alignment horizontal="right" vertical="center" wrapText="1"/>
    </xf>
    <xf numFmtId="164" fontId="73" fillId="0" borderId="24" xfId="0" applyNumberFormat="1" applyFont="1" applyBorder="1" applyAlignment="1">
      <alignment horizontal="right" vertical="center" wrapText="1"/>
    </xf>
    <xf numFmtId="164" fontId="73" fillId="0" borderId="25" xfId="0" quotePrefix="1" applyNumberFormat="1" applyFont="1" applyBorder="1" applyAlignment="1">
      <alignment horizontal="right" vertical="center" wrapText="1"/>
    </xf>
    <xf numFmtId="3" fontId="73" fillId="0" borderId="20" xfId="0" applyNumberFormat="1" applyFont="1" applyBorder="1" applyAlignment="1">
      <alignment horizontal="right" vertical="center" wrapText="1"/>
    </xf>
    <xf numFmtId="164" fontId="73" fillId="29" borderId="21" xfId="0" applyNumberFormat="1" applyFont="1" applyFill="1" applyBorder="1" applyAlignment="1">
      <alignment horizontal="right" vertical="center" wrapText="1"/>
    </xf>
    <xf numFmtId="1" fontId="72" fillId="0" borderId="148" xfId="0" applyNumberFormat="1" applyFont="1" applyBorder="1" applyAlignment="1">
      <alignment horizontal="right" vertical="center" wrapText="1"/>
    </xf>
    <xf numFmtId="164" fontId="72" fillId="0" borderId="153" xfId="0" applyNumberFormat="1" applyFont="1" applyBorder="1" applyAlignment="1">
      <alignment horizontal="right" vertical="center" wrapText="1"/>
    </xf>
    <xf numFmtId="164" fontId="72" fillId="0" borderId="121" xfId="0" applyNumberFormat="1" applyFont="1" applyBorder="1" applyAlignment="1">
      <alignment horizontal="right" vertical="center" wrapText="1"/>
    </xf>
    <xf numFmtId="3" fontId="72" fillId="0" borderId="148" xfId="0" applyNumberFormat="1" applyFont="1" applyBorder="1" applyAlignment="1">
      <alignment horizontal="right" vertical="center" wrapText="1"/>
    </xf>
    <xf numFmtId="164" fontId="72" fillId="0" borderId="114" xfId="0" applyNumberFormat="1" applyFont="1" applyBorder="1" applyAlignment="1">
      <alignment horizontal="right" vertical="center" wrapText="1"/>
    </xf>
    <xf numFmtId="1" fontId="73" fillId="0" borderId="143" xfId="0" applyNumberFormat="1" applyFont="1" applyBorder="1" applyAlignment="1">
      <alignment horizontal="right" vertical="center" wrapText="1"/>
    </xf>
    <xf numFmtId="164" fontId="73" fillId="0" borderId="164" xfId="0" applyNumberFormat="1" applyFont="1" applyBorder="1" applyAlignment="1">
      <alignment horizontal="right" vertical="center" wrapText="1"/>
    </xf>
    <xf numFmtId="3" fontId="73" fillId="0" borderId="169" xfId="0" applyNumberFormat="1" applyFont="1" applyFill="1" applyBorder="1" applyAlignment="1">
      <alignment horizontal="right" vertical="center" wrapText="1"/>
    </xf>
    <xf numFmtId="3" fontId="73" fillId="0" borderId="143" xfId="0" applyNumberFormat="1" applyFont="1" applyBorder="1" applyAlignment="1">
      <alignment horizontal="right" vertical="center" wrapText="1"/>
    </xf>
    <xf numFmtId="164" fontId="73" fillId="29" borderId="176" xfId="0" applyNumberFormat="1" applyFont="1" applyFill="1" applyBorder="1" applyAlignment="1">
      <alignment horizontal="right" vertical="center" wrapText="1"/>
    </xf>
    <xf numFmtId="164" fontId="73" fillId="29" borderId="64" xfId="0" applyNumberFormat="1" applyFont="1" applyFill="1" applyBorder="1" applyAlignment="1">
      <alignment horizontal="right" vertical="center" wrapText="1"/>
    </xf>
    <xf numFmtId="164" fontId="73" fillId="0" borderId="64" xfId="0" applyNumberFormat="1" applyFont="1" applyBorder="1" applyAlignment="1">
      <alignment horizontal="right" vertical="center" wrapText="1"/>
    </xf>
    <xf numFmtId="165" fontId="73" fillId="0" borderId="17" xfId="0" applyNumberFormat="1" applyFont="1" applyFill="1" applyBorder="1" applyAlignment="1">
      <alignment horizontal="right" vertical="center" wrapText="1"/>
    </xf>
    <xf numFmtId="165" fontId="73" fillId="0" borderId="47" xfId="0" applyNumberFormat="1" applyFont="1" applyBorder="1" applyAlignment="1">
      <alignment horizontal="right" vertical="center" wrapText="1"/>
    </xf>
    <xf numFmtId="164" fontId="73" fillId="29" borderId="69" xfId="0" applyNumberFormat="1" applyFont="1" applyFill="1" applyBorder="1" applyAlignment="1">
      <alignment horizontal="right" vertical="center" wrapText="1"/>
    </xf>
    <xf numFmtId="164" fontId="73" fillId="0" borderId="25" xfId="0" applyNumberFormat="1" applyFont="1" applyBorder="1" applyAlignment="1">
      <alignment horizontal="right" vertical="center" wrapText="1"/>
    </xf>
    <xf numFmtId="3" fontId="73" fillId="0" borderId="47" xfId="0" applyNumberFormat="1" applyFont="1" applyBorder="1" applyAlignment="1">
      <alignment horizontal="right" vertical="center" wrapText="1"/>
    </xf>
    <xf numFmtId="164" fontId="73" fillId="0" borderId="192" xfId="0" applyNumberFormat="1" applyFont="1" applyBorder="1" applyAlignment="1">
      <alignment horizontal="right" vertical="center" wrapText="1"/>
    </xf>
    <xf numFmtId="164" fontId="72" fillId="29" borderId="153" xfId="0" applyNumberFormat="1" applyFont="1" applyFill="1" applyBorder="1" applyAlignment="1">
      <alignment horizontal="right" vertical="center" wrapText="1"/>
    </xf>
    <xf numFmtId="164" fontId="73" fillId="29" borderId="149" xfId="0" applyNumberFormat="1" applyFont="1" applyFill="1" applyBorder="1" applyAlignment="1">
      <alignment horizontal="right" vertical="center" wrapText="1"/>
    </xf>
    <xf numFmtId="1" fontId="73" fillId="0" borderId="31" xfId="0" applyNumberFormat="1" applyFont="1" applyBorder="1" applyAlignment="1">
      <alignment horizontal="right" vertical="center" wrapText="1"/>
    </xf>
    <xf numFmtId="1" fontId="73" fillId="0" borderId="48" xfId="0" applyNumberFormat="1" applyFont="1" applyBorder="1" applyAlignment="1">
      <alignment horizontal="right" vertical="center" wrapText="1"/>
    </xf>
    <xf numFmtId="164" fontId="73" fillId="0" borderId="101" xfId="0" applyNumberFormat="1" applyFont="1" applyBorder="1" applyAlignment="1">
      <alignment horizontal="right" vertical="center" wrapText="1"/>
    </xf>
    <xf numFmtId="164" fontId="73" fillId="0" borderId="65" xfId="0" applyNumberFormat="1" applyFont="1" applyBorder="1" applyAlignment="1">
      <alignment horizontal="right" vertical="center" wrapText="1"/>
    </xf>
    <xf numFmtId="164" fontId="73" fillId="29" borderId="28" xfId="0" applyNumberFormat="1" applyFont="1" applyFill="1" applyBorder="1" applyAlignment="1">
      <alignment horizontal="right" vertical="center" wrapText="1"/>
    </xf>
    <xf numFmtId="3" fontId="72" fillId="0" borderId="121" xfId="0" applyNumberFormat="1" applyFont="1" applyBorder="1" applyAlignment="1">
      <alignment horizontal="right" vertical="center" wrapText="1"/>
    </xf>
    <xf numFmtId="164" fontId="73" fillId="29" borderId="153" xfId="0" applyNumberFormat="1" applyFont="1" applyFill="1" applyBorder="1" applyAlignment="1">
      <alignment horizontal="right" vertical="center" wrapText="1"/>
    </xf>
    <xf numFmtId="3" fontId="73" fillId="0" borderId="48" xfId="0" applyNumberFormat="1" applyFont="1" applyBorder="1" applyAlignment="1">
      <alignment horizontal="right" vertical="center" wrapText="1"/>
    </xf>
    <xf numFmtId="164" fontId="73" fillId="29" borderId="27" xfId="0" applyNumberFormat="1" applyFont="1" applyFill="1" applyBorder="1" applyAlignment="1">
      <alignment horizontal="right" vertical="center" wrapText="1"/>
    </xf>
    <xf numFmtId="164" fontId="73" fillId="29" borderId="26" xfId="0" applyNumberFormat="1" applyFont="1" applyFill="1" applyBorder="1" applyAlignment="1">
      <alignment horizontal="right" vertical="center" wrapText="1"/>
    </xf>
    <xf numFmtId="164" fontId="73" fillId="0" borderId="28" xfId="0" applyNumberFormat="1" applyFont="1" applyBorder="1" applyAlignment="1">
      <alignment horizontal="right" vertical="center" wrapText="1"/>
    </xf>
    <xf numFmtId="164" fontId="73" fillId="29" borderId="25" xfId="0" applyNumberFormat="1" applyFont="1" applyFill="1" applyBorder="1" applyAlignment="1">
      <alignment horizontal="right" vertical="center" wrapText="1"/>
    </xf>
    <xf numFmtId="164" fontId="73" fillId="29" borderId="192" xfId="0" applyNumberFormat="1" applyFont="1" applyFill="1" applyBorder="1" applyAlignment="1">
      <alignment horizontal="right" vertical="center" wrapText="1"/>
    </xf>
    <xf numFmtId="1" fontId="73" fillId="0" borderId="146" xfId="0" applyNumberFormat="1" applyFont="1" applyBorder="1" applyAlignment="1">
      <alignment horizontal="right" vertical="center" wrapText="1"/>
    </xf>
    <xf numFmtId="164" fontId="73" fillId="0" borderId="122" xfId="0" applyNumberFormat="1" applyFont="1" applyBorder="1" applyAlignment="1">
      <alignment horizontal="right" vertical="center" wrapText="1"/>
    </xf>
    <xf numFmtId="3" fontId="73" fillId="0" borderId="146" xfId="0" applyNumberFormat="1" applyFont="1" applyBorder="1" applyAlignment="1">
      <alignment horizontal="right" vertical="center" wrapText="1"/>
    </xf>
    <xf numFmtId="164" fontId="73" fillId="0" borderId="149" xfId="0" applyNumberFormat="1" applyFont="1" applyBorder="1" applyAlignment="1">
      <alignment horizontal="right" vertical="center" wrapText="1"/>
    </xf>
    <xf numFmtId="164" fontId="73" fillId="0" borderId="96" xfId="0" applyNumberFormat="1" applyFont="1" applyBorder="1" applyAlignment="1">
      <alignment horizontal="right" vertical="center" wrapText="1"/>
    </xf>
    <xf numFmtId="164" fontId="73" fillId="0" borderId="26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165" fontId="73" fillId="0" borderId="125" xfId="0" applyNumberFormat="1" applyFont="1" applyBorder="1" applyAlignment="1">
      <alignment horizontal="right" vertical="center" wrapText="1"/>
    </xf>
    <xf numFmtId="165" fontId="73" fillId="0" borderId="75" xfId="0" applyNumberFormat="1" applyFont="1" applyBorder="1" applyAlignment="1">
      <alignment horizontal="right" vertical="center" wrapText="1"/>
    </xf>
    <xf numFmtId="165" fontId="76" fillId="0" borderId="132" xfId="0" applyNumberFormat="1" applyFont="1" applyBorder="1" applyAlignment="1">
      <alignment horizontal="right" vertical="center" wrapText="1"/>
    </xf>
    <xf numFmtId="164" fontId="8" fillId="0" borderId="160" xfId="0" applyNumberFormat="1" applyFont="1" applyBorder="1" applyAlignment="1">
      <alignment horizontal="right" vertical="center" wrapText="1"/>
    </xf>
    <xf numFmtId="165" fontId="73" fillId="0" borderId="104" xfId="0" applyNumberFormat="1" applyFont="1" applyBorder="1" applyAlignment="1">
      <alignment horizontal="right" vertical="center" wrapText="1"/>
    </xf>
    <xf numFmtId="1" fontId="76" fillId="0" borderId="169" xfId="0" applyNumberFormat="1" applyFont="1" applyFill="1" applyBorder="1" applyAlignment="1">
      <alignment horizontal="right" vertical="center" wrapText="1"/>
    </xf>
    <xf numFmtId="1" fontId="76" fillId="0" borderId="175" xfId="0" applyNumberFormat="1" applyFont="1" applyBorder="1" applyAlignment="1">
      <alignment horizontal="right" vertical="center" wrapText="1"/>
    </xf>
    <xf numFmtId="165" fontId="76" fillId="0" borderId="168" xfId="0" applyNumberFormat="1" applyFont="1" applyBorder="1" applyAlignment="1">
      <alignment vertical="center" wrapText="1"/>
    </xf>
    <xf numFmtId="1" fontId="73" fillId="0" borderId="181" xfId="0" applyNumberFormat="1" applyFont="1" applyFill="1" applyBorder="1" applyAlignment="1">
      <alignment horizontal="right" vertical="center" wrapText="1"/>
    </xf>
    <xf numFmtId="1" fontId="73" fillId="0" borderId="180" xfId="0" applyNumberFormat="1" applyFont="1" applyBorder="1" applyAlignment="1">
      <alignment horizontal="right" vertical="center" wrapText="1"/>
    </xf>
    <xf numFmtId="165" fontId="73" fillId="0" borderId="177" xfId="0" applyNumberFormat="1" applyFont="1" applyBorder="1" applyAlignment="1">
      <alignment horizontal="right" vertical="center" wrapText="1"/>
    </xf>
    <xf numFmtId="165" fontId="73" fillId="0" borderId="147" xfId="0" applyNumberFormat="1" applyFont="1" applyBorder="1" applyAlignment="1">
      <alignment horizontal="right" vertical="center" wrapText="1"/>
    </xf>
    <xf numFmtId="1" fontId="73" fillId="0" borderId="32" xfId="0" applyNumberFormat="1" applyFont="1" applyBorder="1" applyAlignment="1">
      <alignment horizontal="right" vertical="center" wrapText="1"/>
    </xf>
    <xf numFmtId="165" fontId="73" fillId="0" borderId="21" xfId="0" applyNumberFormat="1" applyFont="1" applyBorder="1" applyAlignment="1">
      <alignment horizontal="right" vertical="center" wrapText="1"/>
    </xf>
    <xf numFmtId="164" fontId="73" fillId="0" borderId="76" xfId="0" quotePrefix="1" applyNumberFormat="1" applyFont="1" applyBorder="1" applyAlignment="1">
      <alignment horizontal="right" vertical="center" wrapText="1"/>
    </xf>
    <xf numFmtId="1" fontId="72" fillId="0" borderId="169" xfId="0" applyNumberFormat="1" applyFont="1" applyFill="1" applyBorder="1" applyAlignment="1">
      <alignment horizontal="right" vertical="center" wrapText="1"/>
    </xf>
    <xf numFmtId="1" fontId="72" fillId="0" borderId="143" xfId="0" applyNumberFormat="1" applyFont="1" applyBorder="1" applyAlignment="1">
      <alignment horizontal="right" vertical="center" wrapText="1"/>
    </xf>
    <xf numFmtId="164" fontId="72" fillId="0" borderId="164" xfId="0" applyNumberFormat="1" applyFont="1" applyBorder="1" applyAlignment="1">
      <alignment horizontal="right" vertical="center" wrapText="1"/>
    </xf>
    <xf numFmtId="164" fontId="73" fillId="0" borderId="78" xfId="0" quotePrefix="1" applyNumberFormat="1" applyFont="1" applyBorder="1" applyAlignment="1">
      <alignment horizontal="right" vertical="center" wrapText="1"/>
    </xf>
    <xf numFmtId="164" fontId="73" fillId="0" borderId="74" xfId="0" quotePrefix="1" applyNumberFormat="1" applyFont="1" applyBorder="1" applyAlignment="1">
      <alignment horizontal="right" vertical="center" wrapText="1"/>
    </xf>
    <xf numFmtId="3" fontId="73" fillId="0" borderId="47" xfId="0" applyNumberFormat="1" applyFont="1" applyFill="1" applyBorder="1" applyAlignment="1">
      <alignment horizontal="right" vertical="center" wrapText="1"/>
    </xf>
    <xf numFmtId="164" fontId="73" fillId="0" borderId="147" xfId="0" applyNumberFormat="1" applyFont="1" applyBorder="1" applyAlignment="1">
      <alignment horizontal="right" vertical="center" wrapText="1"/>
    </xf>
    <xf numFmtId="1" fontId="73" fillId="0" borderId="20" xfId="0" applyNumberFormat="1" applyFont="1" applyBorder="1" applyAlignment="1">
      <alignment horizontal="right" vertical="center" wrapText="1"/>
    </xf>
    <xf numFmtId="164" fontId="73" fillId="0" borderId="21" xfId="0" applyNumberFormat="1" applyFont="1" applyBorder="1" applyAlignment="1">
      <alignment horizontal="right" vertical="center" wrapText="1"/>
    </xf>
    <xf numFmtId="164" fontId="73" fillId="0" borderId="78" xfId="0" applyNumberFormat="1" applyFont="1" applyBorder="1" applyAlignment="1">
      <alignment horizontal="right" vertical="center" wrapText="1"/>
    </xf>
    <xf numFmtId="164" fontId="73" fillId="0" borderId="179" xfId="0" applyNumberFormat="1" applyFont="1" applyBorder="1" applyAlignment="1">
      <alignment horizontal="right" vertical="center" wrapText="1"/>
    </xf>
    <xf numFmtId="1" fontId="73" fillId="0" borderId="143" xfId="0" applyNumberFormat="1" applyFont="1" applyFill="1" applyBorder="1" applyAlignment="1">
      <alignment horizontal="right" vertical="center" wrapText="1"/>
    </xf>
    <xf numFmtId="164" fontId="72" fillId="0" borderId="176" xfId="0" applyNumberFormat="1" applyFont="1" applyBorder="1" applyAlignment="1">
      <alignment horizontal="right" vertical="center" wrapText="1"/>
    </xf>
    <xf numFmtId="1" fontId="72" fillId="0" borderId="181" xfId="0" applyNumberFormat="1" applyFont="1" applyFill="1" applyBorder="1" applyAlignment="1">
      <alignment horizontal="right" vertical="center" wrapText="1"/>
    </xf>
    <xf numFmtId="1" fontId="72" fillId="0" borderId="193" xfId="0" applyNumberFormat="1" applyFont="1" applyBorder="1" applyAlignment="1">
      <alignment horizontal="right" vertical="center" wrapText="1"/>
    </xf>
    <xf numFmtId="164" fontId="72" fillId="0" borderId="190" xfId="0" applyNumberFormat="1" applyFont="1" applyBorder="1" applyAlignment="1">
      <alignment horizontal="right" vertical="center" wrapText="1"/>
    </xf>
    <xf numFmtId="164" fontId="72" fillId="0" borderId="24" xfId="0" applyNumberFormat="1" applyFont="1" applyBorder="1" applyAlignment="1">
      <alignment horizontal="right" vertical="center" wrapText="1"/>
    </xf>
    <xf numFmtId="0" fontId="14" fillId="0" borderId="132" xfId="0" applyFont="1" applyBorder="1" applyAlignment="1">
      <alignment horizontal="center" vertical="center" wrapText="1"/>
    </xf>
    <xf numFmtId="16" fontId="73" fillId="0" borderId="153" xfId="0" applyNumberFormat="1" applyFont="1" applyFill="1" applyBorder="1" applyAlignment="1">
      <alignment horizontal="center" vertical="center" wrapText="1"/>
    </xf>
    <xf numFmtId="164" fontId="72" fillId="0" borderId="195" xfId="0" applyNumberFormat="1" applyFont="1" applyFill="1" applyBorder="1" applyAlignment="1">
      <alignment horizontal="right" vertical="center" wrapText="1"/>
    </xf>
    <xf numFmtId="164" fontId="73" fillId="0" borderId="196" xfId="0" applyNumberFormat="1" applyFont="1" applyFill="1" applyBorder="1" applyAlignment="1">
      <alignment horizontal="right" vertical="center" wrapText="1"/>
    </xf>
    <xf numFmtId="164" fontId="76" fillId="0" borderId="194" xfId="0" applyNumberFormat="1" applyFont="1" applyBorder="1" applyAlignment="1">
      <alignment horizontal="right" vertical="center" wrapText="1"/>
    </xf>
    <xf numFmtId="0" fontId="72" fillId="0" borderId="194" xfId="0" applyFont="1" applyBorder="1" applyAlignment="1">
      <alignment horizontal="right" vertical="center"/>
    </xf>
    <xf numFmtId="2" fontId="72" fillId="0" borderId="197" xfId="0" applyNumberFormat="1" applyFont="1" applyBorder="1" applyAlignment="1">
      <alignment horizontal="right" vertical="center"/>
    </xf>
    <xf numFmtId="0" fontId="79" fillId="0" borderId="132" xfId="0" applyFont="1" applyFill="1" applyBorder="1" applyAlignment="1">
      <alignment horizontal="center" vertical="center" wrapText="1"/>
    </xf>
    <xf numFmtId="164" fontId="72" fillId="0" borderId="195" xfId="0" applyNumberFormat="1" applyFont="1" applyFill="1" applyBorder="1" applyAlignment="1">
      <alignment horizontal="center" vertical="center" wrapText="1"/>
    </xf>
    <xf numFmtId="164" fontId="76" fillId="0" borderId="194" xfId="0" applyNumberFormat="1" applyFont="1" applyBorder="1" applyAlignment="1">
      <alignment horizontal="center" vertical="center" wrapText="1"/>
    </xf>
    <xf numFmtId="165" fontId="73" fillId="0" borderId="194" xfId="0" applyNumberFormat="1" applyFont="1" applyBorder="1" applyAlignment="1">
      <alignment horizontal="center" vertical="center" wrapText="1"/>
    </xf>
    <xf numFmtId="1" fontId="69" fillId="0" borderId="194" xfId="0" applyNumberFormat="1" applyFont="1" applyFill="1" applyBorder="1" applyAlignment="1">
      <alignment horizontal="right" vertical="center" wrapText="1"/>
    </xf>
    <xf numFmtId="0" fontId="21" fillId="0" borderId="200" xfId="0" applyFont="1" applyFill="1" applyBorder="1" applyAlignment="1" applyProtection="1">
      <alignment horizontal="center" vertical="top" wrapText="1"/>
      <protection locked="0"/>
    </xf>
    <xf numFmtId="0" fontId="3" fillId="0" borderId="200" xfId="0" applyFont="1" applyFill="1" applyBorder="1" applyAlignment="1" applyProtection="1">
      <alignment horizontal="center" vertical="top" wrapText="1"/>
      <protection locked="0"/>
    </xf>
    <xf numFmtId="0" fontId="3" fillId="28" borderId="200" xfId="0" applyFont="1" applyFill="1" applyBorder="1" applyAlignment="1" applyProtection="1">
      <alignment horizontal="center" vertical="top" wrapText="1"/>
      <protection locked="0"/>
    </xf>
    <xf numFmtId="0" fontId="3" fillId="0" borderId="202" xfId="0" applyFont="1" applyFill="1" applyBorder="1" applyAlignment="1" applyProtection="1">
      <alignment horizontal="center" vertical="top" wrapText="1"/>
      <protection locked="0"/>
    </xf>
    <xf numFmtId="0" fontId="3" fillId="0" borderId="201" xfId="0" applyFont="1" applyFill="1" applyBorder="1" applyAlignment="1" applyProtection="1">
      <alignment horizontal="center" vertical="top" wrapText="1"/>
      <protection locked="0"/>
    </xf>
    <xf numFmtId="0" fontId="35" fillId="0" borderId="201" xfId="0" applyFont="1" applyFill="1" applyBorder="1" applyAlignment="1" applyProtection="1">
      <alignment horizontal="center" vertical="center" wrapText="1"/>
      <protection locked="0"/>
    </xf>
    <xf numFmtId="165" fontId="35" fillId="0" borderId="20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0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20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1" xfId="0" applyNumberFormat="1" applyFont="1" applyFill="1" applyBorder="1" applyAlignment="1" applyProtection="1">
      <alignment horizontal="center" vertical="center" wrapText="1"/>
    </xf>
    <xf numFmtId="165" fontId="3" fillId="0" borderId="200" xfId="0" applyNumberFormat="1" applyFont="1" applyFill="1" applyBorder="1" applyAlignment="1" applyProtection="1">
      <alignment horizontal="right" vertical="center" wrapText="1"/>
    </xf>
    <xf numFmtId="165" fontId="3" fillId="28" borderId="200" xfId="0" applyNumberFormat="1" applyFont="1" applyFill="1" applyBorder="1" applyAlignment="1" applyProtection="1">
      <alignment horizontal="right" vertical="center" wrapText="1"/>
    </xf>
    <xf numFmtId="1" fontId="3" fillId="28" borderId="20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20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20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1" xfId="0" applyNumberFormat="1" applyFont="1" applyFill="1" applyBorder="1" applyAlignment="1" applyProtection="1">
      <alignment horizontal="right" vertical="center" wrapText="1"/>
    </xf>
    <xf numFmtId="1" fontId="35" fillId="0" borderId="200" xfId="0" applyNumberFormat="1" applyFont="1" applyFill="1" applyBorder="1" applyAlignment="1" applyProtection="1">
      <alignment horizontal="right" vertical="center" wrapText="1"/>
      <protection locked="0"/>
    </xf>
    <xf numFmtId="1" fontId="133" fillId="26" borderId="200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201" xfId="0" applyNumberFormat="1" applyFont="1" applyFill="1" applyBorder="1" applyAlignment="1">
      <alignment horizontal="right" vertical="center" wrapText="1"/>
    </xf>
    <xf numFmtId="1" fontId="33" fillId="0" borderId="201" xfId="0" applyNumberFormat="1" applyFont="1" applyFill="1" applyBorder="1" applyAlignment="1">
      <alignment horizontal="right" vertical="center" wrapText="1"/>
    </xf>
    <xf numFmtId="1" fontId="134" fillId="26" borderId="201" xfId="0" applyNumberFormat="1" applyFont="1" applyFill="1" applyBorder="1" applyAlignment="1">
      <alignment horizontal="right" vertical="center" wrapText="1"/>
    </xf>
    <xf numFmtId="0" fontId="72" fillId="0" borderId="174" xfId="0" applyFont="1" applyBorder="1" applyAlignment="1">
      <alignment horizontal="center" vertical="center"/>
    </xf>
    <xf numFmtId="0" fontId="73" fillId="0" borderId="173" xfId="0" applyFont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3" fillId="0" borderId="0" xfId="0" applyFont="1" applyBorder="1" applyAlignment="1">
      <alignment horizontal="center" vertical="center"/>
    </xf>
    <xf numFmtId="0" fontId="73" fillId="0" borderId="76" xfId="0" applyFont="1" applyBorder="1" applyAlignment="1">
      <alignment horizontal="center" vertical="center"/>
    </xf>
    <xf numFmtId="0" fontId="73" fillId="0" borderId="95" xfId="0" applyFont="1" applyBorder="1" applyAlignment="1">
      <alignment horizontal="center" vertical="center"/>
    </xf>
    <xf numFmtId="0" fontId="72" fillId="0" borderId="130" xfId="0" applyFont="1" applyBorder="1" applyAlignment="1">
      <alignment horizontal="center" vertical="center"/>
    </xf>
    <xf numFmtId="0" fontId="73" fillId="0" borderId="162" xfId="0" applyFont="1" applyBorder="1" applyAlignment="1">
      <alignment horizontal="center" vertical="center"/>
    </xf>
    <xf numFmtId="0" fontId="73" fillId="0" borderId="163" xfId="0" applyFont="1" applyBorder="1" applyAlignment="1">
      <alignment horizontal="center" vertical="center"/>
    </xf>
    <xf numFmtId="0" fontId="74" fillId="0" borderId="168" xfId="0" applyFont="1" applyBorder="1" applyAlignment="1">
      <alignment horizontal="center" vertical="center" wrapText="1"/>
    </xf>
    <xf numFmtId="0" fontId="75" fillId="0" borderId="194" xfId="0" applyFont="1" applyBorder="1" applyAlignment="1">
      <alignment horizontal="center" vertical="center" wrapText="1"/>
    </xf>
    <xf numFmtId="169" fontId="72" fillId="0" borderId="130" xfId="0" applyNumberFormat="1" applyFont="1" applyBorder="1" applyAlignment="1">
      <alignment horizontal="center" vertical="center"/>
    </xf>
    <xf numFmtId="169" fontId="72" fillId="0" borderId="163" xfId="0" applyNumberFormat="1" applyFont="1" applyBorder="1" applyAlignment="1">
      <alignment horizontal="center" vertical="center"/>
    </xf>
    <xf numFmtId="0" fontId="73" fillId="0" borderId="79" xfId="0" applyFont="1" applyBorder="1" applyAlignment="1">
      <alignment horizontal="center" vertical="center" wrapText="1"/>
    </xf>
    <xf numFmtId="0" fontId="73" fillId="0" borderId="94" xfId="0" applyFont="1" applyBorder="1" applyAlignment="1">
      <alignment horizontal="center" vertical="center" wrapText="1"/>
    </xf>
    <xf numFmtId="49" fontId="70" fillId="0" borderId="107" xfId="49" applyNumberFormat="1" applyFont="1" applyFill="1" applyBorder="1" applyAlignment="1">
      <alignment horizontal="center" vertical="center" wrapText="1"/>
    </xf>
    <xf numFmtId="0" fontId="1" fillId="0" borderId="119" xfId="49" applyFont="1" applyFill="1" applyBorder="1" applyAlignment="1">
      <alignment horizontal="center" vertical="center" wrapText="1"/>
    </xf>
    <xf numFmtId="49" fontId="70" fillId="0" borderId="119" xfId="49" applyNumberFormat="1" applyFont="1" applyFill="1" applyBorder="1" applyAlignment="1">
      <alignment horizontal="center" vertical="center" wrapText="1"/>
    </xf>
    <xf numFmtId="0" fontId="73" fillId="0" borderId="175" xfId="0" applyFont="1" applyBorder="1" applyAlignment="1">
      <alignment horizontal="center" vertical="center"/>
    </xf>
    <xf numFmtId="0" fontId="73" fillId="0" borderId="19" xfId="0" applyFont="1" applyBorder="1" applyAlignment="1">
      <alignment horizontal="center" vertical="center"/>
    </xf>
    <xf numFmtId="0" fontId="73" fillId="0" borderId="198" xfId="0" applyFont="1" applyBorder="1" applyAlignment="1">
      <alignment horizontal="center" vertical="center"/>
    </xf>
    <xf numFmtId="0" fontId="73" fillId="0" borderId="197" xfId="0" applyFont="1" applyBorder="1" applyAlignment="1">
      <alignment horizontal="center" vertical="center"/>
    </xf>
    <xf numFmtId="0" fontId="75" fillId="0" borderId="130" xfId="0" applyFont="1" applyBorder="1" applyAlignment="1">
      <alignment vertical="center" wrapText="1"/>
    </xf>
    <xf numFmtId="0" fontId="75" fillId="0" borderId="163" xfId="0" applyFont="1" applyBorder="1" applyAlignment="1">
      <alignment vertical="center" wrapText="1"/>
    </xf>
    <xf numFmtId="0" fontId="73" fillId="0" borderId="198" xfId="0" applyFont="1" applyBorder="1" applyAlignment="1">
      <alignment horizontal="center" vertical="center" wrapText="1"/>
    </xf>
    <xf numFmtId="0" fontId="73" fillId="0" borderId="199" xfId="0" applyFont="1" applyBorder="1" applyAlignment="1">
      <alignment horizontal="center" vertical="center" wrapText="1"/>
    </xf>
    <xf numFmtId="0" fontId="72" fillId="0" borderId="130" xfId="0" applyFont="1" applyBorder="1" applyAlignment="1">
      <alignment horizontal="center"/>
    </xf>
    <xf numFmtId="0" fontId="72" fillId="0" borderId="162" xfId="0" applyFont="1" applyBorder="1" applyAlignment="1">
      <alignment horizontal="center"/>
    </xf>
    <xf numFmtId="0" fontId="72" fillId="0" borderId="163" xfId="0" applyFont="1" applyBorder="1" applyAlignment="1">
      <alignment horizontal="center"/>
    </xf>
    <xf numFmtId="0" fontId="72" fillId="0" borderId="168" xfId="0" applyFont="1" applyFill="1" applyBorder="1" applyAlignment="1">
      <alignment horizontal="center" vertical="center"/>
    </xf>
    <xf numFmtId="0" fontId="73" fillId="0" borderId="104" xfId="0" applyFont="1" applyBorder="1" applyAlignment="1">
      <alignment horizontal="center" vertical="center"/>
    </xf>
    <xf numFmtId="0" fontId="73" fillId="0" borderId="177" xfId="0" applyFont="1" applyBorder="1" applyAlignment="1">
      <alignment horizontal="center" vertical="center"/>
    </xf>
    <xf numFmtId="0" fontId="72" fillId="0" borderId="168" xfId="0" applyFont="1" applyBorder="1" applyAlignment="1">
      <alignment horizontal="center" vertical="center"/>
    </xf>
    <xf numFmtId="0" fontId="73" fillId="0" borderId="130" xfId="0" applyFont="1" applyFill="1" applyBorder="1" applyAlignment="1">
      <alignment horizontal="center" vertical="center" wrapText="1"/>
    </xf>
    <xf numFmtId="0" fontId="0" fillId="0" borderId="163" xfId="0" applyBorder="1" applyAlignment="1">
      <alignment horizontal="center" vertical="center" wrapText="1"/>
    </xf>
    <xf numFmtId="0" fontId="73" fillId="0" borderId="14" xfId="0" applyFont="1" applyBorder="1" applyAlignment="1">
      <alignment vertical="center" wrapText="1"/>
    </xf>
    <xf numFmtId="0" fontId="73" fillId="0" borderId="24" xfId="0" applyFont="1" applyBorder="1" applyAlignment="1">
      <alignment vertical="center" wrapText="1"/>
    </xf>
    <xf numFmtId="0" fontId="73" fillId="0" borderId="16" xfId="0" applyFont="1" applyBorder="1" applyAlignment="1">
      <alignment vertical="center" wrapText="1"/>
    </xf>
    <xf numFmtId="0" fontId="73" fillId="0" borderId="21" xfId="0" applyFont="1" applyBorder="1" applyAlignment="1">
      <alignment vertical="center" wrapText="1"/>
    </xf>
    <xf numFmtId="0" fontId="73" fillId="0" borderId="168" xfId="0" applyFont="1" applyBorder="1" applyAlignment="1">
      <alignment vertical="center" wrapText="1"/>
    </xf>
    <xf numFmtId="0" fontId="73" fillId="0" borderId="177" xfId="0" applyFont="1" applyBorder="1" applyAlignment="1">
      <alignment vertical="center" wrapText="1"/>
    </xf>
    <xf numFmtId="0" fontId="73" fillId="0" borderId="104" xfId="0" applyFont="1" applyBorder="1" applyAlignment="1">
      <alignment vertical="center" wrapText="1"/>
    </xf>
    <xf numFmtId="0" fontId="73" fillId="0" borderId="15" xfId="0" applyFont="1" applyBorder="1" applyAlignment="1">
      <alignment vertical="center" wrapText="1"/>
    </xf>
    <xf numFmtId="0" fontId="73" fillId="0" borderId="27" xfId="0" applyFont="1" applyBorder="1" applyAlignment="1">
      <alignment vertical="center" wrapText="1"/>
    </xf>
    <xf numFmtId="0" fontId="72" fillId="0" borderId="158" xfId="0" applyFont="1" applyBorder="1" applyAlignment="1">
      <alignment horizontal="center" vertical="center"/>
    </xf>
    <xf numFmtId="0" fontId="72" fillId="0" borderId="159" xfId="0" applyFont="1" applyBorder="1" applyAlignment="1">
      <alignment horizontal="center" vertical="center"/>
    </xf>
    <xf numFmtId="0" fontId="72" fillId="0" borderId="157" xfId="0" applyFont="1" applyBorder="1" applyAlignment="1">
      <alignment horizontal="center" vertical="center"/>
    </xf>
    <xf numFmtId="0" fontId="72" fillId="0" borderId="117" xfId="0" applyFont="1" applyBorder="1" applyAlignment="1">
      <alignment horizontal="center" vertical="center"/>
    </xf>
    <xf numFmtId="0" fontId="72" fillId="0" borderId="131" xfId="0" applyFont="1" applyBorder="1" applyAlignment="1">
      <alignment horizontal="center" vertical="center"/>
    </xf>
    <xf numFmtId="0" fontId="72" fillId="0" borderId="118" xfId="0" applyFont="1" applyBorder="1" applyAlignment="1">
      <alignment horizontal="center" vertical="center"/>
    </xf>
    <xf numFmtId="0" fontId="73" fillId="0" borderId="150" xfId="0" applyFont="1" applyFill="1" applyBorder="1" applyAlignment="1">
      <alignment horizontal="center" vertical="center" wrapText="1"/>
    </xf>
    <xf numFmtId="0" fontId="73" fillId="0" borderId="155" xfId="0" applyFont="1" applyBorder="1" applyAlignment="1">
      <alignment vertical="center" wrapText="1"/>
    </xf>
    <xf numFmtId="0" fontId="73" fillId="0" borderId="119" xfId="0" applyFont="1" applyBorder="1" applyAlignment="1">
      <alignment vertical="center" wrapText="1"/>
    </xf>
    <xf numFmtId="0" fontId="73" fillId="0" borderId="156" xfId="0" applyFont="1" applyBorder="1" applyAlignment="1">
      <alignment vertical="center" wrapText="1"/>
    </xf>
    <xf numFmtId="0" fontId="73" fillId="0" borderId="154" xfId="0" applyFont="1" applyBorder="1" applyAlignment="1">
      <alignment vertical="center" wrapText="1"/>
    </xf>
    <xf numFmtId="0" fontId="73" fillId="0" borderId="78" xfId="0" applyFont="1" applyBorder="1" applyAlignment="1">
      <alignment vertical="center" wrapText="1"/>
    </xf>
    <xf numFmtId="0" fontId="73" fillId="0" borderId="84" xfId="0" applyFont="1" applyBorder="1" applyAlignment="1">
      <alignment vertical="center" wrapText="1"/>
    </xf>
    <xf numFmtId="0" fontId="73" fillId="0" borderId="79" xfId="0" applyFont="1" applyBorder="1" applyAlignment="1">
      <alignment vertical="center" wrapText="1"/>
    </xf>
    <xf numFmtId="0" fontId="73" fillId="0" borderId="87" xfId="0" applyFont="1" applyBorder="1" applyAlignment="1">
      <alignment vertical="center" wrapText="1"/>
    </xf>
    <xf numFmtId="0" fontId="73" fillId="0" borderId="151" xfId="0" applyFont="1" applyBorder="1" applyAlignment="1">
      <alignment vertical="center" wrapText="1"/>
    </xf>
    <xf numFmtId="0" fontId="73" fillId="0" borderId="80" xfId="0" applyFont="1" applyBorder="1" applyAlignment="1">
      <alignment vertical="center" wrapText="1"/>
    </xf>
    <xf numFmtId="0" fontId="72" fillId="0" borderId="168" xfId="0" applyFont="1" applyBorder="1" applyAlignment="1">
      <alignment horizontal="center" vertical="center" wrapText="1"/>
    </xf>
    <xf numFmtId="0" fontId="73" fillId="0" borderId="194" xfId="0" applyFont="1" applyBorder="1" applyAlignment="1">
      <alignment horizontal="center" vertical="center" wrapText="1"/>
    </xf>
    <xf numFmtId="0" fontId="73" fillId="0" borderId="197" xfId="0" applyFont="1" applyBorder="1" applyAlignment="1">
      <alignment horizontal="center" vertical="center" wrapText="1"/>
    </xf>
    <xf numFmtId="0" fontId="73" fillId="0" borderId="194" xfId="0" applyFont="1" applyBorder="1" applyAlignment="1">
      <alignment horizontal="center" vertical="center"/>
    </xf>
    <xf numFmtId="0" fontId="72" fillId="0" borderId="104" xfId="0" applyFont="1" applyBorder="1" applyAlignment="1">
      <alignment horizontal="center" vertical="center" wrapText="1"/>
    </xf>
    <xf numFmtId="0" fontId="72" fillId="0" borderId="194" xfId="0" applyFont="1" applyBorder="1" applyAlignment="1">
      <alignment horizontal="center" vertical="center" wrapText="1"/>
    </xf>
    <xf numFmtId="0" fontId="72" fillId="0" borderId="173" xfId="0" applyFont="1" applyBorder="1" applyAlignment="1">
      <alignment horizontal="center" vertical="center"/>
    </xf>
    <xf numFmtId="0" fontId="72" fillId="0" borderId="175" xfId="0" applyFont="1" applyBorder="1" applyAlignment="1">
      <alignment horizontal="center" vertical="center"/>
    </xf>
    <xf numFmtId="0" fontId="72" fillId="0" borderId="198" xfId="0" applyFont="1" applyBorder="1" applyAlignment="1">
      <alignment horizontal="center" vertical="center"/>
    </xf>
    <xf numFmtId="0" fontId="72" fillId="0" borderId="199" xfId="0" applyFont="1" applyBorder="1" applyAlignment="1">
      <alignment horizontal="center" vertical="center"/>
    </xf>
    <xf numFmtId="0" fontId="72" fillId="0" borderId="197" xfId="0" applyFont="1" applyBorder="1" applyAlignment="1">
      <alignment horizontal="center" vertical="center"/>
    </xf>
    <xf numFmtId="0" fontId="73" fillId="0" borderId="162" xfId="0" applyFont="1" applyFill="1" applyBorder="1" applyAlignment="1">
      <alignment horizontal="center" vertical="center" wrapText="1"/>
    </xf>
    <xf numFmtId="0" fontId="73" fillId="0" borderId="194" xfId="0" applyFont="1" applyBorder="1" applyAlignment="1">
      <alignment vertical="center" wrapText="1"/>
    </xf>
    <xf numFmtId="0" fontId="7" fillId="0" borderId="132" xfId="0" applyFont="1" applyBorder="1" applyAlignment="1">
      <alignment horizontal="center" vertical="center"/>
    </xf>
    <xf numFmtId="0" fontId="25" fillId="0" borderId="132" xfId="0" applyFont="1" applyBorder="1" applyAlignment="1">
      <alignment horizontal="center" vertical="center"/>
    </xf>
    <xf numFmtId="0" fontId="14" fillId="0" borderId="132" xfId="0" applyFont="1" applyBorder="1" applyAlignment="1">
      <alignment horizontal="center" vertical="center" wrapText="1"/>
    </xf>
    <xf numFmtId="0" fontId="8" fillId="0" borderId="132" xfId="0" applyFont="1" applyBorder="1" applyAlignment="1">
      <alignment horizontal="center" vertical="center" wrapText="1"/>
    </xf>
    <xf numFmtId="0" fontId="35" fillId="0" borderId="170" xfId="0" applyFont="1" applyFill="1" applyBorder="1" applyAlignment="1" applyProtection="1">
      <alignment horizontal="center" vertical="center" wrapText="1"/>
      <protection locked="0"/>
    </xf>
    <xf numFmtId="0" fontId="35" fillId="0" borderId="171" xfId="0" applyFont="1" applyFill="1" applyBorder="1" applyAlignment="1" applyProtection="1">
      <alignment horizontal="center" vertical="top" wrapText="1"/>
      <protection locked="0"/>
    </xf>
    <xf numFmtId="0" fontId="35" fillId="0" borderId="170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  <xf numFmtId="166" fontId="2" fillId="0" borderId="203" xfId="0" applyNumberFormat="1" applyFont="1" applyBorder="1" applyAlignment="1">
      <alignment horizontal="center" vertical="center" wrapText="1"/>
    </xf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9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3" Type="http://schemas.openxmlformats.org/officeDocument/2006/relationships/image" Target="../media/image27.png"/><Relationship Id="rId7" Type="http://schemas.openxmlformats.org/officeDocument/2006/relationships/image" Target="../media/image31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5" Type="http://schemas.openxmlformats.org/officeDocument/2006/relationships/image" Target="../media/image29.png"/><Relationship Id="rId4" Type="http://schemas.openxmlformats.org/officeDocument/2006/relationships/image" Target="../media/image28.png"/><Relationship Id="rId9" Type="http://schemas.openxmlformats.org/officeDocument/2006/relationships/image" Target="../media/image3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19</xdr:col>
      <xdr:colOff>43204</xdr:colOff>
      <xdr:row>22</xdr:row>
      <xdr:rowOff>141658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161925"/>
          <a:ext cx="6139204" cy="3542083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23</xdr:row>
      <xdr:rowOff>1</xdr:rowOff>
    </xdr:from>
    <xdr:to>
      <xdr:col>9</xdr:col>
      <xdr:colOff>582687</xdr:colOff>
      <xdr:row>41</xdr:row>
      <xdr:rowOff>57151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8725" y="3724276"/>
          <a:ext cx="4840362" cy="29718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609599</xdr:colOff>
      <xdr:row>41</xdr:row>
      <xdr:rowOff>161924</xdr:rowOff>
    </xdr:from>
    <xdr:to>
      <xdr:col>9</xdr:col>
      <xdr:colOff>581024</xdr:colOff>
      <xdr:row>60</xdr:row>
      <xdr:rowOff>47624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199" y="6800849"/>
          <a:ext cx="4848225" cy="29622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590550</xdr:colOff>
      <xdr:row>41</xdr:row>
      <xdr:rowOff>57150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57750" cy="29718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1</xdr:rowOff>
    </xdr:from>
    <xdr:to>
      <xdr:col>17</xdr:col>
      <xdr:colOff>600075</xdr:colOff>
      <xdr:row>60</xdr:row>
      <xdr:rowOff>38101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1"/>
          <a:ext cx="4867275" cy="295275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381000</xdr:colOff>
      <xdr:row>41</xdr:row>
      <xdr:rowOff>57150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038600" cy="29718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381000</xdr:colOff>
      <xdr:row>60</xdr:row>
      <xdr:rowOff>38100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038600" cy="295275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60</xdr:row>
      <xdr:rowOff>85725</xdr:rowOff>
    </xdr:from>
    <xdr:to>
      <xdr:col>17</xdr:col>
      <xdr:colOff>600075</xdr:colOff>
      <xdr:row>78</xdr:row>
      <xdr:rowOff>38100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15050" y="9801225"/>
          <a:ext cx="4848225" cy="28670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38100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57</xdr:row>
      <xdr:rowOff>38099</xdr:rowOff>
    </xdr:from>
    <xdr:to>
      <xdr:col>9</xdr:col>
      <xdr:colOff>39630</xdr:colOff>
      <xdr:row>76</xdr:row>
      <xdr:rowOff>133349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5" y="9363074"/>
          <a:ext cx="4906905" cy="3190875"/>
        </a:xfrm>
        <a:prstGeom prst="rect">
          <a:avLst/>
        </a:prstGeom>
      </xdr:spPr>
    </xdr:pic>
    <xdr:clientData/>
  </xdr:twoCellAnchor>
  <xdr:twoCellAnchor editAs="oneCell">
    <xdr:from>
      <xdr:col>9</xdr:col>
      <xdr:colOff>104775</xdr:colOff>
      <xdr:row>57</xdr:row>
      <xdr:rowOff>28575</xdr:rowOff>
    </xdr:from>
    <xdr:to>
      <xdr:col>18</xdr:col>
      <xdr:colOff>318629</xdr:colOff>
      <xdr:row>76</xdr:row>
      <xdr:rowOff>133627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91175" y="9353550"/>
          <a:ext cx="5700254" cy="3200677"/>
        </a:xfrm>
        <a:prstGeom prst="rect">
          <a:avLst/>
        </a:prstGeom>
      </xdr:spPr>
    </xdr:pic>
    <xdr:clientData/>
  </xdr:twoCellAnchor>
  <xdr:twoCellAnchor editAs="oneCell">
    <xdr:from>
      <xdr:col>12</xdr:col>
      <xdr:colOff>533400</xdr:colOff>
      <xdr:row>7</xdr:row>
      <xdr:rowOff>28575</xdr:rowOff>
    </xdr:from>
    <xdr:to>
      <xdr:col>22</xdr:col>
      <xdr:colOff>514350</xdr:colOff>
      <xdr:row>30</xdr:row>
      <xdr:rowOff>142875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48600" y="1171575"/>
          <a:ext cx="6334125" cy="3876675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5</xdr:row>
      <xdr:rowOff>104775</xdr:rowOff>
    </xdr:from>
    <xdr:to>
      <xdr:col>11</xdr:col>
      <xdr:colOff>327767</xdr:colOff>
      <xdr:row>24</xdr:row>
      <xdr:rowOff>2545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00175" y="923925"/>
          <a:ext cx="5633192" cy="299339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27</xdr:row>
      <xdr:rowOff>28575</xdr:rowOff>
    </xdr:from>
    <xdr:to>
      <xdr:col>6</xdr:col>
      <xdr:colOff>209551</xdr:colOff>
      <xdr:row>40</xdr:row>
      <xdr:rowOff>152400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4448175"/>
          <a:ext cx="3257550" cy="2266950"/>
        </a:xfrm>
        <a:prstGeom prst="rect">
          <a:avLst/>
        </a:prstGeom>
      </xdr:spPr>
    </xdr:pic>
    <xdr:clientData/>
  </xdr:twoCellAnchor>
  <xdr:twoCellAnchor editAs="oneCell">
    <xdr:from>
      <xdr:col>6</xdr:col>
      <xdr:colOff>238125</xdr:colOff>
      <xdr:row>27</xdr:row>
      <xdr:rowOff>28575</xdr:rowOff>
    </xdr:from>
    <xdr:to>
      <xdr:col>12</xdr:col>
      <xdr:colOff>514350</xdr:colOff>
      <xdr:row>40</xdr:row>
      <xdr:rowOff>161925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95725" y="4448175"/>
          <a:ext cx="3933825" cy="2276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200025</xdr:colOff>
      <xdr:row>56</xdr:row>
      <xdr:rowOff>19050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34175"/>
          <a:ext cx="3248025" cy="2447925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</xdr:colOff>
      <xdr:row>41</xdr:row>
      <xdr:rowOff>1</xdr:rowOff>
    </xdr:from>
    <xdr:to>
      <xdr:col>12</xdr:col>
      <xdr:colOff>504825</xdr:colOff>
      <xdr:row>56</xdr:row>
      <xdr:rowOff>9526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76675" y="6734176"/>
          <a:ext cx="3943350" cy="243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750094</xdr:colOff>
      <xdr:row>20</xdr:row>
      <xdr:rowOff>285750</xdr:rowOff>
    </xdr:from>
    <xdr:to>
      <xdr:col>7</xdr:col>
      <xdr:colOff>595312</xdr:colOff>
      <xdr:row>38</xdr:row>
      <xdr:rowOff>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094" y="5631656"/>
          <a:ext cx="5965031" cy="37147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7</xdr:col>
      <xdr:colOff>595312</xdr:colOff>
      <xdr:row>61</xdr:row>
      <xdr:rowOff>142875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679781"/>
          <a:ext cx="5941219" cy="36433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371475</xdr:colOff>
      <xdr:row>15</xdr:row>
      <xdr:rowOff>95250</xdr:rowOff>
    </xdr:from>
    <xdr:to>
      <xdr:col>12</xdr:col>
      <xdr:colOff>185560</xdr:colOff>
      <xdr:row>33</xdr:row>
      <xdr:rowOff>52065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9075" y="3467100"/>
          <a:ext cx="4548010" cy="28714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1003300</xdr:colOff>
      <xdr:row>25</xdr:row>
      <xdr:rowOff>12700</xdr:rowOff>
    </xdr:from>
    <xdr:to>
      <xdr:col>10</xdr:col>
      <xdr:colOff>787126</xdr:colOff>
      <xdr:row>53</xdr:row>
      <xdr:rowOff>25400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2500" y="6680200"/>
          <a:ext cx="8508726" cy="4635500"/>
        </a:xfrm>
        <a:prstGeom prst="rect">
          <a:avLst/>
        </a:prstGeom>
      </xdr:spPr>
    </xdr:pic>
    <xdr:clientData/>
  </xdr:twoCellAnchor>
  <xdr:twoCellAnchor editAs="oneCell">
    <xdr:from>
      <xdr:col>2</xdr:col>
      <xdr:colOff>990600</xdr:colOff>
      <xdr:row>54</xdr:row>
      <xdr:rowOff>12700</xdr:rowOff>
    </xdr:from>
    <xdr:to>
      <xdr:col>10</xdr:col>
      <xdr:colOff>800840</xdr:colOff>
      <xdr:row>82</xdr:row>
      <xdr:rowOff>47648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9800" y="1146810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22</xdr:col>
      <xdr:colOff>153140</xdr:colOff>
      <xdr:row>53</xdr:row>
      <xdr:rowOff>28851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6675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1</xdr:rowOff>
    </xdr:from>
    <xdr:to>
      <xdr:col>22</xdr:col>
      <xdr:colOff>153140</xdr:colOff>
      <xdr:row>82</xdr:row>
      <xdr:rowOff>50801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1"/>
          <a:ext cx="8535140" cy="4673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1012032</xdr:colOff>
      <xdr:row>20</xdr:row>
      <xdr:rowOff>297656</xdr:rowOff>
    </xdr:from>
    <xdr:to>
      <xdr:col>10</xdr:col>
      <xdr:colOff>784172</xdr:colOff>
      <xdr:row>48</xdr:row>
      <xdr:rowOff>145279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5063" y="5988844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22</xdr:col>
      <xdr:colOff>123517</xdr:colOff>
      <xdr:row>48</xdr:row>
      <xdr:rowOff>157185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37094" y="600075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5</xdr:col>
      <xdr:colOff>583407</xdr:colOff>
      <xdr:row>50</xdr:row>
      <xdr:rowOff>59530</xdr:rowOff>
    </xdr:from>
    <xdr:to>
      <xdr:col>15</xdr:col>
      <xdr:colOff>587862</xdr:colOff>
      <xdr:row>78</xdr:row>
      <xdr:rowOff>37835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36532" y="10894218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381000</xdr:colOff>
      <xdr:row>13</xdr:row>
      <xdr:rowOff>0</xdr:rowOff>
    </xdr:from>
    <xdr:to>
      <xdr:col>14</xdr:col>
      <xdr:colOff>326646</xdr:colOff>
      <xdr:row>33</xdr:row>
      <xdr:rowOff>59722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" y="3333750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142875</xdr:colOff>
      <xdr:row>12</xdr:row>
      <xdr:rowOff>9525</xdr:rowOff>
    </xdr:from>
    <xdr:to>
      <xdr:col>15</xdr:col>
      <xdr:colOff>231581</xdr:colOff>
      <xdr:row>35</xdr:row>
      <xdr:rowOff>85725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0875" y="3095625"/>
          <a:ext cx="8023031" cy="38004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38</xdr:row>
      <xdr:rowOff>21395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60914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321469</xdr:colOff>
          <xdr:row>12</xdr:row>
          <xdr:rowOff>142874</xdr:rowOff>
        </xdr:from>
        <xdr:to>
          <xdr:col>22</xdr:col>
          <xdr:colOff>95250</xdr:colOff>
          <xdr:row>45</xdr:row>
          <xdr:rowOff>1831</xdr:rowOff>
        </xdr:to>
        <xdr:pic>
          <xdr:nvPicPr>
            <xdr:cNvPr id="5" name="Obraz 4"/>
            <xdr:cNvPicPr>
              <a:picLocks noChangeAspect="1" noChangeArrowheads="1"/>
              <a:extLst>
                <a:ext uri="{84589F7E-364E-4C9E-8A38-B11213B215E9}">
                  <a14:cameraTool cellRange="'[1]2017-2021'!$AY$4:$BM$17" spid="_x0000_s944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012532" y="2512218"/>
              <a:ext cx="11560968" cy="535964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4%20Mleko/Oblicz%20mleko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showGridLines="0" tabSelected="1" workbookViewId="0">
      <selection activeCell="K13" sqref="K13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21"/>
      <c r="C2" s="221"/>
      <c r="D2" s="221"/>
      <c r="E2" s="222"/>
      <c r="F2" s="222"/>
    </row>
    <row r="3" spans="2:6" ht="22.5" customHeight="1" x14ac:dyDescent="0.25">
      <c r="B3" s="221"/>
      <c r="C3" s="221"/>
      <c r="D3" s="223" t="s">
        <v>247</v>
      </c>
      <c r="E3" s="222"/>
      <c r="F3" s="222"/>
    </row>
    <row r="4" spans="2:6" ht="16.5" customHeight="1" x14ac:dyDescent="0.25">
      <c r="B4" s="221"/>
      <c r="C4" s="221"/>
      <c r="D4" s="223" t="s">
        <v>275</v>
      </c>
      <c r="E4" s="222"/>
      <c r="F4" s="222"/>
    </row>
    <row r="5" spans="2:6" ht="20.25" customHeight="1" x14ac:dyDescent="0.2">
      <c r="B5" s="221"/>
      <c r="C5" s="221"/>
      <c r="D5" s="224" t="s">
        <v>214</v>
      </c>
      <c r="E5" s="221"/>
      <c r="F5" s="222"/>
    </row>
    <row r="6" spans="2:6" x14ac:dyDescent="0.2">
      <c r="B6" s="222"/>
      <c r="C6" s="222"/>
      <c r="D6" s="222"/>
      <c r="E6" s="222"/>
      <c r="F6" s="222"/>
    </row>
    <row r="7" spans="2:6" x14ac:dyDescent="0.2">
      <c r="B7" s="225"/>
      <c r="C7" s="225"/>
      <c r="D7" s="225"/>
      <c r="E7" s="225"/>
      <c r="F7" s="225"/>
    </row>
    <row r="8" spans="2:6" ht="15.75" x14ac:dyDescent="0.25">
      <c r="B8" s="127" t="s">
        <v>2</v>
      </c>
      <c r="C8" s="131"/>
      <c r="D8" s="131"/>
      <c r="E8" s="131"/>
      <c r="F8" s="131"/>
    </row>
    <row r="9" spans="2:6" x14ac:dyDescent="0.2">
      <c r="B9" s="131"/>
      <c r="C9" s="131"/>
      <c r="D9" s="131"/>
      <c r="E9" s="131"/>
      <c r="F9" s="131"/>
    </row>
    <row r="10" spans="2:6" x14ac:dyDescent="0.2">
      <c r="B10" s="131"/>
      <c r="C10" s="131"/>
      <c r="D10" s="131"/>
      <c r="E10" s="131"/>
      <c r="F10" s="131"/>
    </row>
    <row r="11" spans="2:6" ht="31.5" x14ac:dyDescent="0.5">
      <c r="B11" s="226" t="s">
        <v>15</v>
      </c>
      <c r="C11" s="227"/>
      <c r="D11" s="227"/>
      <c r="E11" s="225"/>
      <c r="F11" s="225"/>
    </row>
    <row r="12" spans="2:6" ht="18.75" x14ac:dyDescent="0.3">
      <c r="B12" s="555"/>
      <c r="C12" s="556"/>
      <c r="D12" s="225"/>
      <c r="E12" s="225"/>
      <c r="F12" s="225"/>
    </row>
    <row r="13" spans="2:6" x14ac:dyDescent="0.2">
      <c r="B13" s="131"/>
      <c r="C13" s="131"/>
      <c r="D13" s="131"/>
      <c r="E13" s="131"/>
      <c r="F13" s="131"/>
    </row>
    <row r="14" spans="2:6" ht="23.25" x14ac:dyDescent="0.35">
      <c r="B14" s="580" t="s">
        <v>300</v>
      </c>
      <c r="C14" s="228"/>
      <c r="D14" s="229"/>
      <c r="E14" s="230" t="s">
        <v>301</v>
      </c>
      <c r="F14" s="231"/>
    </row>
    <row r="15" spans="2:6" x14ac:dyDescent="0.2">
      <c r="B15" s="131"/>
      <c r="C15" s="131"/>
      <c r="D15" s="131"/>
      <c r="E15" s="131"/>
      <c r="F15" s="131"/>
    </row>
    <row r="16" spans="2:6" ht="18" x14ac:dyDescent="0.25">
      <c r="B16" s="506"/>
      <c r="C16" s="131"/>
      <c r="D16" s="131"/>
      <c r="E16" s="131"/>
      <c r="F16" s="131"/>
    </row>
    <row r="17" spans="2:6" ht="26.25" x14ac:dyDescent="0.4">
      <c r="B17" s="232" t="s">
        <v>248</v>
      </c>
      <c r="C17" s="233"/>
      <c r="D17" s="234" t="s">
        <v>302</v>
      </c>
      <c r="E17" s="233"/>
      <c r="F17" s="233"/>
    </row>
    <row r="18" spans="2:6" ht="26.25" x14ac:dyDescent="0.4">
      <c r="B18" s="542"/>
      <c r="C18" s="228"/>
      <c r="D18" s="543"/>
      <c r="E18" s="228"/>
      <c r="F18" s="228"/>
    </row>
    <row r="19" spans="2:6" ht="26.25" x14ac:dyDescent="0.4">
      <c r="B19" s="579"/>
      <c r="C19" s="228"/>
      <c r="D19" s="543"/>
      <c r="E19" s="228"/>
      <c r="F19" s="228"/>
    </row>
    <row r="20" spans="2:6" ht="15" x14ac:dyDescent="0.25">
      <c r="B20" s="132"/>
      <c r="C20" s="132"/>
      <c r="D20" s="132"/>
      <c r="E20" s="132"/>
      <c r="F20" s="132"/>
    </row>
    <row r="21" spans="2:6" ht="15" x14ac:dyDescent="0.25">
      <c r="B21" s="132" t="s">
        <v>249</v>
      </c>
      <c r="C21" s="132"/>
      <c r="D21" s="132"/>
      <c r="E21" s="132"/>
      <c r="F21" s="132"/>
    </row>
    <row r="22" spans="2:6" ht="15" x14ac:dyDescent="0.25">
      <c r="B22" s="132" t="s">
        <v>3</v>
      </c>
      <c r="C22" s="132"/>
      <c r="D22" s="132"/>
      <c r="E22" s="132"/>
      <c r="F22" s="132"/>
    </row>
    <row r="23" spans="2:6" ht="15" x14ac:dyDescent="0.25">
      <c r="B23" s="235" t="s">
        <v>274</v>
      </c>
      <c r="C23" s="235"/>
      <c r="D23" s="235"/>
      <c r="E23" s="235"/>
      <c r="F23" s="235"/>
    </row>
    <row r="24" spans="2:6" ht="15" x14ac:dyDescent="0.25">
      <c r="B24" s="235" t="s">
        <v>273</v>
      </c>
      <c r="C24" s="235"/>
      <c r="D24" s="235"/>
      <c r="E24" s="235"/>
      <c r="F24" s="235"/>
    </row>
    <row r="25" spans="2:6" ht="15" x14ac:dyDescent="0.25">
      <c r="B25" s="132" t="s">
        <v>4</v>
      </c>
      <c r="C25" s="132"/>
      <c r="D25" s="132"/>
      <c r="E25" s="132"/>
      <c r="F25" s="132"/>
    </row>
    <row r="26" spans="2:6" ht="15" x14ac:dyDescent="0.25">
      <c r="B26" s="132" t="s">
        <v>5</v>
      </c>
      <c r="C26" s="132"/>
      <c r="D26" s="132"/>
      <c r="E26" s="132"/>
      <c r="F26" s="132"/>
    </row>
    <row r="27" spans="2:6" ht="15" x14ac:dyDescent="0.25">
      <c r="B27" s="132"/>
      <c r="C27" s="132"/>
      <c r="D27" s="132"/>
      <c r="E27" s="132"/>
      <c r="F27" s="132"/>
    </row>
    <row r="28" spans="2:6" ht="18.75" x14ac:dyDescent="0.3">
      <c r="B28" s="533"/>
      <c r="C28" s="132"/>
      <c r="D28" s="132"/>
      <c r="E28" s="132"/>
      <c r="F28" s="132"/>
    </row>
    <row r="29" spans="2:6" ht="15" x14ac:dyDescent="0.25">
      <c r="B29" s="132"/>
      <c r="C29" s="236"/>
      <c r="D29" s="132"/>
      <c r="E29" s="132"/>
      <c r="F29" s="132"/>
    </row>
    <row r="30" spans="2:6" ht="15" x14ac:dyDescent="0.25">
      <c r="B30" s="132"/>
      <c r="C30" s="236"/>
      <c r="D30" s="132"/>
      <c r="E30" s="132"/>
      <c r="F30" s="132"/>
    </row>
    <row r="31" spans="2:6" ht="15" x14ac:dyDescent="0.25">
      <c r="B31" s="1" t="s">
        <v>6</v>
      </c>
      <c r="F31" s="132"/>
    </row>
    <row r="32" spans="2:6" ht="15" x14ac:dyDescent="0.25">
      <c r="B32" s="1" t="s">
        <v>200</v>
      </c>
      <c r="F32" s="235"/>
    </row>
    <row r="33" spans="2:10" ht="15" x14ac:dyDescent="0.25">
      <c r="B33" s="1" t="s">
        <v>13</v>
      </c>
      <c r="C33" s="3" t="s">
        <v>14</v>
      </c>
      <c r="F33" s="132"/>
    </row>
    <row r="34" spans="2:10" ht="15" x14ac:dyDescent="0.25">
      <c r="B34" s="132"/>
      <c r="C34" s="132"/>
      <c r="D34" s="132"/>
      <c r="E34" s="132"/>
      <c r="F34" s="132"/>
    </row>
    <row r="35" spans="2:10" ht="15" x14ac:dyDescent="0.25">
      <c r="B35" s="237" t="s">
        <v>250</v>
      </c>
      <c r="C35" s="238"/>
      <c r="D35" s="238"/>
      <c r="E35" s="238"/>
      <c r="F35" s="238"/>
      <c r="G35" s="239"/>
      <c r="H35" s="239"/>
      <c r="I35" s="239"/>
      <c r="J35" s="239"/>
    </row>
    <row r="36" spans="2:10" ht="15" x14ac:dyDescent="0.25">
      <c r="B36" s="240" t="s">
        <v>251</v>
      </c>
      <c r="C36" s="238"/>
      <c r="D36" s="238"/>
      <c r="E36" s="238"/>
      <c r="F36" s="238"/>
      <c r="G36" s="239"/>
      <c r="H36" s="239"/>
      <c r="I36" s="239"/>
      <c r="J36" s="239"/>
    </row>
    <row r="37" spans="2:10" ht="15" x14ac:dyDescent="0.25">
      <c r="B37" s="240" t="s">
        <v>252</v>
      </c>
      <c r="C37" s="241"/>
      <c r="D37" s="241"/>
      <c r="E37" s="241"/>
      <c r="F37" s="241"/>
      <c r="G37" s="242"/>
      <c r="H37" s="242"/>
      <c r="I37" s="242"/>
      <c r="J37" s="242"/>
    </row>
  </sheetData>
  <hyperlinks>
    <hyperlink ref="C33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N16" sqref="N16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33" t="s">
        <v>311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8"/>
      <c r="Q2" s="8"/>
      <c r="R2" s="8"/>
    </row>
    <row r="3" spans="2:18" ht="15" customHeight="1" x14ac:dyDescent="0.3">
      <c r="B3" s="133" t="s">
        <v>16</v>
      </c>
      <c r="C3" s="134"/>
      <c r="D3" s="134"/>
      <c r="E3" s="133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2:18" ht="15.75" customHeight="1" x14ac:dyDescent="0.3">
      <c r="B4" s="134" t="s">
        <v>246</v>
      </c>
      <c r="C4" s="133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2:18" ht="25.5" customHeight="1" thickBot="1" x14ac:dyDescent="0.25">
      <c r="J5" s="46"/>
    </row>
    <row r="6" spans="2:18" ht="21" customHeight="1" thickBot="1" x14ac:dyDescent="0.25">
      <c r="B6" s="808" t="s">
        <v>0</v>
      </c>
      <c r="C6" s="840" t="s">
        <v>208</v>
      </c>
      <c r="D6" s="779" t="s">
        <v>1</v>
      </c>
      <c r="E6" s="846"/>
      <c r="F6" s="847"/>
      <c r="J6" s="47"/>
    </row>
    <row r="7" spans="2:18" ht="15" hidden="1" customHeight="1" thickBot="1" x14ac:dyDescent="0.25">
      <c r="B7" s="809"/>
      <c r="C7" s="844"/>
      <c r="D7" s="848"/>
      <c r="E7" s="849"/>
      <c r="F7" s="850"/>
      <c r="J7" s="48"/>
    </row>
    <row r="8" spans="2:18" ht="26.25" customHeight="1" thickBot="1" x14ac:dyDescent="0.3">
      <c r="B8" s="809"/>
      <c r="C8" s="844"/>
      <c r="D8" s="812" t="s">
        <v>19</v>
      </c>
      <c r="E8" s="851"/>
      <c r="F8" s="521" t="s">
        <v>216</v>
      </c>
    </row>
    <row r="9" spans="2:18" ht="28.5" customHeight="1" thickBot="1" x14ac:dyDescent="0.25">
      <c r="B9" s="843"/>
      <c r="C9" s="845"/>
      <c r="D9" s="166">
        <v>45256</v>
      </c>
      <c r="E9" s="166">
        <v>45249</v>
      </c>
      <c r="F9" s="755" t="s">
        <v>12</v>
      </c>
    </row>
    <row r="10" spans="2:18" ht="30.75" customHeight="1" thickBot="1" x14ac:dyDescent="0.25">
      <c r="B10" s="181" t="s">
        <v>228</v>
      </c>
      <c r="C10" s="515" t="s">
        <v>229</v>
      </c>
      <c r="D10" s="161">
        <v>2783.34</v>
      </c>
      <c r="E10" s="161">
        <v>2791.03</v>
      </c>
      <c r="F10" s="537">
        <v>-0.27552552283565757</v>
      </c>
    </row>
    <row r="11" spans="2:18" ht="31.5" customHeight="1" thickBot="1" x14ac:dyDescent="0.25">
      <c r="B11" s="182" t="s">
        <v>230</v>
      </c>
      <c r="C11" s="183" t="s">
        <v>231</v>
      </c>
      <c r="D11" s="161">
        <v>310.75</v>
      </c>
      <c r="E11" s="161">
        <v>308.76</v>
      </c>
      <c r="F11" s="537">
        <v>0.64451353802306288</v>
      </c>
    </row>
    <row r="12" spans="2:18" ht="30.75" customHeight="1" thickBot="1" x14ac:dyDescent="0.25">
      <c r="B12" s="818" t="s">
        <v>48</v>
      </c>
      <c r="C12" s="510" t="s">
        <v>232</v>
      </c>
      <c r="D12" s="184">
        <v>2361.37</v>
      </c>
      <c r="E12" s="184">
        <v>2270.54</v>
      </c>
      <c r="F12" s="537">
        <v>4.0003699560456951</v>
      </c>
    </row>
    <row r="13" spans="2:18" ht="31.5" customHeight="1" thickBot="1" x14ac:dyDescent="0.25">
      <c r="B13" s="852"/>
      <c r="C13" s="185" t="s">
        <v>233</v>
      </c>
      <c r="D13" s="184">
        <v>2051.16</v>
      </c>
      <c r="E13" s="184">
        <v>2002.23</v>
      </c>
      <c r="F13" s="537">
        <v>2.4437751906624032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M13" sqref="M1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53" t="s">
        <v>75</v>
      </c>
      <c r="C5" s="853" t="s">
        <v>1</v>
      </c>
      <c r="D5" s="853"/>
      <c r="E5" s="853"/>
      <c r="F5" s="853"/>
      <c r="G5" s="853"/>
      <c r="H5" s="853"/>
    </row>
    <row r="6" spans="1:8" ht="13.5" customHeight="1" thickBot="1" x14ac:dyDescent="0.25">
      <c r="B6" s="853"/>
      <c r="C6" s="853"/>
      <c r="D6" s="853"/>
      <c r="E6" s="853"/>
      <c r="F6" s="853"/>
      <c r="G6" s="853"/>
      <c r="H6" s="853"/>
    </row>
    <row r="7" spans="1:8" ht="23.25" customHeight="1" thickBot="1" x14ac:dyDescent="0.25">
      <c r="B7" s="853"/>
      <c r="C7" s="854" t="s">
        <v>76</v>
      </c>
      <c r="D7" s="854"/>
      <c r="E7" s="522" t="s">
        <v>166</v>
      </c>
      <c r="F7" s="856" t="s">
        <v>77</v>
      </c>
      <c r="G7" s="856"/>
      <c r="H7" s="545" t="s">
        <v>217</v>
      </c>
    </row>
    <row r="8" spans="1:8" ht="15.75" thickBot="1" x14ac:dyDescent="0.25">
      <c r="B8" s="853"/>
      <c r="C8" s="40">
        <v>45256</v>
      </c>
      <c r="D8" s="539">
        <v>45249</v>
      </c>
      <c r="E8" s="41" t="s">
        <v>12</v>
      </c>
      <c r="F8" s="40">
        <v>45256</v>
      </c>
      <c r="G8" s="257">
        <v>45249</v>
      </c>
      <c r="H8" s="25" t="s">
        <v>12</v>
      </c>
    </row>
    <row r="9" spans="1:8" ht="27.75" customHeight="1" thickBot="1" x14ac:dyDescent="0.25">
      <c r="B9" s="745" t="s">
        <v>78</v>
      </c>
      <c r="C9" s="186">
        <v>2381.19</v>
      </c>
      <c r="D9" s="186">
        <v>2435.84</v>
      </c>
      <c r="E9" s="71">
        <v>-2.2435792170257525</v>
      </c>
      <c r="F9" s="187">
        <v>545.5563956285655</v>
      </c>
      <c r="G9" s="72">
        <v>553.70067284960896</v>
      </c>
      <c r="H9" s="516">
        <v>-1.470880860434775</v>
      </c>
    </row>
    <row r="10" spans="1:8" ht="33.75" customHeight="1" thickBot="1" x14ac:dyDescent="0.25">
      <c r="B10" s="745" t="s">
        <v>133</v>
      </c>
      <c r="C10" s="188">
        <v>2789.5</v>
      </c>
      <c r="D10" s="188">
        <v>2747.64</v>
      </c>
      <c r="E10" s="71">
        <v>1.5234892489554719</v>
      </c>
      <c r="F10" s="187">
        <v>639.10463491190694</v>
      </c>
      <c r="G10" s="72">
        <v>624.57719585379152</v>
      </c>
      <c r="H10" s="516">
        <v>2.3259637326746359</v>
      </c>
    </row>
    <row r="11" spans="1:8" ht="28.5" customHeight="1" thickBot="1" x14ac:dyDescent="0.25">
      <c r="B11" s="68" t="s">
        <v>79</v>
      </c>
      <c r="C11" s="186">
        <v>1123.27</v>
      </c>
      <c r="D11" s="186">
        <v>1169.26</v>
      </c>
      <c r="E11" s="71">
        <v>-3.9332569317346024</v>
      </c>
      <c r="F11" s="187">
        <v>257.35331179691616</v>
      </c>
      <c r="G11" s="72">
        <v>265.78923440625567</v>
      </c>
      <c r="H11" s="516">
        <v>-3.1739143341092992</v>
      </c>
    </row>
    <row r="12" spans="1:8" ht="22.5" customHeight="1" thickBot="1" x14ac:dyDescent="0.25">
      <c r="B12" s="68" t="s">
        <v>80</v>
      </c>
      <c r="C12" s="523">
        <v>1658.71</v>
      </c>
      <c r="D12" s="523">
        <v>1626.76</v>
      </c>
      <c r="E12" s="71">
        <v>1.964026654208368</v>
      </c>
      <c r="F12" s="187">
        <v>380.02840974179213</v>
      </c>
      <c r="G12" s="72">
        <v>369.78541553009632</v>
      </c>
      <c r="H12" s="516">
        <v>2.7699832880137354</v>
      </c>
    </row>
    <row r="13" spans="1:8" ht="23.25" customHeight="1" thickBot="1" x14ac:dyDescent="0.25">
      <c r="B13" s="68" t="s">
        <v>81</v>
      </c>
      <c r="C13" s="187">
        <v>2137.9499999999998</v>
      </c>
      <c r="D13" s="187">
        <v>2041.64</v>
      </c>
      <c r="E13" s="71">
        <v>4.717286103328683</v>
      </c>
      <c r="F13" s="187">
        <v>489.8274795518592</v>
      </c>
      <c r="G13" s="72">
        <v>464.09347154028001</v>
      </c>
      <c r="H13" s="516">
        <v>5.545005390007014</v>
      </c>
    </row>
    <row r="14" spans="1:8" ht="34.5" customHeight="1" thickBot="1" x14ac:dyDescent="0.25">
      <c r="B14" s="68" t="s">
        <v>82</v>
      </c>
      <c r="C14" s="756">
        <v>2165.2600000000002</v>
      </c>
      <c r="D14" s="756">
        <v>2159.36</v>
      </c>
      <c r="E14" s="71">
        <v>0.27322910491998048</v>
      </c>
      <c r="F14" s="187">
        <v>496.08449607074948</v>
      </c>
      <c r="G14" s="72">
        <v>490.85288234224402</v>
      </c>
      <c r="H14" s="516">
        <v>1.0658211282250873</v>
      </c>
    </row>
    <row r="15" spans="1:8" ht="30.75" customHeight="1" thickBot="1" x14ac:dyDescent="0.25">
      <c r="B15" s="855" t="s">
        <v>83</v>
      </c>
      <c r="C15" s="855"/>
      <c r="D15" s="855"/>
      <c r="E15" s="855"/>
      <c r="F15" s="862">
        <v>4.3647</v>
      </c>
      <c r="G15" s="862">
        <v>4.3992000000000004</v>
      </c>
      <c r="H15" s="73" t="s">
        <v>218</v>
      </c>
    </row>
    <row r="16" spans="1:8" ht="19.5" thickBot="1" x14ac:dyDescent="0.25">
      <c r="B16" s="855"/>
      <c r="C16" s="855"/>
      <c r="D16" s="855"/>
      <c r="E16" s="855"/>
      <c r="F16" s="862">
        <v>4.3647</v>
      </c>
      <c r="G16" s="862">
        <v>4.3992000000000004</v>
      </c>
      <c r="H16" s="74">
        <v>-0.78423349699946399</v>
      </c>
    </row>
    <row r="19" spans="2:4" x14ac:dyDescent="0.2">
      <c r="B19" s="44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2" priority="3" operator="lessThan">
      <formula>0</formula>
    </cfRule>
    <cfRule type="cellIs" dxfId="3" priority="4" operator="greaterThan">
      <formula>0</formula>
    </cfRule>
  </conditionalFormatting>
  <conditionalFormatting sqref="H16">
    <cfRule type="cellIs" dxfId="0" priority="1" operator="lessThan">
      <formula>0</formula>
    </cfRule>
    <cfRule type="cellIs" dxfId="1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R15" sqref="R15"/>
    </sheetView>
  </sheetViews>
  <sheetFormatPr defaultColWidth="9.140625" defaultRowHeight="12.75" x14ac:dyDescent="0.2"/>
  <cols>
    <col min="1" max="1" width="9.140625" style="26"/>
    <col min="2" max="2" width="23.28515625" style="26" customWidth="1"/>
    <col min="3" max="3" width="10.7109375" style="26" customWidth="1"/>
    <col min="4" max="4" width="10.28515625" style="26" customWidth="1"/>
    <col min="5" max="16384" width="9.140625" style="26"/>
  </cols>
  <sheetData>
    <row r="2" spans="2:19" ht="18.75" x14ac:dyDescent="0.3">
      <c r="B2" s="133" t="s">
        <v>151</v>
      </c>
      <c r="C2" s="189"/>
      <c r="D2" s="189"/>
      <c r="E2" s="189"/>
      <c r="F2" s="189"/>
      <c r="G2" s="190"/>
      <c r="H2" s="189"/>
      <c r="I2" s="189"/>
      <c r="J2" s="189"/>
      <c r="K2" s="189"/>
      <c r="L2" s="189"/>
    </row>
    <row r="5" spans="2:19" ht="13.5" thickBot="1" x14ac:dyDescent="0.25"/>
    <row r="6" spans="2:19" ht="22.5" customHeight="1" thickBot="1" x14ac:dyDescent="0.25">
      <c r="B6" s="857" t="s">
        <v>75</v>
      </c>
      <c r="C6" s="858" t="s">
        <v>138</v>
      </c>
      <c r="D6" s="858"/>
      <c r="E6" s="858"/>
      <c r="F6" s="858"/>
      <c r="G6" s="858"/>
      <c r="H6" s="858"/>
      <c r="I6" s="859" t="s">
        <v>139</v>
      </c>
      <c r="J6" s="859"/>
      <c r="K6" s="859"/>
      <c r="L6" s="859"/>
      <c r="M6" s="859"/>
    </row>
    <row r="7" spans="2:19" ht="38.25" customHeight="1" thickBot="1" x14ac:dyDescent="0.25">
      <c r="B7" s="857"/>
      <c r="C7" s="757" t="s">
        <v>312</v>
      </c>
      <c r="D7" s="758" t="s">
        <v>234</v>
      </c>
      <c r="E7" s="758" t="s">
        <v>140</v>
      </c>
      <c r="F7" s="759" t="s">
        <v>141</v>
      </c>
      <c r="G7" s="758" t="s">
        <v>142</v>
      </c>
      <c r="H7" s="760" t="s">
        <v>143</v>
      </c>
      <c r="I7" s="761" t="s">
        <v>220</v>
      </c>
      <c r="J7" s="758" t="s">
        <v>144</v>
      </c>
      <c r="K7" s="759" t="s">
        <v>141</v>
      </c>
      <c r="L7" s="758" t="s">
        <v>145</v>
      </c>
      <c r="M7" s="758" t="s">
        <v>146</v>
      </c>
      <c r="S7" s="547"/>
    </row>
    <row r="8" spans="2:19" ht="30" customHeight="1" thickBot="1" x14ac:dyDescent="0.25">
      <c r="B8" s="762" t="s">
        <v>313</v>
      </c>
      <c r="C8" s="763">
        <v>197.85</v>
      </c>
      <c r="D8" s="764"/>
      <c r="E8" s="764">
        <v>189.58</v>
      </c>
      <c r="F8" s="765">
        <v>242.3</v>
      </c>
      <c r="G8" s="764">
        <v>263.31</v>
      </c>
      <c r="H8" s="766">
        <v>165.78</v>
      </c>
      <c r="I8" s="767"/>
      <c r="J8" s="768">
        <v>104.3622745015297</v>
      </c>
      <c r="K8" s="769">
        <v>81.654973173751543</v>
      </c>
      <c r="L8" s="768">
        <v>75.139569328927877</v>
      </c>
      <c r="M8" s="768">
        <v>119.34491494752081</v>
      </c>
    </row>
    <row r="9" spans="2:19" ht="30" customHeight="1" thickBot="1" x14ac:dyDescent="0.25">
      <c r="B9" s="762" t="s">
        <v>147</v>
      </c>
      <c r="C9" s="548">
        <v>1123.27</v>
      </c>
      <c r="D9" s="549">
        <v>1169.26</v>
      </c>
      <c r="E9" s="550">
        <v>1126.68</v>
      </c>
      <c r="F9" s="770">
        <v>1431.3420000000001</v>
      </c>
      <c r="G9" s="771">
        <v>1678.1</v>
      </c>
      <c r="H9" s="772">
        <v>1372</v>
      </c>
      <c r="I9" s="773">
        <v>96.066743068265396</v>
      </c>
      <c r="J9" s="768">
        <v>99.697340859871474</v>
      </c>
      <c r="K9" s="769">
        <v>78.476702283591194</v>
      </c>
      <c r="L9" s="768">
        <v>66.937012097014488</v>
      </c>
      <c r="M9" s="768">
        <v>81.87099125364432</v>
      </c>
    </row>
    <row r="10" spans="2:19" ht="30" customHeight="1" thickBot="1" x14ac:dyDescent="0.25">
      <c r="B10" s="762" t="s">
        <v>148</v>
      </c>
      <c r="C10" s="548">
        <v>1658.71</v>
      </c>
      <c r="D10" s="549">
        <v>1626.76</v>
      </c>
      <c r="E10" s="550">
        <v>1579.51</v>
      </c>
      <c r="F10" s="770">
        <v>2113.239</v>
      </c>
      <c r="G10" s="771">
        <v>2339.34</v>
      </c>
      <c r="H10" s="772">
        <v>1561.23</v>
      </c>
      <c r="I10" s="773">
        <v>101.96402665420837</v>
      </c>
      <c r="J10" s="768">
        <v>105.01421326867192</v>
      </c>
      <c r="K10" s="769">
        <v>78.491358525940512</v>
      </c>
      <c r="L10" s="768">
        <v>70.905041592927915</v>
      </c>
      <c r="M10" s="768">
        <v>106.24379495654067</v>
      </c>
    </row>
    <row r="11" spans="2:19" ht="30" customHeight="1" thickBot="1" x14ac:dyDescent="0.25">
      <c r="B11" s="762" t="s">
        <v>149</v>
      </c>
      <c r="C11" s="774">
        <v>2381.19</v>
      </c>
      <c r="D11" s="771">
        <v>2435.84</v>
      </c>
      <c r="E11" s="775">
        <v>2281.4899999999998</v>
      </c>
      <c r="F11" s="770">
        <v>2424.2820000000002</v>
      </c>
      <c r="G11" s="771">
        <v>3123.04</v>
      </c>
      <c r="H11" s="772">
        <v>2557.06</v>
      </c>
      <c r="I11" s="773">
        <v>97.756420782974246</v>
      </c>
      <c r="J11" s="768">
        <v>104.36995121609125</v>
      </c>
      <c r="K11" s="769">
        <v>98.222484017948403</v>
      </c>
      <c r="L11" s="768">
        <v>76.245901429376502</v>
      </c>
      <c r="M11" s="768">
        <v>93.122179377879291</v>
      </c>
    </row>
    <row r="12" spans="2:19" ht="30" customHeight="1" thickBot="1" x14ac:dyDescent="0.25">
      <c r="B12" s="762" t="s">
        <v>150</v>
      </c>
      <c r="C12" s="774">
        <v>2789.5</v>
      </c>
      <c r="D12" s="771">
        <v>2747.64</v>
      </c>
      <c r="E12" s="775">
        <v>2660.49</v>
      </c>
      <c r="F12" s="770">
        <v>2592.35</v>
      </c>
      <c r="G12" s="771">
        <v>3136.43</v>
      </c>
      <c r="H12" s="772">
        <v>2722.8</v>
      </c>
      <c r="I12" s="773">
        <v>101.52348924895547</v>
      </c>
      <c r="J12" s="768">
        <v>104.84910674349463</v>
      </c>
      <c r="K12" s="769">
        <v>107.60506876000541</v>
      </c>
      <c r="L12" s="768">
        <v>88.938697818857747</v>
      </c>
      <c r="M12" s="768">
        <v>102.44968414867049</v>
      </c>
    </row>
    <row r="13" spans="2:19" ht="30" customHeight="1" thickBot="1" x14ac:dyDescent="0.25">
      <c r="B13" s="762" t="s">
        <v>81</v>
      </c>
      <c r="C13" s="551">
        <v>2137.9499999999998</v>
      </c>
      <c r="D13" s="552">
        <v>2041.64</v>
      </c>
      <c r="E13" s="553">
        <v>2056.5</v>
      </c>
      <c r="F13" s="770">
        <v>2649.4070000000002</v>
      </c>
      <c r="G13" s="771">
        <v>2524.66</v>
      </c>
      <c r="H13" s="772">
        <v>1793.02</v>
      </c>
      <c r="I13" s="773">
        <v>104.71728610332868</v>
      </c>
      <c r="J13" s="768">
        <v>103.96061269146607</v>
      </c>
      <c r="K13" s="769">
        <v>80.695415993088247</v>
      </c>
      <c r="L13" s="768">
        <v>84.68268994636901</v>
      </c>
      <c r="M13" s="768">
        <v>119.23737604711603</v>
      </c>
    </row>
    <row r="14" spans="2:19" ht="30" customHeight="1" thickBot="1" x14ac:dyDescent="0.25">
      <c r="B14" s="762" t="s">
        <v>82</v>
      </c>
      <c r="C14" s="776">
        <v>2165.2600000000002</v>
      </c>
      <c r="D14" s="777">
        <v>2159.36</v>
      </c>
      <c r="E14" s="778">
        <v>2225.31</v>
      </c>
      <c r="F14" s="770">
        <v>2499.5250000000001</v>
      </c>
      <c r="G14" s="771">
        <v>2552.42</v>
      </c>
      <c r="H14" s="772">
        <v>1884.47</v>
      </c>
      <c r="I14" s="773">
        <v>100.27322910491998</v>
      </c>
      <c r="J14" s="768">
        <v>97.301499566352575</v>
      </c>
      <c r="K14" s="769">
        <v>86.62685910322962</v>
      </c>
      <c r="L14" s="768">
        <v>84.831649963564004</v>
      </c>
      <c r="M14" s="768">
        <v>114.90021066931287</v>
      </c>
    </row>
    <row r="16" spans="2:19" x14ac:dyDescent="0.2">
      <c r="B16"/>
      <c r="C16"/>
      <c r="D16"/>
    </row>
    <row r="17" spans="2:3" x14ac:dyDescent="0.2">
      <c r="B17" s="33"/>
      <c r="C17" s="33"/>
    </row>
    <row r="18" spans="2:3" x14ac:dyDescent="0.2">
      <c r="B18" s="44"/>
    </row>
  </sheetData>
  <sheetProtection formatCells="0" formatColumns="0" formatRows="0"/>
  <mergeCells count="3">
    <mergeCell ref="B6:B7"/>
    <mergeCell ref="C6:H6"/>
    <mergeCell ref="I6:M6"/>
  </mergeCells>
  <phoneticPr fontId="61" type="noConversion"/>
  <conditionalFormatting sqref="I9:I14 J8:J14 L8:M14">
    <cfRule type="cellIs" dxfId="5" priority="2" stopIfTrue="1" operator="greaterThan">
      <formula>100</formula>
    </cfRule>
  </conditionalFormatting>
  <conditionalFormatting sqref="I9:I14 J8:J14 L8:M14">
    <cfRule type="cellIs" dxfId="4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A34" sqref="AA34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5" t="s">
        <v>239</v>
      </c>
    </row>
    <row r="4" spans="1:18" ht="18.75" x14ac:dyDescent="0.3">
      <c r="A4" s="45" t="s">
        <v>277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2022</v>
      </c>
      <c r="I11" s="10"/>
      <c r="J11" s="10"/>
      <c r="K11" s="10"/>
      <c r="L11" s="10"/>
      <c r="M11" s="10"/>
      <c r="N11" s="10"/>
      <c r="O11" s="10"/>
      <c r="P11" s="10"/>
      <c r="Q11" s="10">
        <v>2023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0"/>
  <sheetViews>
    <sheetView workbookViewId="0">
      <selection activeCell="V71" sqref="V71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92" t="s">
        <v>171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</row>
    <row r="5" spans="3:20" ht="18.75" x14ac:dyDescent="0.3">
      <c r="C5" s="193" t="s">
        <v>172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3:20" ht="18.75" x14ac:dyDescent="0.3">
      <c r="C6" s="193" t="s">
        <v>226</v>
      </c>
      <c r="D6" s="134"/>
      <c r="E6" s="134"/>
      <c r="F6" s="134"/>
      <c r="G6" s="134"/>
      <c r="H6" s="134"/>
      <c r="I6" s="134"/>
      <c r="J6" s="134"/>
      <c r="K6" s="134"/>
      <c r="L6" s="134"/>
      <c r="M6" s="134"/>
    </row>
    <row r="7" spans="3:20" ht="18.75" x14ac:dyDescent="0.3">
      <c r="C7" s="191" t="s">
        <v>199</v>
      </c>
      <c r="D7" s="134"/>
      <c r="E7" s="134"/>
      <c r="F7" s="134"/>
      <c r="G7" s="134"/>
      <c r="H7" s="134"/>
      <c r="I7" s="134"/>
      <c r="J7" s="134"/>
      <c r="K7" s="134"/>
      <c r="L7" s="134"/>
      <c r="M7" s="134"/>
    </row>
    <row r="8" spans="3:20" ht="18.75" x14ac:dyDescent="0.3">
      <c r="C8" s="191" t="s">
        <v>173</v>
      </c>
      <c r="D8" s="134"/>
      <c r="E8" s="134"/>
      <c r="F8" s="134"/>
      <c r="G8" s="134"/>
      <c r="H8" s="134"/>
      <c r="I8" s="134"/>
      <c r="J8" s="134"/>
      <c r="K8" s="134"/>
      <c r="L8" s="134"/>
      <c r="M8" s="134"/>
    </row>
    <row r="9" spans="3:20" ht="18.75" x14ac:dyDescent="0.3">
      <c r="C9" s="194"/>
      <c r="D9" s="134"/>
      <c r="E9" s="134"/>
      <c r="F9" s="134"/>
      <c r="G9" s="134"/>
      <c r="H9" s="134"/>
      <c r="I9" s="134"/>
      <c r="J9" s="134"/>
      <c r="K9" s="134"/>
      <c r="L9" s="134"/>
      <c r="M9" s="134"/>
    </row>
    <row r="10" spans="3:20" ht="18.75" x14ac:dyDescent="0.3">
      <c r="C10" s="195" t="s">
        <v>174</v>
      </c>
      <c r="D10" s="134"/>
      <c r="E10" s="134"/>
      <c r="F10" s="134"/>
      <c r="G10" s="134"/>
      <c r="H10" s="134"/>
      <c r="I10" s="134"/>
      <c r="J10" s="134"/>
      <c r="K10" s="134"/>
      <c r="L10" s="134"/>
      <c r="M10" s="134"/>
    </row>
    <row r="11" spans="3:20" ht="18.75" x14ac:dyDescent="0.3"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</row>
    <row r="12" spans="3:20" ht="18.75" x14ac:dyDescent="0.3">
      <c r="C12" s="192" t="s">
        <v>291</v>
      </c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T12" s="129"/>
    </row>
    <row r="13" spans="3:20" ht="19.5" thickBot="1" x14ac:dyDescent="0.35">
      <c r="E13" s="196" t="s">
        <v>175</v>
      </c>
      <c r="F13" s="134"/>
      <c r="G13" s="197"/>
      <c r="H13" s="37"/>
    </row>
    <row r="14" spans="3:20" ht="13.5" thickBot="1" x14ac:dyDescent="0.25">
      <c r="C14" s="524" t="s">
        <v>176</v>
      </c>
      <c r="D14" s="525" t="s">
        <v>177</v>
      </c>
      <c r="E14" s="198" t="s">
        <v>178</v>
      </c>
      <c r="F14" s="198" t="s">
        <v>179</v>
      </c>
      <c r="G14" s="198" t="s">
        <v>180</v>
      </c>
      <c r="H14" s="198" t="s">
        <v>181</v>
      </c>
      <c r="I14" s="198" t="s">
        <v>182</v>
      </c>
      <c r="J14" s="198" t="s">
        <v>183</v>
      </c>
      <c r="K14" s="198" t="s">
        <v>184</v>
      </c>
      <c r="L14" s="198" t="s">
        <v>185</v>
      </c>
      <c r="M14" s="198" t="s">
        <v>186</v>
      </c>
      <c r="N14" s="198" t="s">
        <v>187</v>
      </c>
      <c r="O14" s="526" t="s">
        <v>188</v>
      </c>
    </row>
    <row r="15" spans="3:20" ht="13.5" thickBot="1" x14ac:dyDescent="0.25">
      <c r="C15" s="199" t="s">
        <v>189</v>
      </c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1"/>
    </row>
    <row r="16" spans="3:20" x14ac:dyDescent="0.2">
      <c r="C16" s="527" t="s">
        <v>190</v>
      </c>
      <c r="D16" s="202">
        <v>410.55031969879741</v>
      </c>
      <c r="E16" s="202">
        <v>405.92528932823404</v>
      </c>
      <c r="F16" s="202">
        <v>415.06587182503171</v>
      </c>
      <c r="G16" s="202">
        <v>415.78302153853031</v>
      </c>
      <c r="H16" s="202">
        <v>418.52051394641336</v>
      </c>
      <c r="I16" s="202">
        <v>420.92412497491244</v>
      </c>
      <c r="J16" s="202">
        <v>422.19084679763165</v>
      </c>
      <c r="K16" s="202">
        <v>425.93323237306373</v>
      </c>
      <c r="L16" s="202">
        <v>435.7515632080013</v>
      </c>
      <c r="M16" s="202">
        <v>429.60671679837998</v>
      </c>
      <c r="N16" s="202">
        <v>433.91962032017744</v>
      </c>
      <c r="O16" s="528">
        <v>445.27368131830997</v>
      </c>
    </row>
    <row r="17" spans="3:15" x14ac:dyDescent="0.2">
      <c r="C17" s="203" t="s">
        <v>191</v>
      </c>
      <c r="D17" s="204">
        <v>430.47673989241491</v>
      </c>
      <c r="E17" s="204">
        <v>434.31869010571103</v>
      </c>
      <c r="F17" s="204">
        <v>424.76270764279673</v>
      </c>
      <c r="G17" s="204">
        <v>442.42112445636445</v>
      </c>
      <c r="H17" s="204">
        <v>438.71382021325684</v>
      </c>
      <c r="I17" s="204">
        <v>440.11127284111825</v>
      </c>
      <c r="J17" s="204">
        <v>443.65889578942466</v>
      </c>
      <c r="K17" s="204">
        <v>454.58917507394762</v>
      </c>
      <c r="L17" s="204">
        <v>438.99378313760712</v>
      </c>
      <c r="M17" s="204">
        <v>441.27738992724386</v>
      </c>
      <c r="N17" s="204">
        <v>438.65388942660439</v>
      </c>
      <c r="O17" s="205">
        <v>432.96931457738259</v>
      </c>
    </row>
    <row r="18" spans="3:15" x14ac:dyDescent="0.2">
      <c r="C18" s="203" t="s">
        <v>192</v>
      </c>
      <c r="D18" s="204">
        <v>420.13210152512676</v>
      </c>
      <c r="E18" s="204">
        <v>425.96761396416781</v>
      </c>
      <c r="F18" s="204">
        <v>426.30105521121209</v>
      </c>
      <c r="G18" s="204">
        <v>430.27096185971311</v>
      </c>
      <c r="H18" s="204">
        <v>439.25979933305257</v>
      </c>
      <c r="I18" s="204">
        <v>429.11427739320129</v>
      </c>
      <c r="J18" s="204">
        <v>439.39069368261534</v>
      </c>
      <c r="K18" s="204">
        <v>447.05</v>
      </c>
      <c r="L18" s="206">
        <v>423.88</v>
      </c>
      <c r="M18" s="204">
        <v>432.85</v>
      </c>
      <c r="N18" s="204">
        <v>449.35</v>
      </c>
      <c r="O18" s="205">
        <v>454.03</v>
      </c>
    </row>
    <row r="19" spans="3:15" x14ac:dyDescent="0.2">
      <c r="C19" s="203">
        <v>2020</v>
      </c>
      <c r="D19" s="204">
        <v>467.76</v>
      </c>
      <c r="E19" s="204">
        <v>465.46</v>
      </c>
      <c r="F19" s="204">
        <v>435.28</v>
      </c>
      <c r="G19" s="204">
        <v>414.51</v>
      </c>
      <c r="H19" s="204">
        <v>432.06</v>
      </c>
      <c r="I19" s="204">
        <v>423.48</v>
      </c>
      <c r="J19" s="204">
        <v>418.96</v>
      </c>
      <c r="K19" s="204">
        <v>416.49</v>
      </c>
      <c r="L19" s="206">
        <v>413.32</v>
      </c>
      <c r="M19" s="204">
        <v>413.92</v>
      </c>
      <c r="N19" s="204">
        <v>403.31</v>
      </c>
      <c r="O19" s="205">
        <v>417.51</v>
      </c>
    </row>
    <row r="20" spans="3:15" x14ac:dyDescent="0.2">
      <c r="C20" s="207">
        <v>2021</v>
      </c>
      <c r="D20" s="208">
        <v>427.49</v>
      </c>
      <c r="E20" s="208">
        <v>428.45</v>
      </c>
      <c r="F20" s="208">
        <v>437.05</v>
      </c>
      <c r="G20" s="208">
        <v>436.97</v>
      </c>
      <c r="H20" s="208">
        <v>446.78</v>
      </c>
      <c r="I20" s="208">
        <v>444.59</v>
      </c>
      <c r="J20" s="208">
        <v>431.7</v>
      </c>
      <c r="K20" s="208">
        <v>422.06</v>
      </c>
      <c r="L20" s="209">
        <v>428.97</v>
      </c>
      <c r="M20" s="208">
        <v>444.62</v>
      </c>
      <c r="N20" s="208">
        <v>456.91</v>
      </c>
      <c r="O20" s="210">
        <v>480.64</v>
      </c>
    </row>
    <row r="21" spans="3:15" x14ac:dyDescent="0.2">
      <c r="C21" s="207">
        <v>2022</v>
      </c>
      <c r="D21" s="208">
        <v>489.4</v>
      </c>
      <c r="E21" s="208">
        <v>490.89</v>
      </c>
      <c r="F21" s="208">
        <v>497.85</v>
      </c>
      <c r="G21" s="208">
        <v>508.46</v>
      </c>
      <c r="H21" s="208">
        <v>523.89</v>
      </c>
      <c r="I21" s="208">
        <v>548.17999999999995</v>
      </c>
      <c r="J21" s="208">
        <v>561.64</v>
      </c>
      <c r="K21" s="208">
        <v>563.70000000000005</v>
      </c>
      <c r="L21" s="209">
        <v>588.77</v>
      </c>
      <c r="M21" s="208">
        <v>652.37</v>
      </c>
      <c r="N21" s="208">
        <v>674.87</v>
      </c>
      <c r="O21" s="210">
        <v>676.06</v>
      </c>
    </row>
    <row r="22" spans="3:15" ht="13.5" thickBot="1" x14ac:dyDescent="0.25">
      <c r="C22" s="211">
        <v>2023</v>
      </c>
      <c r="D22" s="212">
        <v>685</v>
      </c>
      <c r="E22" s="212">
        <v>697.08</v>
      </c>
      <c r="F22" s="212">
        <v>689.78</v>
      </c>
      <c r="G22" s="212">
        <v>689.68</v>
      </c>
      <c r="H22" s="212">
        <v>675.89</v>
      </c>
      <c r="I22" s="212">
        <v>652.6</v>
      </c>
      <c r="J22" s="212">
        <v>613.02</v>
      </c>
      <c r="K22" s="212">
        <v>609.91</v>
      </c>
      <c r="L22" s="213">
        <v>614.16999999999996</v>
      </c>
      <c r="M22" s="212">
        <v>627.55999999999995</v>
      </c>
      <c r="N22" s="212"/>
      <c r="O22" s="214"/>
    </row>
    <row r="23" spans="3:15" ht="13.5" thickBot="1" x14ac:dyDescent="0.25">
      <c r="C23" s="199" t="s">
        <v>193</v>
      </c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1"/>
    </row>
    <row r="24" spans="3:15" x14ac:dyDescent="0.2">
      <c r="C24" s="527" t="s">
        <v>190</v>
      </c>
      <c r="D24" s="202">
        <v>264.22742766883761</v>
      </c>
      <c r="E24" s="202">
        <v>261.62567290497998</v>
      </c>
      <c r="F24" s="202">
        <v>261.28898624261666</v>
      </c>
      <c r="G24" s="202">
        <v>265.38613274501455</v>
      </c>
      <c r="H24" s="202">
        <v>265.71767956715814</v>
      </c>
      <c r="I24" s="202">
        <v>265.33812232275858</v>
      </c>
      <c r="J24" s="202">
        <v>266.42231622832736</v>
      </c>
      <c r="K24" s="202">
        <v>263.11677423325443</v>
      </c>
      <c r="L24" s="202">
        <v>264.59488373323165</v>
      </c>
      <c r="M24" s="202">
        <v>266.93771630917144</v>
      </c>
      <c r="N24" s="202">
        <v>269.68730506228809</v>
      </c>
      <c r="O24" s="528">
        <v>268.29357100115919</v>
      </c>
    </row>
    <row r="25" spans="3:15" x14ac:dyDescent="0.2">
      <c r="C25" s="203" t="s">
        <v>191</v>
      </c>
      <c r="D25" s="204">
        <v>268.85859894219772</v>
      </c>
      <c r="E25" s="204">
        <v>270.3032014665207</v>
      </c>
      <c r="F25" s="204">
        <v>269.71744215436058</v>
      </c>
      <c r="G25" s="204">
        <v>270.19519274180578</v>
      </c>
      <c r="H25" s="204">
        <v>267.62641594088478</v>
      </c>
      <c r="I25" s="204">
        <v>266.47931675608049</v>
      </c>
      <c r="J25" s="204">
        <v>267.46056337523163</v>
      </c>
      <c r="K25" s="204">
        <v>269.23633277556166</v>
      </c>
      <c r="L25" s="204">
        <v>270.87046599314772</v>
      </c>
      <c r="M25" s="204">
        <v>272.08234522250251</v>
      </c>
      <c r="N25" s="204">
        <v>276.03606759499712</v>
      </c>
      <c r="O25" s="205">
        <v>274.17552913068732</v>
      </c>
    </row>
    <row r="26" spans="3:15" x14ac:dyDescent="0.2">
      <c r="C26" s="203" t="s">
        <v>192</v>
      </c>
      <c r="D26" s="204">
        <v>275.78930697349125</v>
      </c>
      <c r="E26" s="204">
        <v>274.1046753603286</v>
      </c>
      <c r="F26" s="204">
        <v>279.53787847007874</v>
      </c>
      <c r="G26" s="204">
        <v>277.14036033174909</v>
      </c>
      <c r="H26" s="204">
        <v>275.2848814044396</v>
      </c>
      <c r="I26" s="204">
        <v>275.38057847125026</v>
      </c>
      <c r="J26" s="204">
        <v>272.13539581574298</v>
      </c>
      <c r="K26" s="204">
        <v>279.41000000000003</v>
      </c>
      <c r="L26" s="204">
        <v>272.36</v>
      </c>
      <c r="M26" s="204">
        <v>273.02999999999997</v>
      </c>
      <c r="N26" s="204">
        <v>280.95999999999998</v>
      </c>
      <c r="O26" s="205">
        <v>276.52999999999997</v>
      </c>
    </row>
    <row r="27" spans="3:15" x14ac:dyDescent="0.2">
      <c r="C27" s="203">
        <v>2020</v>
      </c>
      <c r="D27" s="204">
        <v>275.81</v>
      </c>
      <c r="E27" s="204">
        <v>275.02</v>
      </c>
      <c r="F27" s="204">
        <v>279.36</v>
      </c>
      <c r="G27" s="204">
        <v>276.27</v>
      </c>
      <c r="H27" s="204">
        <v>277.87</v>
      </c>
      <c r="I27" s="204">
        <v>276.22000000000003</v>
      </c>
      <c r="J27" s="204">
        <v>274.87</v>
      </c>
      <c r="K27" s="204">
        <v>274.04000000000002</v>
      </c>
      <c r="L27" s="204">
        <v>272.89999999999998</v>
      </c>
      <c r="M27" s="204">
        <v>277.8</v>
      </c>
      <c r="N27" s="204">
        <v>281.54000000000002</v>
      </c>
      <c r="O27" s="205">
        <v>275.39</v>
      </c>
    </row>
    <row r="28" spans="3:15" x14ac:dyDescent="0.2">
      <c r="C28" s="207">
        <v>2021</v>
      </c>
      <c r="D28" s="208">
        <v>279.97000000000003</v>
      </c>
      <c r="E28" s="208">
        <v>281.91000000000003</v>
      </c>
      <c r="F28" s="208">
        <v>279.83</v>
      </c>
      <c r="G28" s="208">
        <v>283.86</v>
      </c>
      <c r="H28" s="208">
        <v>286.25</v>
      </c>
      <c r="I28" s="208">
        <v>286.75</v>
      </c>
      <c r="J28" s="208">
        <v>285.8</v>
      </c>
      <c r="K28" s="208">
        <v>287.93</v>
      </c>
      <c r="L28" s="208">
        <v>287.61</v>
      </c>
      <c r="M28" s="208">
        <v>305.56</v>
      </c>
      <c r="N28" s="208">
        <v>316.67</v>
      </c>
      <c r="O28" s="210">
        <v>314.86</v>
      </c>
    </row>
    <row r="29" spans="3:15" x14ac:dyDescent="0.2">
      <c r="C29" s="207">
        <v>2022</v>
      </c>
      <c r="D29" s="208">
        <v>318.68</v>
      </c>
      <c r="E29" s="208">
        <v>314.89999999999998</v>
      </c>
      <c r="F29" s="208">
        <v>319.58999999999997</v>
      </c>
      <c r="G29" s="208">
        <v>338.14</v>
      </c>
      <c r="H29" s="208">
        <v>354.42</v>
      </c>
      <c r="I29" s="208">
        <v>369.52</v>
      </c>
      <c r="J29" s="208">
        <v>375.42</v>
      </c>
      <c r="K29" s="208">
        <v>382.89</v>
      </c>
      <c r="L29" s="208">
        <v>393.08</v>
      </c>
      <c r="M29" s="208">
        <v>414.06</v>
      </c>
      <c r="N29" s="208">
        <v>416.07</v>
      </c>
      <c r="O29" s="210">
        <v>415.93</v>
      </c>
    </row>
    <row r="30" spans="3:15" ht="13.5" thickBot="1" x14ac:dyDescent="0.25">
      <c r="C30" s="211">
        <v>2023</v>
      </c>
      <c r="D30" s="212">
        <v>418.53</v>
      </c>
      <c r="E30" s="212">
        <v>407.81</v>
      </c>
      <c r="F30" s="212">
        <v>414.47</v>
      </c>
      <c r="G30" s="212">
        <v>413.46</v>
      </c>
      <c r="H30" s="212">
        <v>408.9</v>
      </c>
      <c r="I30" s="212">
        <v>399.55</v>
      </c>
      <c r="J30" s="212">
        <v>396.31</v>
      </c>
      <c r="K30" s="212">
        <v>396.91</v>
      </c>
      <c r="L30" s="212">
        <v>389.58</v>
      </c>
      <c r="M30" s="212">
        <v>397.28</v>
      </c>
      <c r="N30" s="212"/>
      <c r="O30" s="214"/>
    </row>
    <row r="31" spans="3:15" ht="13.5" thickBot="1" x14ac:dyDescent="0.25">
      <c r="C31" s="199" t="s">
        <v>194</v>
      </c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1"/>
    </row>
    <row r="32" spans="3:15" x14ac:dyDescent="0.2">
      <c r="C32" s="527" t="s">
        <v>190</v>
      </c>
      <c r="D32" s="202">
        <v>193.30284025213072</v>
      </c>
      <c r="E32" s="202">
        <v>191.2687581090714</v>
      </c>
      <c r="F32" s="202">
        <v>191.31561937634595</v>
      </c>
      <c r="G32" s="202">
        <v>191.49550049668539</v>
      </c>
      <c r="H32" s="202">
        <v>191.57102023627996</v>
      </c>
      <c r="I32" s="202">
        <v>192.43881971648969</v>
      </c>
      <c r="J32" s="202">
        <v>193.8248127220584</v>
      </c>
      <c r="K32" s="202">
        <v>193.56522855967538</v>
      </c>
      <c r="L32" s="202">
        <v>196.58869687496284</v>
      </c>
      <c r="M32" s="202">
        <v>199.76489920472477</v>
      </c>
      <c r="N32" s="202">
        <v>198.3893113076804</v>
      </c>
      <c r="O32" s="528">
        <v>197.67041596404326</v>
      </c>
    </row>
    <row r="33" spans="3:15" x14ac:dyDescent="0.2">
      <c r="C33" s="203" t="s">
        <v>191</v>
      </c>
      <c r="D33" s="204">
        <v>193.75098783518038</v>
      </c>
      <c r="E33" s="204">
        <v>191.19468977405847</v>
      </c>
      <c r="F33" s="204">
        <v>190.60503492712346</v>
      </c>
      <c r="G33" s="204">
        <v>189.42223428075786</v>
      </c>
      <c r="H33" s="204">
        <v>185.25437800957252</v>
      </c>
      <c r="I33" s="204">
        <v>185.66839797997162</v>
      </c>
      <c r="J33" s="204">
        <v>185.57986872090791</v>
      </c>
      <c r="K33" s="204">
        <v>185.31188244297863</v>
      </c>
      <c r="L33" s="204">
        <v>188.25464393272142</v>
      </c>
      <c r="M33" s="204">
        <v>190.17470442587663</v>
      </c>
      <c r="N33" s="204">
        <v>189.17402883303177</v>
      </c>
      <c r="O33" s="205">
        <v>188.60104796424042</v>
      </c>
    </row>
    <row r="34" spans="3:15" x14ac:dyDescent="0.2">
      <c r="C34" s="203" t="s">
        <v>192</v>
      </c>
      <c r="D34" s="204">
        <v>188.51265670531021</v>
      </c>
      <c r="E34" s="204">
        <v>188.9030714067259</v>
      </c>
      <c r="F34" s="204">
        <v>188.55538851404037</v>
      </c>
      <c r="G34" s="204">
        <v>187.90929469010396</v>
      </c>
      <c r="H34" s="204">
        <v>189.52578250042413</v>
      </c>
      <c r="I34" s="204">
        <v>188.95285758845154</v>
      </c>
      <c r="J34" s="204">
        <v>189.88146101817767</v>
      </c>
      <c r="K34" s="204">
        <v>189.91</v>
      </c>
      <c r="L34" s="204">
        <v>191.32</v>
      </c>
      <c r="M34" s="204">
        <v>193.38</v>
      </c>
      <c r="N34" s="204">
        <v>196.65</v>
      </c>
      <c r="O34" s="205">
        <v>201.65</v>
      </c>
    </row>
    <row r="35" spans="3:15" x14ac:dyDescent="0.2">
      <c r="C35" s="203">
        <v>2020</v>
      </c>
      <c r="D35" s="204">
        <v>203.95</v>
      </c>
      <c r="E35" s="204">
        <v>204.01</v>
      </c>
      <c r="F35" s="204">
        <v>208.37</v>
      </c>
      <c r="G35" s="204">
        <v>210.62</v>
      </c>
      <c r="H35" s="204">
        <v>207.99600000000001</v>
      </c>
      <c r="I35" s="204">
        <v>206.56</v>
      </c>
      <c r="J35" s="204">
        <v>207.25</v>
      </c>
      <c r="K35" s="204">
        <v>206.09</v>
      </c>
      <c r="L35" s="204">
        <v>208.38</v>
      </c>
      <c r="M35" s="204">
        <v>206.45</v>
      </c>
      <c r="N35" s="204">
        <v>212.4</v>
      </c>
      <c r="O35" s="205">
        <v>212.38</v>
      </c>
    </row>
    <row r="36" spans="3:15" x14ac:dyDescent="0.2">
      <c r="C36" s="207">
        <v>2021</v>
      </c>
      <c r="D36" s="208">
        <v>211.59</v>
      </c>
      <c r="E36" s="208">
        <v>214.01</v>
      </c>
      <c r="F36" s="208">
        <v>215.36</v>
      </c>
      <c r="G36" s="208">
        <v>216.57</v>
      </c>
      <c r="H36" s="208">
        <v>218.11</v>
      </c>
      <c r="I36" s="208">
        <v>218.58</v>
      </c>
      <c r="J36" s="208">
        <v>216.96</v>
      </c>
      <c r="K36" s="208">
        <v>218.99</v>
      </c>
      <c r="L36" s="208">
        <v>222.98</v>
      </c>
      <c r="M36" s="208">
        <v>233.92</v>
      </c>
      <c r="N36" s="208">
        <v>245.63</v>
      </c>
      <c r="O36" s="210">
        <v>254.36</v>
      </c>
    </row>
    <row r="37" spans="3:15" x14ac:dyDescent="0.2">
      <c r="C37" s="207">
        <v>2022</v>
      </c>
      <c r="D37" s="208">
        <v>256.31</v>
      </c>
      <c r="E37" s="208">
        <v>258.08</v>
      </c>
      <c r="F37" s="208">
        <v>266.60000000000002</v>
      </c>
      <c r="G37" s="208">
        <v>286.42</v>
      </c>
      <c r="H37" s="208">
        <v>298.31</v>
      </c>
      <c r="I37" s="208">
        <v>298.95</v>
      </c>
      <c r="J37" s="208">
        <v>298.48</v>
      </c>
      <c r="K37" s="208">
        <v>308.27999999999997</v>
      </c>
      <c r="L37" s="208">
        <v>322.12</v>
      </c>
      <c r="M37" s="208">
        <v>338.3</v>
      </c>
      <c r="N37" s="208">
        <v>341.19</v>
      </c>
      <c r="O37" s="210">
        <v>342.74</v>
      </c>
    </row>
    <row r="38" spans="3:15" ht="13.5" thickBot="1" x14ac:dyDescent="0.25">
      <c r="C38" s="211">
        <v>2023</v>
      </c>
      <c r="D38" s="212">
        <v>337.78</v>
      </c>
      <c r="E38" s="212">
        <v>316.5</v>
      </c>
      <c r="F38" s="212">
        <v>313.55</v>
      </c>
      <c r="G38" s="212">
        <v>309.87</v>
      </c>
      <c r="H38" s="212">
        <v>301.38</v>
      </c>
      <c r="I38" s="212">
        <v>297.8</v>
      </c>
      <c r="J38" s="212">
        <v>294.7</v>
      </c>
      <c r="K38" s="212">
        <v>292.11</v>
      </c>
      <c r="L38" s="212">
        <v>297.39999999999998</v>
      </c>
      <c r="M38" s="212">
        <v>303.35000000000002</v>
      </c>
      <c r="N38" s="212"/>
      <c r="O38" s="214"/>
    </row>
    <row r="39" spans="3:15" ht="13.5" thickBot="1" x14ac:dyDescent="0.25">
      <c r="C39" s="199" t="s">
        <v>195</v>
      </c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1"/>
    </row>
    <row r="40" spans="3:15" x14ac:dyDescent="0.2">
      <c r="C40" s="527" t="s">
        <v>190</v>
      </c>
      <c r="D40" s="202">
        <v>620.52584524708288</v>
      </c>
      <c r="E40" s="202">
        <v>610.98846942632053</v>
      </c>
      <c r="F40" s="202">
        <v>613.48284188853813</v>
      </c>
      <c r="G40" s="202">
        <v>613.72476430462393</v>
      </c>
      <c r="H40" s="202">
        <v>606.72034722305284</v>
      </c>
      <c r="I40" s="202">
        <v>601.6106220020215</v>
      </c>
      <c r="J40" s="202">
        <v>617.94396754570255</v>
      </c>
      <c r="K40" s="202">
        <v>637.27880462292717</v>
      </c>
      <c r="L40" s="202">
        <v>678.50605906520252</v>
      </c>
      <c r="M40" s="202">
        <v>691.78485236566894</v>
      </c>
      <c r="N40" s="202">
        <v>699.93533272826176</v>
      </c>
      <c r="O40" s="528">
        <v>707.76936754012718</v>
      </c>
    </row>
    <row r="41" spans="3:15" x14ac:dyDescent="0.2">
      <c r="C41" s="203" t="s">
        <v>191</v>
      </c>
      <c r="D41" s="204">
        <v>693.59473269323564</v>
      </c>
      <c r="E41" s="204">
        <v>675.99452876056159</v>
      </c>
      <c r="F41" s="204">
        <v>692.84041344814841</v>
      </c>
      <c r="G41" s="204">
        <v>686.21997775755028</v>
      </c>
      <c r="H41" s="204">
        <v>674.8464758009153</v>
      </c>
      <c r="I41" s="204">
        <v>675.83558814176456</v>
      </c>
      <c r="J41" s="204">
        <v>670.36666604428126</v>
      </c>
      <c r="K41" s="204">
        <v>679.13478468613857</v>
      </c>
      <c r="L41" s="204">
        <v>679.48913195885189</v>
      </c>
      <c r="M41" s="204">
        <v>683.30685175304302</v>
      </c>
      <c r="N41" s="204">
        <v>694.81644019086241</v>
      </c>
      <c r="O41" s="205">
        <v>698.72596905238629</v>
      </c>
    </row>
    <row r="42" spans="3:15" x14ac:dyDescent="0.2">
      <c r="C42" s="203" t="s">
        <v>192</v>
      </c>
      <c r="D42" s="204">
        <v>672.166966006964</v>
      </c>
      <c r="E42" s="204">
        <v>664.31951179811972</v>
      </c>
      <c r="F42" s="204">
        <v>668.69821690266849</v>
      </c>
      <c r="G42" s="204">
        <v>683.29560596332999</v>
      </c>
      <c r="H42" s="204">
        <v>675.44964853925399</v>
      </c>
      <c r="I42" s="204">
        <v>661.87817139602919</v>
      </c>
      <c r="J42" s="204">
        <v>677.09800581977072</v>
      </c>
      <c r="K42" s="204">
        <v>683.9</v>
      </c>
      <c r="L42" s="204">
        <v>683.06</v>
      </c>
      <c r="M42" s="204">
        <v>696.78</v>
      </c>
      <c r="N42" s="204">
        <v>704.11</v>
      </c>
      <c r="O42" s="205">
        <v>710.06</v>
      </c>
    </row>
    <row r="43" spans="3:15" x14ac:dyDescent="0.2">
      <c r="C43" s="203">
        <v>2020</v>
      </c>
      <c r="D43" s="204">
        <v>720.2</v>
      </c>
      <c r="E43" s="204">
        <v>710.55</v>
      </c>
      <c r="F43" s="204">
        <v>710.16</v>
      </c>
      <c r="G43" s="204">
        <v>704.52</v>
      </c>
      <c r="H43" s="204">
        <v>693.33</v>
      </c>
      <c r="I43" s="204">
        <v>687.52</v>
      </c>
      <c r="J43" s="204">
        <v>686.08</v>
      </c>
      <c r="K43" s="204">
        <v>682.48</v>
      </c>
      <c r="L43" s="204">
        <v>689</v>
      </c>
      <c r="M43" s="204">
        <v>695.07</v>
      </c>
      <c r="N43" s="204">
        <v>691.68</v>
      </c>
      <c r="O43" s="205">
        <v>708.89</v>
      </c>
    </row>
    <row r="44" spans="3:15" x14ac:dyDescent="0.2">
      <c r="C44" s="529">
        <v>2021</v>
      </c>
      <c r="D44" s="204">
        <v>700.68</v>
      </c>
      <c r="E44" s="204">
        <v>710.46</v>
      </c>
      <c r="F44" s="204">
        <v>730.62</v>
      </c>
      <c r="G44" s="204">
        <v>732.15</v>
      </c>
      <c r="H44" s="204">
        <v>732.66</v>
      </c>
      <c r="I44" s="204">
        <v>727.41</v>
      </c>
      <c r="J44" s="204">
        <v>717.49</v>
      </c>
      <c r="K44" s="204">
        <v>731.05</v>
      </c>
      <c r="L44" s="204">
        <v>757.18</v>
      </c>
      <c r="M44" s="204">
        <v>804.61</v>
      </c>
      <c r="N44" s="204">
        <v>852.9</v>
      </c>
      <c r="O44" s="204">
        <v>858.46</v>
      </c>
    </row>
    <row r="45" spans="3:15" x14ac:dyDescent="0.2">
      <c r="C45" s="215">
        <v>2022</v>
      </c>
      <c r="D45" s="216">
        <v>904.83</v>
      </c>
      <c r="E45" s="216">
        <v>873.53</v>
      </c>
      <c r="F45" s="216">
        <v>923.05</v>
      </c>
      <c r="G45" s="216">
        <v>958.09</v>
      </c>
      <c r="H45" s="216">
        <v>974.89</v>
      </c>
      <c r="I45" s="216">
        <v>990.25</v>
      </c>
      <c r="J45" s="216">
        <v>1021.14</v>
      </c>
      <c r="K45" s="216">
        <v>1027.8</v>
      </c>
      <c r="L45" s="216">
        <v>1076.5999999999999</v>
      </c>
      <c r="M45" s="216">
        <v>1153.4100000000001</v>
      </c>
      <c r="N45" s="216">
        <v>1154.52</v>
      </c>
      <c r="O45" s="217">
        <v>1120.01</v>
      </c>
    </row>
    <row r="46" spans="3:15" ht="13.5" thickBot="1" x14ac:dyDescent="0.25">
      <c r="C46" s="211">
        <v>2023</v>
      </c>
      <c r="D46" s="212">
        <v>1052.44</v>
      </c>
      <c r="E46" s="212">
        <v>1020.12</v>
      </c>
      <c r="F46" s="212">
        <v>1061.97</v>
      </c>
      <c r="G46" s="212">
        <v>1052.28</v>
      </c>
      <c r="H46" s="212">
        <v>1019.8</v>
      </c>
      <c r="I46" s="212">
        <v>1013.15</v>
      </c>
      <c r="J46" s="212">
        <v>1002.75</v>
      </c>
      <c r="K46" s="212">
        <v>1001.52</v>
      </c>
      <c r="L46" s="212">
        <v>1027.76</v>
      </c>
      <c r="M46" s="212">
        <v>1059.82</v>
      </c>
      <c r="N46" s="212"/>
      <c r="O46" s="214"/>
    </row>
    <row r="47" spans="3:15" ht="13.5" thickBot="1" x14ac:dyDescent="0.25">
      <c r="C47" s="218" t="s">
        <v>196</v>
      </c>
      <c r="D47" s="219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20"/>
    </row>
    <row r="48" spans="3:15" x14ac:dyDescent="0.2">
      <c r="C48" s="527" t="s">
        <v>190</v>
      </c>
      <c r="D48" s="202">
        <v>1926.1421840678215</v>
      </c>
      <c r="E48" s="202">
        <v>1773.7868616139083</v>
      </c>
      <c r="F48" s="202">
        <v>1808.8957992992707</v>
      </c>
      <c r="G48" s="202">
        <v>1844.6568611737403</v>
      </c>
      <c r="H48" s="202">
        <v>1922.2571546908466</v>
      </c>
      <c r="I48" s="202">
        <v>2078.5897925711802</v>
      </c>
      <c r="J48" s="202">
        <v>2325.7723170645709</v>
      </c>
      <c r="K48" s="202">
        <v>2537.6579416257568</v>
      </c>
      <c r="L48" s="202">
        <v>2703.9535927296647</v>
      </c>
      <c r="M48" s="202">
        <v>2585.3186243813607</v>
      </c>
      <c r="N48" s="202">
        <v>2366.8805661333772</v>
      </c>
      <c r="O48" s="528">
        <v>2262.8675436432918</v>
      </c>
    </row>
    <row r="49" spans="3:15" x14ac:dyDescent="0.2">
      <c r="C49" s="203" t="s">
        <v>191</v>
      </c>
      <c r="D49" s="204">
        <v>1873.2002679661653</v>
      </c>
      <c r="E49" s="204">
        <v>1893.8193326719352</v>
      </c>
      <c r="F49" s="204">
        <v>2057.5096533110031</v>
      </c>
      <c r="G49" s="204">
        <v>2090.6877083454083</v>
      </c>
      <c r="H49" s="204">
        <v>2302.9194307484054</v>
      </c>
      <c r="I49" s="204">
        <v>2520.0592002636727</v>
      </c>
      <c r="J49" s="204">
        <v>2428.1960288736755</v>
      </c>
      <c r="K49" s="204">
        <v>2411.222343978005</v>
      </c>
      <c r="L49" s="204">
        <v>2458.9426482206609</v>
      </c>
      <c r="M49" s="204">
        <v>2271.8586469632287</v>
      </c>
      <c r="N49" s="204">
        <v>2164.5188294690201</v>
      </c>
      <c r="O49" s="205">
        <v>2144.3544219826263</v>
      </c>
    </row>
    <row r="50" spans="3:15" x14ac:dyDescent="0.2">
      <c r="C50" s="203" t="s">
        <v>192</v>
      </c>
      <c r="D50" s="204">
        <v>2017.0063645368093</v>
      </c>
      <c r="E50" s="204">
        <v>1948.9945487324933</v>
      </c>
      <c r="F50" s="204">
        <v>1864.3118390555649</v>
      </c>
      <c r="G50" s="204">
        <v>1858.8882047137197</v>
      </c>
      <c r="H50" s="204">
        <v>1845.0357399097443</v>
      </c>
      <c r="I50" s="204">
        <v>1739.4288046926354</v>
      </c>
      <c r="J50" s="204">
        <v>1705.2552965441059</v>
      </c>
      <c r="K50" s="204">
        <v>1658.81</v>
      </c>
      <c r="L50" s="204">
        <v>1789.98</v>
      </c>
      <c r="M50" s="204">
        <v>1827.38</v>
      </c>
      <c r="N50" s="204">
        <v>1841.81</v>
      </c>
      <c r="O50" s="205">
        <v>1858.58</v>
      </c>
    </row>
    <row r="51" spans="3:15" x14ac:dyDescent="0.2">
      <c r="C51" s="203">
        <v>2020</v>
      </c>
      <c r="D51" s="204">
        <v>1741.92</v>
      </c>
      <c r="E51" s="204">
        <v>1687.33</v>
      </c>
      <c r="F51" s="204">
        <v>1656.44</v>
      </c>
      <c r="G51" s="204">
        <v>1578.74</v>
      </c>
      <c r="H51" s="204">
        <v>1458.48</v>
      </c>
      <c r="I51" s="204">
        <v>1545.67</v>
      </c>
      <c r="J51" s="204">
        <v>1651.52</v>
      </c>
      <c r="K51" s="204">
        <v>1665.62</v>
      </c>
      <c r="L51" s="204">
        <v>1742.79</v>
      </c>
      <c r="M51" s="204">
        <v>1765.78</v>
      </c>
      <c r="N51" s="204">
        <v>1744.65</v>
      </c>
      <c r="O51" s="205">
        <v>1664.57</v>
      </c>
    </row>
    <row r="52" spans="3:15" x14ac:dyDescent="0.2">
      <c r="C52" s="203">
        <v>2021</v>
      </c>
      <c r="D52" s="204">
        <v>1636.89</v>
      </c>
      <c r="E52" s="204">
        <v>1663.75</v>
      </c>
      <c r="F52" s="204">
        <v>1786.7</v>
      </c>
      <c r="G52" s="204">
        <v>1830.38</v>
      </c>
      <c r="H52" s="204">
        <v>1831.64</v>
      </c>
      <c r="I52" s="204">
        <v>1858.3</v>
      </c>
      <c r="J52" s="204">
        <v>1861.2</v>
      </c>
      <c r="K52" s="204">
        <v>1864.77</v>
      </c>
      <c r="L52" s="204">
        <v>2046.24</v>
      </c>
      <c r="M52" s="204">
        <v>2350.4</v>
      </c>
      <c r="N52" s="204">
        <v>2655.04</v>
      </c>
      <c r="O52" s="205">
        <v>2701.83</v>
      </c>
    </row>
    <row r="53" spans="3:15" x14ac:dyDescent="0.2">
      <c r="C53" s="207">
        <v>2022</v>
      </c>
      <c r="D53" s="208">
        <v>2628.29</v>
      </c>
      <c r="E53" s="208">
        <v>2596.54</v>
      </c>
      <c r="F53" s="208">
        <v>2814.08</v>
      </c>
      <c r="G53" s="208">
        <v>3239.28</v>
      </c>
      <c r="H53" s="208">
        <v>3228.8</v>
      </c>
      <c r="I53" s="208">
        <v>3214.33</v>
      </c>
      <c r="J53" s="208">
        <v>3293.27</v>
      </c>
      <c r="K53" s="208">
        <v>3271.83</v>
      </c>
      <c r="L53" s="208">
        <v>3550.88</v>
      </c>
      <c r="M53" s="208">
        <v>3425.6</v>
      </c>
      <c r="N53" s="208">
        <v>3180.07</v>
      </c>
      <c r="O53" s="210">
        <v>2975.07</v>
      </c>
    </row>
    <row r="54" spans="3:15" ht="13.5" thickBot="1" x14ac:dyDescent="0.25">
      <c r="C54" s="211">
        <v>2023</v>
      </c>
      <c r="D54" s="212">
        <v>2429.75</v>
      </c>
      <c r="E54" s="212">
        <v>2220.37</v>
      </c>
      <c r="F54" s="212">
        <v>2308.69</v>
      </c>
      <c r="G54" s="212">
        <v>2208.1999999999998</v>
      </c>
      <c r="H54" s="212">
        <v>2156.14</v>
      </c>
      <c r="I54" s="212">
        <v>2227.75</v>
      </c>
      <c r="J54" s="212">
        <v>2102.2800000000002</v>
      </c>
      <c r="K54" s="212">
        <v>2094.5300000000002</v>
      </c>
      <c r="L54" s="212">
        <v>2297.44</v>
      </c>
      <c r="M54" s="212">
        <v>2624.89</v>
      </c>
      <c r="N54" s="212"/>
      <c r="O54" s="214"/>
    </row>
    <row r="55" spans="3:15" ht="13.5" thickBot="1" x14ac:dyDescent="0.25">
      <c r="C55" s="218" t="s">
        <v>197</v>
      </c>
      <c r="D55" s="219"/>
      <c r="E55" s="219"/>
      <c r="F55" s="219"/>
      <c r="G55" s="219"/>
      <c r="H55" s="219"/>
      <c r="I55" s="219"/>
      <c r="J55" s="219"/>
      <c r="K55" s="219"/>
      <c r="L55" s="219"/>
      <c r="M55" s="219"/>
      <c r="N55" s="219"/>
      <c r="O55" s="220"/>
    </row>
    <row r="56" spans="3:15" x14ac:dyDescent="0.2">
      <c r="C56" s="527" t="s">
        <v>190</v>
      </c>
      <c r="D56" s="202">
        <v>1452.5251642694029</v>
      </c>
      <c r="E56" s="202">
        <v>1376.6544964519305</v>
      </c>
      <c r="F56" s="202">
        <v>1342.4452040065605</v>
      </c>
      <c r="G56" s="202">
        <v>1321.3071438891709</v>
      </c>
      <c r="H56" s="202">
        <v>1332.4732010931732</v>
      </c>
      <c r="I56" s="202">
        <v>1416.8343946849866</v>
      </c>
      <c r="J56" s="202">
        <v>1429.7900427036757</v>
      </c>
      <c r="K56" s="202">
        <v>1455.3007570329535</v>
      </c>
      <c r="L56" s="202">
        <v>1460.934465025194</v>
      </c>
      <c r="M56" s="202">
        <v>1477.8137838684058</v>
      </c>
      <c r="N56" s="202">
        <v>1411.6336555187961</v>
      </c>
      <c r="O56" s="528">
        <v>1359.7079885396727</v>
      </c>
    </row>
    <row r="57" spans="3:15" x14ac:dyDescent="0.2">
      <c r="C57" s="203" t="s">
        <v>191</v>
      </c>
      <c r="D57" s="204">
        <v>1247.7930053069374</v>
      </c>
      <c r="E57" s="204">
        <v>1219.5883260832732</v>
      </c>
      <c r="F57" s="204">
        <v>1221.3431610182636</v>
      </c>
      <c r="G57" s="204">
        <v>1183.3869429217527</v>
      </c>
      <c r="H57" s="204">
        <v>1198.2849917896754</v>
      </c>
      <c r="I57" s="204">
        <v>1239.5740232840269</v>
      </c>
      <c r="J57" s="204">
        <v>1271.60648473885</v>
      </c>
      <c r="K57" s="204">
        <v>1283.813012150076</v>
      </c>
      <c r="L57" s="204">
        <v>1311.0179147942529</v>
      </c>
      <c r="M57" s="204">
        <v>1341.4216259397981</v>
      </c>
      <c r="N57" s="204">
        <v>1329.2819200190711</v>
      </c>
      <c r="O57" s="205">
        <v>1328.1587453006657</v>
      </c>
    </row>
    <row r="58" spans="3:15" x14ac:dyDescent="0.2">
      <c r="C58" s="203" t="s">
        <v>192</v>
      </c>
      <c r="D58" s="204">
        <v>1344.3309050466173</v>
      </c>
      <c r="E58" s="204">
        <v>1317.692895014957</v>
      </c>
      <c r="F58" s="204">
        <v>1323.903921956658</v>
      </c>
      <c r="G58" s="204">
        <v>1309.8906834494144</v>
      </c>
      <c r="H58" s="204">
        <v>1289.6288116279882</v>
      </c>
      <c r="I58" s="204">
        <v>1304.6791289590351</v>
      </c>
      <c r="J58" s="204">
        <v>1294.5048403940486</v>
      </c>
      <c r="K58" s="204">
        <v>1307.96</v>
      </c>
      <c r="L58" s="204">
        <v>1349.14</v>
      </c>
      <c r="M58" s="204">
        <v>1364.95</v>
      </c>
      <c r="N58" s="204">
        <v>1368.4</v>
      </c>
      <c r="O58" s="205">
        <v>1403.88</v>
      </c>
    </row>
    <row r="59" spans="3:15" x14ac:dyDescent="0.2">
      <c r="C59" s="203">
        <v>2020</v>
      </c>
      <c r="D59" s="204">
        <v>1446.09</v>
      </c>
      <c r="E59" s="204">
        <v>1443.02</v>
      </c>
      <c r="F59" s="204">
        <v>1411.23</v>
      </c>
      <c r="G59" s="204">
        <v>1400.29</v>
      </c>
      <c r="H59" s="204">
        <v>1346.93</v>
      </c>
      <c r="I59" s="204">
        <v>1297.48</v>
      </c>
      <c r="J59" s="204">
        <v>1318.72</v>
      </c>
      <c r="K59" s="204">
        <v>1329.85</v>
      </c>
      <c r="L59" s="204">
        <v>1349.52</v>
      </c>
      <c r="M59" s="204">
        <v>1399.34</v>
      </c>
      <c r="N59" s="204">
        <v>1444.52</v>
      </c>
      <c r="O59" s="205">
        <v>1434.49</v>
      </c>
    </row>
    <row r="60" spans="3:15" x14ac:dyDescent="0.2">
      <c r="C60" s="215">
        <v>2021</v>
      </c>
      <c r="D60" s="216">
        <v>1457.28</v>
      </c>
      <c r="E60" s="216">
        <v>1437.07</v>
      </c>
      <c r="F60" s="216">
        <v>1458.06</v>
      </c>
      <c r="G60" s="216">
        <v>1465.56</v>
      </c>
      <c r="H60" s="216">
        <v>1491.31</v>
      </c>
      <c r="I60" s="216">
        <v>1471.19</v>
      </c>
      <c r="J60" s="216">
        <v>1462.25</v>
      </c>
      <c r="K60" s="216">
        <v>1490.44</v>
      </c>
      <c r="L60" s="216">
        <v>1513.06</v>
      </c>
      <c r="M60" s="216">
        <v>1625.23</v>
      </c>
      <c r="N60" s="216">
        <v>1803.29</v>
      </c>
      <c r="O60" s="217">
        <v>1958.94</v>
      </c>
    </row>
    <row r="61" spans="3:15" x14ac:dyDescent="0.2">
      <c r="C61" s="529">
        <v>2022</v>
      </c>
      <c r="D61" s="204">
        <v>2039.72</v>
      </c>
      <c r="E61" s="204">
        <v>2035.72</v>
      </c>
      <c r="F61" s="204">
        <v>2046.66</v>
      </c>
      <c r="G61" s="204">
        <v>2089.08</v>
      </c>
      <c r="H61" s="204">
        <v>2224</v>
      </c>
      <c r="I61" s="204">
        <v>2300.29</v>
      </c>
      <c r="J61" s="204">
        <v>2417.4699999999998</v>
      </c>
      <c r="K61" s="204">
        <v>2446.67</v>
      </c>
      <c r="L61" s="204">
        <v>2483.33</v>
      </c>
      <c r="M61" s="204">
        <v>2559.59</v>
      </c>
      <c r="N61" s="204">
        <v>2569.4699999999998</v>
      </c>
      <c r="O61" s="204">
        <v>2581.9</v>
      </c>
    </row>
    <row r="62" spans="3:15" ht="13.5" thickBot="1" x14ac:dyDescent="0.25">
      <c r="C62" s="211">
        <v>2023</v>
      </c>
      <c r="D62" s="212">
        <v>2513.44</v>
      </c>
      <c r="E62" s="212">
        <v>2380.42</v>
      </c>
      <c r="F62" s="212">
        <v>2411.92</v>
      </c>
      <c r="G62" s="212">
        <v>2246.34</v>
      </c>
      <c r="H62" s="212">
        <v>2141.7199999999998</v>
      </c>
      <c r="I62" s="212">
        <v>2190.38</v>
      </c>
      <c r="J62" s="212">
        <v>2127.9</v>
      </c>
      <c r="K62" s="212">
        <v>2111.58</v>
      </c>
      <c r="L62" s="212">
        <v>2134.79</v>
      </c>
      <c r="M62" s="212">
        <v>2187.15</v>
      </c>
      <c r="N62" s="212"/>
      <c r="O62" s="214"/>
    </row>
    <row r="63" spans="3:15" ht="13.5" thickBot="1" x14ac:dyDescent="0.25">
      <c r="C63" s="218" t="s">
        <v>198</v>
      </c>
      <c r="D63" s="219"/>
      <c r="E63" s="219"/>
      <c r="F63" s="219"/>
      <c r="G63" s="219"/>
      <c r="H63" s="219"/>
      <c r="I63" s="219"/>
      <c r="J63" s="219"/>
      <c r="K63" s="219"/>
      <c r="L63" s="219"/>
      <c r="M63" s="219"/>
      <c r="N63" s="219"/>
      <c r="O63" s="220"/>
    </row>
    <row r="64" spans="3:15" x14ac:dyDescent="0.2">
      <c r="C64" s="527" t="s">
        <v>190</v>
      </c>
      <c r="D64" s="202">
        <v>1462.9299066481419</v>
      </c>
      <c r="E64" s="202">
        <v>1397.9329390309356</v>
      </c>
      <c r="F64" s="202">
        <v>1352.4593399176847</v>
      </c>
      <c r="G64" s="202">
        <v>1324.3285390454434</v>
      </c>
      <c r="H64" s="202">
        <v>1346.8945966895908</v>
      </c>
      <c r="I64" s="202">
        <v>1422.0022440548378</v>
      </c>
      <c r="J64" s="202">
        <v>1439.7446104090284</v>
      </c>
      <c r="K64" s="202">
        <v>1469.5305118007066</v>
      </c>
      <c r="L64" s="202">
        <v>1464.5198361234318</v>
      </c>
      <c r="M64" s="202">
        <v>1456.1117051037911</v>
      </c>
      <c r="N64" s="202">
        <v>1435.8943068806354</v>
      </c>
      <c r="O64" s="528">
        <v>1347.9728359574115</v>
      </c>
    </row>
    <row r="65" spans="3:15" x14ac:dyDescent="0.2">
      <c r="C65" s="203" t="s">
        <v>191</v>
      </c>
      <c r="D65" s="204">
        <v>1217.2306317725502</v>
      </c>
      <c r="E65" s="204">
        <v>1219.9225640939258</v>
      </c>
      <c r="F65" s="204">
        <v>1228.6060793307527</v>
      </c>
      <c r="G65" s="204">
        <v>1190.0364269225856</v>
      </c>
      <c r="H65" s="204">
        <v>1216.8533835665212</v>
      </c>
      <c r="I65" s="204">
        <v>1268.6557166616051</v>
      </c>
      <c r="J65" s="204">
        <v>1280.8972883133727</v>
      </c>
      <c r="K65" s="204">
        <v>1270.5273567969125</v>
      </c>
      <c r="L65" s="204">
        <v>1318.4848992078084</v>
      </c>
      <c r="M65" s="204">
        <v>1326.2464158541839</v>
      </c>
      <c r="N65" s="204">
        <v>1338.5909965628271</v>
      </c>
      <c r="O65" s="205">
        <v>1331.7075587041454</v>
      </c>
    </row>
    <row r="66" spans="3:15" x14ac:dyDescent="0.2">
      <c r="C66" s="203" t="s">
        <v>192</v>
      </c>
      <c r="D66" s="204">
        <v>1324.8807237906556</v>
      </c>
      <c r="E66" s="204">
        <v>1306.1704820536852</v>
      </c>
      <c r="F66" s="204">
        <v>1289.846128057527</v>
      </c>
      <c r="G66" s="204">
        <v>1271.913502123914</v>
      </c>
      <c r="H66" s="204">
        <v>1265.3591520232299</v>
      </c>
      <c r="I66" s="204">
        <v>1264.5344761789461</v>
      </c>
      <c r="J66" s="204">
        <v>1256.1351766957246</v>
      </c>
      <c r="K66" s="204">
        <v>1279.8800000000001</v>
      </c>
      <c r="L66" s="204">
        <v>1283.6500000000001</v>
      </c>
      <c r="M66" s="204">
        <v>1335.83</v>
      </c>
      <c r="N66" s="204">
        <v>1324.27</v>
      </c>
      <c r="O66" s="205">
        <v>1366.15</v>
      </c>
    </row>
    <row r="67" spans="3:15" x14ac:dyDescent="0.2">
      <c r="C67" s="203">
        <v>2020</v>
      </c>
      <c r="D67" s="204">
        <v>1395.59</v>
      </c>
      <c r="E67" s="204">
        <v>1401.12</v>
      </c>
      <c r="F67" s="204">
        <v>1394.67</v>
      </c>
      <c r="G67" s="204">
        <v>1378.29</v>
      </c>
      <c r="H67" s="204">
        <v>1335.39</v>
      </c>
      <c r="I67" s="204">
        <v>1322.8</v>
      </c>
      <c r="J67" s="204">
        <v>1312.57</v>
      </c>
      <c r="K67" s="204">
        <v>1298.02</v>
      </c>
      <c r="L67" s="204">
        <v>1324.41</v>
      </c>
      <c r="M67" s="204">
        <v>1370.11</v>
      </c>
      <c r="N67" s="204">
        <v>1345.94</v>
      </c>
      <c r="O67" s="205">
        <v>1394.49</v>
      </c>
    </row>
    <row r="68" spans="3:15" x14ac:dyDescent="0.2">
      <c r="C68" s="207">
        <v>2021</v>
      </c>
      <c r="D68" s="208">
        <v>1383.2</v>
      </c>
      <c r="E68" s="208">
        <v>1364.26</v>
      </c>
      <c r="F68" s="208">
        <v>1419.52</v>
      </c>
      <c r="G68" s="208">
        <v>1441.54</v>
      </c>
      <c r="H68" s="208">
        <v>1436.41</v>
      </c>
      <c r="I68" s="208">
        <v>1450.93</v>
      </c>
      <c r="J68" s="208">
        <v>1475.09</v>
      </c>
      <c r="K68" s="208">
        <v>1470.13</v>
      </c>
      <c r="L68" s="208">
        <v>1505.17</v>
      </c>
      <c r="M68" s="208">
        <v>1643.42</v>
      </c>
      <c r="N68" s="208">
        <v>1751.99</v>
      </c>
      <c r="O68" s="210">
        <v>1872.92</v>
      </c>
    </row>
    <row r="69" spans="3:15" x14ac:dyDescent="0.2">
      <c r="C69" s="207">
        <v>2022</v>
      </c>
      <c r="D69" s="208">
        <v>1972.42</v>
      </c>
      <c r="E69" s="208">
        <v>2016.59</v>
      </c>
      <c r="F69" s="208">
        <v>2010.58</v>
      </c>
      <c r="G69" s="208">
        <v>2107.86</v>
      </c>
      <c r="H69" s="208">
        <v>2225.94</v>
      </c>
      <c r="I69" s="208">
        <v>2301.89</v>
      </c>
      <c r="J69" s="208">
        <v>2372.94</v>
      </c>
      <c r="K69" s="208">
        <v>2347.3000000000002</v>
      </c>
      <c r="L69" s="208">
        <v>2432.0300000000002</v>
      </c>
      <c r="M69" s="208">
        <v>2515.3000000000002</v>
      </c>
      <c r="N69" s="208">
        <v>2500.58</v>
      </c>
      <c r="O69" s="210">
        <v>2495.52</v>
      </c>
    </row>
    <row r="70" spans="3:15" ht="13.5" thickBot="1" x14ac:dyDescent="0.25">
      <c r="C70" s="211">
        <v>2023</v>
      </c>
      <c r="D70" s="212">
        <v>2541.27</v>
      </c>
      <c r="E70" s="212">
        <v>2339.85</v>
      </c>
      <c r="F70" s="212">
        <v>2402.63</v>
      </c>
      <c r="G70" s="212">
        <v>2049.81</v>
      </c>
      <c r="H70" s="212">
        <v>1870.07</v>
      </c>
      <c r="I70" s="212">
        <v>1874.68</v>
      </c>
      <c r="J70" s="212">
        <v>1980.28</v>
      </c>
      <c r="K70" s="212">
        <v>1918.49</v>
      </c>
      <c r="L70" s="212">
        <v>2066.77</v>
      </c>
      <c r="M70" s="212">
        <v>2122.37</v>
      </c>
      <c r="N70" s="212"/>
      <c r="O70" s="214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74" sqref="U74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T60" sqref="T60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6"/>
      <c r="BL6" s="17"/>
      <c r="BZ6" s="9"/>
    </row>
    <row r="8" spans="2:86" ht="13.5" thickBot="1" x14ac:dyDescent="0.25"/>
    <row r="9" spans="2:86" ht="13.5" thickBot="1" x14ac:dyDescent="0.25">
      <c r="B9" s="530"/>
      <c r="CF9" s="69"/>
      <c r="CG9" s="540" t="s">
        <v>292</v>
      </c>
      <c r="CH9" s="541" t="s">
        <v>293</v>
      </c>
    </row>
    <row r="10" spans="2:86" x14ac:dyDescent="0.2">
      <c r="CF10" s="531" t="s">
        <v>159</v>
      </c>
      <c r="CG10" s="531">
        <v>63.89</v>
      </c>
      <c r="CH10" s="554">
        <v>62.9</v>
      </c>
    </row>
    <row r="11" spans="2:86" x14ac:dyDescent="0.2">
      <c r="Z11" s="9"/>
      <c r="CF11" s="42" t="s">
        <v>160</v>
      </c>
      <c r="CG11" s="42">
        <v>57.25</v>
      </c>
      <c r="CH11" s="31">
        <v>63.36</v>
      </c>
    </row>
    <row r="12" spans="2:86" x14ac:dyDescent="0.2">
      <c r="CF12" s="42" t="s">
        <v>135</v>
      </c>
      <c r="CG12" s="42">
        <v>51.02</v>
      </c>
      <c r="CH12" s="31">
        <v>58.12</v>
      </c>
    </row>
    <row r="13" spans="2:86" x14ac:dyDescent="0.2">
      <c r="CF13" s="42" t="s">
        <v>113</v>
      </c>
      <c r="CG13" s="42">
        <v>50</v>
      </c>
      <c r="CH13" s="31">
        <v>48.06</v>
      </c>
    </row>
    <row r="14" spans="2:86" x14ac:dyDescent="0.2">
      <c r="CF14" s="42" t="s">
        <v>123</v>
      </c>
      <c r="CG14" s="42">
        <v>49.5</v>
      </c>
      <c r="CH14" s="31">
        <v>52.84</v>
      </c>
    </row>
    <row r="15" spans="2:86" x14ac:dyDescent="0.2">
      <c r="CF15" s="42" t="s">
        <v>111</v>
      </c>
      <c r="CG15" s="42">
        <v>48.68</v>
      </c>
      <c r="CH15" s="31">
        <v>54.34</v>
      </c>
    </row>
    <row r="16" spans="2:86" x14ac:dyDescent="0.2">
      <c r="CF16" s="42" t="s">
        <v>156</v>
      </c>
      <c r="CG16" s="42">
        <v>48.42</v>
      </c>
      <c r="CH16" s="31">
        <v>44.28</v>
      </c>
    </row>
    <row r="17" spans="3:86" x14ac:dyDescent="0.2">
      <c r="CF17" s="42" t="s">
        <v>116</v>
      </c>
      <c r="CG17" s="42">
        <v>47.44</v>
      </c>
      <c r="CH17" s="31">
        <v>54.83</v>
      </c>
    </row>
    <row r="18" spans="3:86" x14ac:dyDescent="0.2">
      <c r="CF18" s="42" t="s">
        <v>68</v>
      </c>
      <c r="CG18" s="42">
        <v>46.83</v>
      </c>
      <c r="CH18" s="31">
        <v>46.28</v>
      </c>
    </row>
    <row r="19" spans="3:86" x14ac:dyDescent="0.2">
      <c r="CF19" s="42" t="s">
        <v>127</v>
      </c>
      <c r="CG19" s="42">
        <v>46.39</v>
      </c>
      <c r="CH19" s="31">
        <v>43.72</v>
      </c>
    </row>
    <row r="20" spans="3:86" x14ac:dyDescent="0.2">
      <c r="CF20" s="42" t="s">
        <v>161</v>
      </c>
      <c r="CG20" s="42">
        <v>42.76</v>
      </c>
      <c r="CH20" s="31">
        <v>50.88</v>
      </c>
    </row>
    <row r="21" spans="3:86" x14ac:dyDescent="0.2">
      <c r="CF21" s="42" t="s">
        <v>120</v>
      </c>
      <c r="CG21" s="42">
        <v>41.76</v>
      </c>
      <c r="CH21" s="31">
        <v>45.87</v>
      </c>
    </row>
    <row r="22" spans="3:86" x14ac:dyDescent="0.2">
      <c r="CF22" s="42" t="s">
        <v>124</v>
      </c>
      <c r="CG22" s="42">
        <v>41.68</v>
      </c>
      <c r="CH22" s="31">
        <v>53.02</v>
      </c>
    </row>
    <row r="23" spans="3:86" x14ac:dyDescent="0.2">
      <c r="CF23" s="42" t="s">
        <v>121</v>
      </c>
      <c r="CG23" s="42">
        <v>41.58</v>
      </c>
      <c r="CH23" s="31">
        <v>58.9</v>
      </c>
    </row>
    <row r="24" spans="3:86" x14ac:dyDescent="0.2">
      <c r="CF24" s="42" t="s">
        <v>203</v>
      </c>
      <c r="CG24" s="42">
        <v>41.45</v>
      </c>
      <c r="CH24" s="31">
        <v>61.25</v>
      </c>
    </row>
    <row r="25" spans="3:86" x14ac:dyDescent="0.2">
      <c r="CF25" s="42" t="s">
        <v>69</v>
      </c>
      <c r="CG25" s="42">
        <v>41.33</v>
      </c>
      <c r="CH25" s="31">
        <v>58.59</v>
      </c>
    </row>
    <row r="26" spans="3:86" ht="14.25" x14ac:dyDescent="0.2">
      <c r="C26" s="4" t="s">
        <v>201</v>
      </c>
      <c r="CF26" s="66" t="s">
        <v>70</v>
      </c>
      <c r="CG26" s="66">
        <v>41.09</v>
      </c>
      <c r="CH26" s="67">
        <v>53.18</v>
      </c>
    </row>
    <row r="27" spans="3:86" x14ac:dyDescent="0.2">
      <c r="CF27" s="42" t="s">
        <v>71</v>
      </c>
      <c r="CG27" s="42">
        <v>40.869999999999997</v>
      </c>
      <c r="CH27" s="31">
        <v>47.12</v>
      </c>
    </row>
    <row r="28" spans="3:86" x14ac:dyDescent="0.2">
      <c r="CF28" s="42" t="s">
        <v>152</v>
      </c>
      <c r="CG28" s="42">
        <v>40.35</v>
      </c>
      <c r="CH28" s="31">
        <v>50.05</v>
      </c>
    </row>
    <row r="29" spans="3:86" x14ac:dyDescent="0.2">
      <c r="CF29" s="42" t="s">
        <v>117</v>
      </c>
      <c r="CG29" s="42">
        <v>40.26</v>
      </c>
      <c r="CH29" s="31">
        <v>57.98</v>
      </c>
    </row>
    <row r="30" spans="3:86" x14ac:dyDescent="0.2">
      <c r="CF30" s="42" t="s">
        <v>112</v>
      </c>
      <c r="CG30" s="42">
        <v>40.01</v>
      </c>
      <c r="CH30" s="31">
        <v>64.290000000000006</v>
      </c>
    </row>
    <row r="31" spans="3:86" x14ac:dyDescent="0.2">
      <c r="CF31" s="42" t="s">
        <v>72</v>
      </c>
      <c r="CG31" s="42">
        <v>39.92</v>
      </c>
      <c r="CH31" s="31">
        <v>48.63</v>
      </c>
    </row>
    <row r="32" spans="3:86" x14ac:dyDescent="0.2">
      <c r="CF32" s="42" t="s">
        <v>162</v>
      </c>
      <c r="CG32" s="42">
        <v>39.799999999999997</v>
      </c>
      <c r="CH32" s="31">
        <v>47.9</v>
      </c>
    </row>
    <row r="33" spans="2:86" x14ac:dyDescent="0.2">
      <c r="CF33" s="42" t="s">
        <v>128</v>
      </c>
      <c r="CG33" s="42">
        <v>36.53</v>
      </c>
      <c r="CH33" s="31">
        <v>54.85</v>
      </c>
    </row>
    <row r="34" spans="2:86" ht="13.5" customHeight="1" x14ac:dyDescent="0.2">
      <c r="CF34" s="42" t="s">
        <v>114</v>
      </c>
      <c r="CG34" s="42">
        <v>35.159999999999997</v>
      </c>
      <c r="CH34" s="31">
        <v>52.65</v>
      </c>
    </row>
    <row r="35" spans="2:86" ht="13.5" thickBot="1" x14ac:dyDescent="0.25">
      <c r="CF35" s="42" t="s">
        <v>129</v>
      </c>
      <c r="CG35" s="42">
        <v>34.17</v>
      </c>
      <c r="CH35" s="31">
        <v>49.26</v>
      </c>
    </row>
    <row r="36" spans="2:86" ht="13.5" thickBot="1" x14ac:dyDescent="0.25">
      <c r="CF36" s="70" t="s">
        <v>163</v>
      </c>
      <c r="CG36" s="70">
        <v>43.45</v>
      </c>
      <c r="CH36" s="511">
        <v>54.53</v>
      </c>
    </row>
    <row r="37" spans="2:86" x14ac:dyDescent="0.2">
      <c r="CF37" s="24"/>
      <c r="CG37" s="24"/>
      <c r="CH37" s="24"/>
    </row>
    <row r="38" spans="2:86" x14ac:dyDescent="0.2">
      <c r="CF38" s="43"/>
      <c r="CG38" s="43"/>
      <c r="CH38" s="43"/>
    </row>
    <row r="39" spans="2:86" x14ac:dyDescent="0.2">
      <c r="CF39" s="24"/>
      <c r="CG39" s="24"/>
      <c r="CH39" s="24"/>
    </row>
    <row r="40" spans="2:86" ht="13.5" thickBot="1" x14ac:dyDescent="0.25"/>
    <row r="41" spans="2:86" ht="13.5" thickBot="1" x14ac:dyDescent="0.25">
      <c r="CF41" s="60"/>
      <c r="CG41" s="64" t="s">
        <v>278</v>
      </c>
      <c r="CH41" s="65" t="s">
        <v>240</v>
      </c>
    </row>
    <row r="42" spans="2:86" x14ac:dyDescent="0.2">
      <c r="CF42" s="61" t="s">
        <v>159</v>
      </c>
      <c r="CG42" s="62">
        <v>60.1</v>
      </c>
      <c r="CH42" s="62">
        <v>57.72</v>
      </c>
    </row>
    <row r="43" spans="2:86" x14ac:dyDescent="0.2">
      <c r="B43" s="8"/>
      <c r="C43" s="8"/>
      <c r="D43" s="8"/>
      <c r="E43" s="8"/>
      <c r="CF43" s="42" t="s">
        <v>112</v>
      </c>
      <c r="CG43" s="31">
        <v>57.62</v>
      </c>
      <c r="CH43" s="31">
        <v>40.33</v>
      </c>
    </row>
    <row r="44" spans="2:86" x14ac:dyDescent="0.2">
      <c r="CF44" s="42" t="s">
        <v>203</v>
      </c>
      <c r="CG44" s="31">
        <v>55.19</v>
      </c>
      <c r="CH44" s="31">
        <v>37.81</v>
      </c>
    </row>
    <row r="45" spans="2:86" x14ac:dyDescent="0.2">
      <c r="CF45" s="42" t="s">
        <v>121</v>
      </c>
      <c r="CG45" s="31">
        <v>53.76</v>
      </c>
      <c r="CH45" s="31">
        <v>37.85</v>
      </c>
    </row>
    <row r="46" spans="2:86" x14ac:dyDescent="0.2">
      <c r="CF46" s="42" t="s">
        <v>117</v>
      </c>
      <c r="CG46" s="31">
        <v>53.24</v>
      </c>
      <c r="CH46" s="31">
        <v>36.54</v>
      </c>
    </row>
    <row r="47" spans="2:86" x14ac:dyDescent="0.2">
      <c r="CF47" s="42" t="s">
        <v>69</v>
      </c>
      <c r="CG47" s="31">
        <v>53.13</v>
      </c>
      <c r="CH47" s="31">
        <v>37.17</v>
      </c>
    </row>
    <row r="48" spans="2:86" x14ac:dyDescent="0.2">
      <c r="CF48" s="42" t="s">
        <v>135</v>
      </c>
      <c r="CG48" s="31">
        <v>52.5</v>
      </c>
      <c r="CH48" s="31">
        <v>39.47</v>
      </c>
    </row>
    <row r="49" spans="84:86" x14ac:dyDescent="0.2">
      <c r="CF49" s="42" t="s">
        <v>114</v>
      </c>
      <c r="CG49" s="31">
        <v>50.78</v>
      </c>
      <c r="CH49" s="31">
        <v>33.61</v>
      </c>
    </row>
    <row r="50" spans="84:86" x14ac:dyDescent="0.2">
      <c r="CF50" s="42" t="s">
        <v>128</v>
      </c>
      <c r="CG50" s="31">
        <v>50.64</v>
      </c>
      <c r="CH50" s="31">
        <v>39.06</v>
      </c>
    </row>
    <row r="51" spans="84:86" x14ac:dyDescent="0.2">
      <c r="CF51" s="42" t="s">
        <v>116</v>
      </c>
      <c r="CG51" s="31">
        <v>50.45</v>
      </c>
      <c r="CH51" s="31">
        <v>39.71</v>
      </c>
    </row>
    <row r="52" spans="84:86" x14ac:dyDescent="0.2">
      <c r="CF52" s="66" t="s">
        <v>70</v>
      </c>
      <c r="CG52" s="67">
        <v>49.09</v>
      </c>
      <c r="CH52" s="67">
        <v>34.450000000000003</v>
      </c>
    </row>
    <row r="53" spans="84:86" x14ac:dyDescent="0.2">
      <c r="CF53" s="42" t="s">
        <v>123</v>
      </c>
      <c r="CG53" s="31">
        <v>48.94</v>
      </c>
      <c r="CH53" s="31">
        <v>39.24</v>
      </c>
    </row>
    <row r="54" spans="84:86" x14ac:dyDescent="0.2">
      <c r="CF54" s="532" t="s">
        <v>111</v>
      </c>
      <c r="CG54" s="31">
        <v>48.66</v>
      </c>
      <c r="CH54" s="31">
        <v>36.96</v>
      </c>
    </row>
    <row r="55" spans="84:86" x14ac:dyDescent="0.2">
      <c r="CF55" s="42" t="s">
        <v>124</v>
      </c>
      <c r="CG55" s="31">
        <v>47.44</v>
      </c>
      <c r="CH55" s="31">
        <v>32.44</v>
      </c>
    </row>
    <row r="56" spans="84:86" x14ac:dyDescent="0.2">
      <c r="CF56" s="42" t="s">
        <v>129</v>
      </c>
      <c r="CG56" s="31">
        <v>47.01</v>
      </c>
      <c r="CH56" s="31">
        <v>31.84</v>
      </c>
    </row>
    <row r="57" spans="84:86" x14ac:dyDescent="0.2">
      <c r="CF57" s="42" t="s">
        <v>152</v>
      </c>
      <c r="CG57" s="31">
        <v>46.4</v>
      </c>
      <c r="CH57" s="31">
        <v>31.64</v>
      </c>
    </row>
    <row r="58" spans="84:86" x14ac:dyDescent="0.2">
      <c r="CF58" s="42" t="s">
        <v>72</v>
      </c>
      <c r="CG58" s="31">
        <v>45.96</v>
      </c>
      <c r="CH58" s="31">
        <v>34.39</v>
      </c>
    </row>
    <row r="59" spans="84:86" x14ac:dyDescent="0.2">
      <c r="CF59" s="42" t="s">
        <v>161</v>
      </c>
      <c r="CG59" s="31">
        <v>45.51</v>
      </c>
      <c r="CH59" s="31">
        <v>32.53</v>
      </c>
    </row>
    <row r="60" spans="84:86" x14ac:dyDescent="0.2">
      <c r="CF60" s="42" t="s">
        <v>113</v>
      </c>
      <c r="CG60" s="31">
        <v>45.26</v>
      </c>
      <c r="CH60" s="31">
        <v>33.26</v>
      </c>
    </row>
    <row r="61" spans="84:86" x14ac:dyDescent="0.2">
      <c r="CF61" s="42" t="s">
        <v>68</v>
      </c>
      <c r="CG61" s="31">
        <v>44.52</v>
      </c>
      <c r="CH61" s="31">
        <v>37.369999999999997</v>
      </c>
    </row>
    <row r="62" spans="84:86" x14ac:dyDescent="0.2">
      <c r="CF62" s="42" t="s">
        <v>71</v>
      </c>
      <c r="CG62" s="31">
        <v>43.62</v>
      </c>
      <c r="CH62" s="31">
        <v>32.68</v>
      </c>
    </row>
    <row r="63" spans="84:86" x14ac:dyDescent="0.2">
      <c r="CF63" s="42" t="s">
        <v>162</v>
      </c>
      <c r="CG63" s="31">
        <v>43.4</v>
      </c>
      <c r="CH63" s="31">
        <v>31.54</v>
      </c>
    </row>
    <row r="64" spans="84:86" ht="13.5" thickBot="1" x14ac:dyDescent="0.25">
      <c r="CF64" s="42" t="s">
        <v>127</v>
      </c>
      <c r="CG64" s="31">
        <v>41.86</v>
      </c>
      <c r="CH64" s="31">
        <v>30.42</v>
      </c>
    </row>
    <row r="65" spans="2:86" ht="13.5" thickBot="1" x14ac:dyDescent="0.25">
      <c r="CF65" s="60" t="s">
        <v>163</v>
      </c>
      <c r="CG65" s="63">
        <v>50.14</v>
      </c>
      <c r="CH65" s="63">
        <v>36.82</v>
      </c>
    </row>
    <row r="66" spans="2:86" x14ac:dyDescent="0.2">
      <c r="CF66" s="24"/>
      <c r="CG66" s="24"/>
      <c r="CH66" s="24"/>
    </row>
    <row r="67" spans="2:86" x14ac:dyDescent="0.2">
      <c r="CF67" s="24"/>
      <c r="CG67" s="24"/>
      <c r="CH67" s="24"/>
    </row>
    <row r="78" spans="2:86" ht="18.75" x14ac:dyDescent="0.25">
      <c r="B78" s="860" t="s">
        <v>165</v>
      </c>
      <c r="C78" s="861"/>
      <c r="D78" s="861"/>
      <c r="E78" s="861"/>
      <c r="F78" s="861"/>
      <c r="G78" s="861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U16" sqref="U16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27" t="s">
        <v>255</v>
      </c>
      <c r="C2" s="130"/>
    </row>
    <row r="3" spans="1:23" x14ac:dyDescent="0.2">
      <c r="G3" s="24"/>
      <c r="H3" s="24"/>
    </row>
    <row r="4" spans="1:23" ht="23.25" x14ac:dyDescent="0.35">
      <c r="B4" s="258" t="s">
        <v>294</v>
      </c>
      <c r="C4" s="261"/>
      <c r="D4" s="261"/>
      <c r="E4" s="261"/>
      <c r="F4" s="261"/>
      <c r="G4" s="261"/>
      <c r="H4" s="229"/>
      <c r="I4" s="261"/>
    </row>
    <row r="5" spans="1:23" ht="15.75" x14ac:dyDescent="0.25">
      <c r="B5" s="259" t="s">
        <v>105</v>
      </c>
      <c r="C5" s="131"/>
      <c r="D5" s="131"/>
      <c r="E5" s="131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60" t="s">
        <v>102</v>
      </c>
      <c r="F6" s="9"/>
      <c r="G6" s="9"/>
    </row>
    <row r="7" spans="1:23" ht="15" x14ac:dyDescent="0.2">
      <c r="A7" s="29"/>
      <c r="B7" s="262"/>
      <c r="C7" s="263"/>
      <c r="D7" s="264" t="s">
        <v>85</v>
      </c>
      <c r="E7" s="265"/>
      <c r="F7" s="265"/>
      <c r="G7" s="265"/>
      <c r="H7" s="265"/>
      <c r="I7" s="266"/>
      <c r="J7" s="264" t="s">
        <v>86</v>
      </c>
      <c r="K7" s="265"/>
      <c r="L7" s="265"/>
      <c r="M7" s="265"/>
      <c r="N7" s="265"/>
      <c r="O7" s="266"/>
      <c r="P7" s="494" t="s">
        <v>104</v>
      </c>
      <c r="Q7" s="495"/>
      <c r="R7" s="496"/>
      <c r="S7" s="497"/>
      <c r="U7" s="498"/>
      <c r="V7" s="498"/>
      <c r="W7" s="498"/>
    </row>
    <row r="8" spans="1:23" ht="15" x14ac:dyDescent="0.25">
      <c r="A8" s="29"/>
      <c r="B8" s="267" t="s">
        <v>87</v>
      </c>
      <c r="C8" s="268" t="s">
        <v>88</v>
      </c>
      <c r="D8" s="269" t="s">
        <v>89</v>
      </c>
      <c r="E8" s="270"/>
      <c r="F8" s="270" t="s">
        <v>131</v>
      </c>
      <c r="G8" s="270"/>
      <c r="H8" s="270" t="s">
        <v>90</v>
      </c>
      <c r="I8" s="271"/>
      <c r="J8" s="269" t="s">
        <v>89</v>
      </c>
      <c r="K8" s="270"/>
      <c r="L8" s="270" t="s">
        <v>131</v>
      </c>
      <c r="M8" s="270"/>
      <c r="N8" s="270" t="s">
        <v>90</v>
      </c>
      <c r="O8" s="271"/>
      <c r="P8" s="269" t="s">
        <v>89</v>
      </c>
      <c r="Q8" s="270"/>
      <c r="R8" s="272" t="s">
        <v>131</v>
      </c>
      <c r="S8" s="271"/>
      <c r="U8" s="498"/>
      <c r="V8" s="498"/>
      <c r="W8" s="498"/>
    </row>
    <row r="9" spans="1:23" ht="13.5" thickBot="1" x14ac:dyDescent="0.25">
      <c r="A9" s="29"/>
      <c r="B9" s="273"/>
      <c r="C9" s="274"/>
      <c r="D9" s="275" t="s">
        <v>295</v>
      </c>
      <c r="E9" s="338" t="s">
        <v>296</v>
      </c>
      <c r="F9" s="275" t="s">
        <v>295</v>
      </c>
      <c r="G9" s="338" t="s">
        <v>296</v>
      </c>
      <c r="H9" s="275" t="s">
        <v>295</v>
      </c>
      <c r="I9" s="338" t="s">
        <v>296</v>
      </c>
      <c r="J9" s="278" t="s">
        <v>295</v>
      </c>
      <c r="K9" s="349" t="s">
        <v>296</v>
      </c>
      <c r="L9" s="279" t="s">
        <v>295</v>
      </c>
      <c r="M9" s="349" t="s">
        <v>296</v>
      </c>
      <c r="N9" s="280" t="s">
        <v>295</v>
      </c>
      <c r="O9" s="350" t="s">
        <v>296</v>
      </c>
      <c r="P9" s="275" t="s">
        <v>295</v>
      </c>
      <c r="Q9" s="338" t="s">
        <v>296</v>
      </c>
      <c r="R9" s="275" t="s">
        <v>295</v>
      </c>
      <c r="S9" s="345" t="s">
        <v>296</v>
      </c>
      <c r="T9" s="24"/>
      <c r="U9" s="498"/>
      <c r="V9" s="498"/>
      <c r="W9" s="498"/>
    </row>
    <row r="10" spans="1:23" ht="15.75" x14ac:dyDescent="0.25">
      <c r="A10" s="29"/>
      <c r="B10" s="282" t="s">
        <v>256</v>
      </c>
      <c r="C10" s="283"/>
      <c r="D10" s="284">
        <f t="shared" ref="D10:O10" si="0">SUM(D11:D16)</f>
        <v>2557078.0669999998</v>
      </c>
      <c r="E10" s="339">
        <f t="shared" si="0"/>
        <v>2272299.7599999998</v>
      </c>
      <c r="F10" s="285">
        <f>SUM(F11:F16)</f>
        <v>11887070.351</v>
      </c>
      <c r="G10" s="342">
        <f>SUM(G11:G16)</f>
        <v>10442491.608999999</v>
      </c>
      <c r="H10" s="286">
        <f t="shared" si="0"/>
        <v>1299932.699</v>
      </c>
      <c r="I10" s="346">
        <f t="shared" si="0"/>
        <v>1302520.75</v>
      </c>
      <c r="J10" s="284">
        <f t="shared" si="0"/>
        <v>1120784.1349999998</v>
      </c>
      <c r="K10" s="342">
        <f t="shared" si="0"/>
        <v>1059340.317</v>
      </c>
      <c r="L10" s="285">
        <f t="shared" si="0"/>
        <v>5217242.1399999997</v>
      </c>
      <c r="M10" s="342">
        <f t="shared" si="0"/>
        <v>4863451.6710000001</v>
      </c>
      <c r="N10" s="287">
        <f t="shared" si="0"/>
        <v>480004.02600000001</v>
      </c>
      <c r="O10" s="351">
        <f t="shared" si="0"/>
        <v>474041.32900000003</v>
      </c>
      <c r="P10" s="284">
        <f>SUM(P11:P16)</f>
        <v>1436293.932</v>
      </c>
      <c r="Q10" s="351">
        <f>SUM(Q11:Q16)</f>
        <v>1212959.443</v>
      </c>
      <c r="R10" s="288">
        <f>SUM(R11:R16)</f>
        <v>6669828.2110000001</v>
      </c>
      <c r="S10" s="351">
        <f>SUM(S11:S16)</f>
        <v>5579039.9379999992</v>
      </c>
      <c r="T10" s="39"/>
      <c r="U10" s="498"/>
      <c r="V10" s="498"/>
      <c r="W10" s="498"/>
    </row>
    <row r="11" spans="1:23" x14ac:dyDescent="0.2">
      <c r="A11" s="29"/>
      <c r="B11" s="289" t="s">
        <v>91</v>
      </c>
      <c r="C11" s="290" t="s">
        <v>137</v>
      </c>
      <c r="D11" s="291">
        <v>536078.47900000005</v>
      </c>
      <c r="E11" s="340">
        <v>435464.05900000001</v>
      </c>
      <c r="F11" s="292">
        <v>2493704.6740000001</v>
      </c>
      <c r="G11" s="343">
        <v>1998636.72</v>
      </c>
      <c r="H11" s="293">
        <v>640160.23899999994</v>
      </c>
      <c r="I11" s="347">
        <v>631533.37899999996</v>
      </c>
      <c r="J11" s="291">
        <v>204554.592</v>
      </c>
      <c r="K11" s="340">
        <v>174448.42</v>
      </c>
      <c r="L11" s="292">
        <v>953605.83600000001</v>
      </c>
      <c r="M11" s="343">
        <v>802734.81799999997</v>
      </c>
      <c r="N11" s="293">
        <v>155776.405</v>
      </c>
      <c r="O11" s="347">
        <v>161869.522</v>
      </c>
      <c r="P11" s="291">
        <f t="shared" ref="P11:P16" si="1">D11-J11</f>
        <v>331523.88700000005</v>
      </c>
      <c r="Q11" s="347">
        <f t="shared" ref="Q11:Q16" si="2">E11-K11</f>
        <v>261015.639</v>
      </c>
      <c r="R11" s="294">
        <f t="shared" ref="R11:S16" si="3">F11-L11</f>
        <v>1540098.838</v>
      </c>
      <c r="S11" s="352">
        <f t="shared" si="3"/>
        <v>1195901.902</v>
      </c>
      <c r="T11" s="39"/>
      <c r="U11" s="498"/>
      <c r="V11" s="498"/>
      <c r="W11" s="498"/>
    </row>
    <row r="12" spans="1:23" x14ac:dyDescent="0.2">
      <c r="A12" s="29"/>
      <c r="B12" s="289" t="s">
        <v>92</v>
      </c>
      <c r="C12" s="290" t="s">
        <v>93</v>
      </c>
      <c r="D12" s="291">
        <v>434727.54700000002</v>
      </c>
      <c r="E12" s="340">
        <v>350612.72700000001</v>
      </c>
      <c r="F12" s="292">
        <v>2019535.2930000001</v>
      </c>
      <c r="G12" s="343">
        <v>1615553.325</v>
      </c>
      <c r="H12" s="293">
        <v>120258.99099999999</v>
      </c>
      <c r="I12" s="347">
        <v>128101.37</v>
      </c>
      <c r="J12" s="291">
        <v>261158.74299999999</v>
      </c>
      <c r="K12" s="340">
        <v>243365.579</v>
      </c>
      <c r="L12" s="292">
        <v>1215824.558</v>
      </c>
      <c r="M12" s="343">
        <v>1116080.155</v>
      </c>
      <c r="N12" s="293">
        <v>92739.138000000006</v>
      </c>
      <c r="O12" s="347">
        <v>101288.837</v>
      </c>
      <c r="P12" s="291">
        <f t="shared" si="1"/>
        <v>173568.80400000003</v>
      </c>
      <c r="Q12" s="347">
        <f t="shared" si="2"/>
        <v>107247.14800000002</v>
      </c>
      <c r="R12" s="294">
        <f t="shared" si="3"/>
        <v>803710.7350000001</v>
      </c>
      <c r="S12" s="352">
        <f t="shared" si="3"/>
        <v>499473.16999999993</v>
      </c>
      <c r="T12" s="39"/>
      <c r="U12" s="498"/>
      <c r="V12" s="498"/>
      <c r="W12" s="498"/>
    </row>
    <row r="13" spans="1:23" x14ac:dyDescent="0.2">
      <c r="A13" s="29"/>
      <c r="B13" s="289" t="s">
        <v>94</v>
      </c>
      <c r="C13" s="290" t="s">
        <v>95</v>
      </c>
      <c r="D13" s="291">
        <v>143882.79800000001</v>
      </c>
      <c r="E13" s="340">
        <v>165271.67800000001</v>
      </c>
      <c r="F13" s="292">
        <v>669356.80900000001</v>
      </c>
      <c r="G13" s="343">
        <v>758388.59600000002</v>
      </c>
      <c r="H13" s="293">
        <v>100650.322</v>
      </c>
      <c r="I13" s="347">
        <v>102027.463</v>
      </c>
      <c r="J13" s="291">
        <v>69019.226999999999</v>
      </c>
      <c r="K13" s="340">
        <v>70870.953999999998</v>
      </c>
      <c r="L13" s="292">
        <v>320717.59499999997</v>
      </c>
      <c r="M13" s="343">
        <v>325280.68099999998</v>
      </c>
      <c r="N13" s="293">
        <v>45778.28</v>
      </c>
      <c r="O13" s="347">
        <v>42917.302000000003</v>
      </c>
      <c r="P13" s="291">
        <f t="shared" si="1"/>
        <v>74863.571000000011</v>
      </c>
      <c r="Q13" s="347">
        <f t="shared" si="2"/>
        <v>94400.724000000017</v>
      </c>
      <c r="R13" s="294">
        <f t="shared" si="3"/>
        <v>348639.21400000004</v>
      </c>
      <c r="S13" s="352">
        <f t="shared" si="3"/>
        <v>433107.91500000004</v>
      </c>
      <c r="T13" s="39"/>
      <c r="U13" s="38"/>
    </row>
    <row r="14" spans="1:23" x14ac:dyDescent="0.2">
      <c r="A14" s="29"/>
      <c r="B14" s="289" t="s">
        <v>96</v>
      </c>
      <c r="C14" s="290" t="s">
        <v>97</v>
      </c>
      <c r="D14" s="291">
        <v>196241.17499999999</v>
      </c>
      <c r="E14" s="340">
        <v>142426.527</v>
      </c>
      <c r="F14" s="292">
        <v>911753.875</v>
      </c>
      <c r="G14" s="343">
        <v>655675.26</v>
      </c>
      <c r="H14" s="293">
        <v>163952.15700000001</v>
      </c>
      <c r="I14" s="347">
        <v>164723.18299999999</v>
      </c>
      <c r="J14" s="291">
        <v>69596.634999999995</v>
      </c>
      <c r="K14" s="340">
        <v>47147.345999999998</v>
      </c>
      <c r="L14" s="292">
        <v>323275.94500000001</v>
      </c>
      <c r="M14" s="343">
        <v>216493.60800000001</v>
      </c>
      <c r="N14" s="293">
        <v>85356.293000000005</v>
      </c>
      <c r="O14" s="347">
        <v>68749.611000000004</v>
      </c>
      <c r="P14" s="291">
        <f t="shared" si="1"/>
        <v>126644.54</v>
      </c>
      <c r="Q14" s="347">
        <f t="shared" si="2"/>
        <v>95279.181000000011</v>
      </c>
      <c r="R14" s="294">
        <f t="shared" si="3"/>
        <v>588477.92999999993</v>
      </c>
      <c r="S14" s="352">
        <f t="shared" si="3"/>
        <v>439181.652</v>
      </c>
      <c r="T14" s="39"/>
      <c r="U14" s="30"/>
    </row>
    <row r="15" spans="1:23" x14ac:dyDescent="0.2">
      <c r="A15" s="29"/>
      <c r="B15" s="289" t="s">
        <v>98</v>
      </c>
      <c r="C15" s="290" t="s">
        <v>99</v>
      </c>
      <c r="D15" s="291">
        <v>379324.51500000001</v>
      </c>
      <c r="E15" s="340">
        <v>300203.90700000001</v>
      </c>
      <c r="F15" s="292">
        <v>1761503.713</v>
      </c>
      <c r="G15" s="343">
        <v>1382977.716</v>
      </c>
      <c r="H15" s="293">
        <v>60492.866999999998</v>
      </c>
      <c r="I15" s="347">
        <v>60859.913999999997</v>
      </c>
      <c r="J15" s="291">
        <v>123304.72</v>
      </c>
      <c r="K15" s="340">
        <v>80329.790999999997</v>
      </c>
      <c r="L15" s="292">
        <v>574459.37199999997</v>
      </c>
      <c r="M15" s="343">
        <v>368291.05800000002</v>
      </c>
      <c r="N15" s="293">
        <v>19553.21</v>
      </c>
      <c r="O15" s="347">
        <v>13573.803</v>
      </c>
      <c r="P15" s="291">
        <f t="shared" si="1"/>
        <v>256019.79500000001</v>
      </c>
      <c r="Q15" s="347">
        <f t="shared" si="2"/>
        <v>219874.11600000001</v>
      </c>
      <c r="R15" s="294">
        <f t="shared" si="3"/>
        <v>1187044.341</v>
      </c>
      <c r="S15" s="352">
        <f t="shared" si="3"/>
        <v>1014686.6580000001</v>
      </c>
      <c r="T15" s="39"/>
      <c r="U15" s="30"/>
    </row>
    <row r="16" spans="1:23" ht="13.5" thickBot="1" x14ac:dyDescent="0.25">
      <c r="A16" s="29"/>
      <c r="B16" s="295" t="s">
        <v>100</v>
      </c>
      <c r="C16" s="296" t="s">
        <v>101</v>
      </c>
      <c r="D16" s="297">
        <v>866823.55299999996</v>
      </c>
      <c r="E16" s="341">
        <v>878320.86199999996</v>
      </c>
      <c r="F16" s="298">
        <v>4031215.9870000002</v>
      </c>
      <c r="G16" s="344">
        <v>4031259.9920000001</v>
      </c>
      <c r="H16" s="299">
        <v>214418.12299999999</v>
      </c>
      <c r="I16" s="348">
        <v>215275.44099999999</v>
      </c>
      <c r="J16" s="297">
        <v>393150.21799999999</v>
      </c>
      <c r="K16" s="341">
        <v>443178.22700000001</v>
      </c>
      <c r="L16" s="298">
        <v>1829358.834</v>
      </c>
      <c r="M16" s="344">
        <v>2034571.351</v>
      </c>
      <c r="N16" s="299">
        <v>80800.7</v>
      </c>
      <c r="O16" s="348">
        <v>85642.254000000001</v>
      </c>
      <c r="P16" s="297">
        <f t="shared" si="1"/>
        <v>473673.33499999996</v>
      </c>
      <c r="Q16" s="348">
        <f t="shared" si="2"/>
        <v>435142.63499999995</v>
      </c>
      <c r="R16" s="300">
        <f t="shared" si="3"/>
        <v>2201857.1529999999</v>
      </c>
      <c r="S16" s="353">
        <f t="shared" si="3"/>
        <v>1996688.6410000001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60" t="s">
        <v>204</v>
      </c>
      <c r="C18" s="131"/>
      <c r="G18" s="19"/>
      <c r="I18" s="19"/>
      <c r="L18" s="19"/>
    </row>
    <row r="19" spans="1:23" ht="15" x14ac:dyDescent="0.2">
      <c r="A19" s="29"/>
      <c r="B19" s="262"/>
      <c r="C19" s="301"/>
      <c r="D19" s="302" t="s">
        <v>85</v>
      </c>
      <c r="E19" s="303"/>
      <c r="F19" s="303"/>
      <c r="G19" s="303"/>
      <c r="H19" s="303"/>
      <c r="I19" s="304"/>
      <c r="J19" s="302" t="s">
        <v>86</v>
      </c>
      <c r="K19" s="303"/>
      <c r="L19" s="303"/>
      <c r="M19" s="303"/>
      <c r="N19" s="303"/>
      <c r="O19" s="304"/>
      <c r="P19" s="305" t="s">
        <v>104</v>
      </c>
      <c r="Q19" s="306"/>
      <c r="R19" s="307"/>
      <c r="S19" s="308"/>
      <c r="U19" s="498"/>
      <c r="V19" s="498"/>
      <c r="W19" s="498"/>
    </row>
    <row r="20" spans="1:23" ht="15" x14ac:dyDescent="0.25">
      <c r="A20" s="29"/>
      <c r="B20" s="267" t="s">
        <v>87</v>
      </c>
      <c r="C20" s="309" t="s">
        <v>88</v>
      </c>
      <c r="D20" s="270" t="s">
        <v>89</v>
      </c>
      <c r="E20" s="270"/>
      <c r="F20" s="270" t="s">
        <v>131</v>
      </c>
      <c r="G20" s="270"/>
      <c r="H20" s="270" t="s">
        <v>90</v>
      </c>
      <c r="I20" s="310"/>
      <c r="J20" s="270" t="s">
        <v>89</v>
      </c>
      <c r="K20" s="270"/>
      <c r="L20" s="270" t="s">
        <v>131</v>
      </c>
      <c r="M20" s="270"/>
      <c r="N20" s="270" t="s">
        <v>90</v>
      </c>
      <c r="O20" s="310"/>
      <c r="P20" s="272" t="s">
        <v>89</v>
      </c>
      <c r="Q20" s="270"/>
      <c r="R20" s="272" t="s">
        <v>131</v>
      </c>
      <c r="S20" s="271"/>
      <c r="U20" s="498"/>
      <c r="V20" s="498"/>
      <c r="W20" s="498"/>
    </row>
    <row r="21" spans="1:23" ht="13.5" thickBot="1" x14ac:dyDescent="0.25">
      <c r="A21" s="29"/>
      <c r="B21" s="273"/>
      <c r="C21" s="311"/>
      <c r="D21" s="312" t="s">
        <v>295</v>
      </c>
      <c r="E21" s="338" t="s">
        <v>296</v>
      </c>
      <c r="F21" s="276" t="s">
        <v>295</v>
      </c>
      <c r="G21" s="338" t="s">
        <v>296</v>
      </c>
      <c r="H21" s="277" t="s">
        <v>295</v>
      </c>
      <c r="I21" s="354" t="s">
        <v>296</v>
      </c>
      <c r="J21" s="313" t="s">
        <v>295</v>
      </c>
      <c r="K21" s="349" t="s">
        <v>296</v>
      </c>
      <c r="L21" s="279" t="s">
        <v>295</v>
      </c>
      <c r="M21" s="349" t="s">
        <v>296</v>
      </c>
      <c r="N21" s="280" t="s">
        <v>295</v>
      </c>
      <c r="O21" s="358" t="s">
        <v>296</v>
      </c>
      <c r="P21" s="312" t="s">
        <v>295</v>
      </c>
      <c r="Q21" s="338" t="s">
        <v>296</v>
      </c>
      <c r="R21" s="314" t="s">
        <v>295</v>
      </c>
      <c r="S21" s="345" t="s">
        <v>296</v>
      </c>
      <c r="U21" s="498"/>
      <c r="V21" s="498"/>
      <c r="W21" s="498"/>
    </row>
    <row r="22" spans="1:23" ht="15.75" x14ac:dyDescent="0.25">
      <c r="A22" s="29"/>
      <c r="B22" s="282" t="s">
        <v>256</v>
      </c>
      <c r="C22" s="315"/>
      <c r="D22" s="316">
        <f t="shared" ref="D22:S22" si="4">SUM(D23:D28)</f>
        <v>177196.01299999998</v>
      </c>
      <c r="E22" s="342">
        <f t="shared" si="4"/>
        <v>105877.357</v>
      </c>
      <c r="F22" s="285">
        <f t="shared" si="4"/>
        <v>820249.81799999997</v>
      </c>
      <c r="G22" s="342">
        <f t="shared" si="4"/>
        <v>489726.49800000002</v>
      </c>
      <c r="H22" s="287">
        <f t="shared" si="4"/>
        <v>72317.885000000009</v>
      </c>
      <c r="I22" s="355">
        <f t="shared" si="4"/>
        <v>51477.068999999996</v>
      </c>
      <c r="J22" s="316">
        <f t="shared" si="4"/>
        <v>101991.00900000001</v>
      </c>
      <c r="K22" s="342">
        <f>SUM(K23:K28)</f>
        <v>106001.516</v>
      </c>
      <c r="L22" s="285">
        <f>SUM(L23:L28)</f>
        <v>474513.95299999998</v>
      </c>
      <c r="M22" s="342">
        <f>SUM(M23:M28)</f>
        <v>487417.44400000002</v>
      </c>
      <c r="N22" s="287">
        <f t="shared" si="4"/>
        <v>27199.23</v>
      </c>
      <c r="O22" s="339">
        <f t="shared" si="4"/>
        <v>34106.150999999998</v>
      </c>
      <c r="P22" s="284">
        <f t="shared" si="4"/>
        <v>75205.004000000001</v>
      </c>
      <c r="Q22" s="346">
        <f t="shared" si="4"/>
        <v>-124.15899999999965</v>
      </c>
      <c r="R22" s="638">
        <f t="shared" si="4"/>
        <v>345735.86499999999</v>
      </c>
      <c r="S22" s="635">
        <f t="shared" si="4"/>
        <v>2309.0540000000037</v>
      </c>
      <c r="U22" s="498"/>
      <c r="V22" s="498"/>
      <c r="W22" s="498"/>
    </row>
    <row r="23" spans="1:23" x14ac:dyDescent="0.2">
      <c r="A23" s="29"/>
      <c r="B23" s="289" t="s">
        <v>91</v>
      </c>
      <c r="C23" s="317" t="s">
        <v>137</v>
      </c>
      <c r="D23" s="293">
        <v>4658.4269999999997</v>
      </c>
      <c r="E23" s="340">
        <v>4574.4690000000001</v>
      </c>
      <c r="F23" s="318">
        <v>21596.046999999999</v>
      </c>
      <c r="G23" s="343">
        <v>21150.505000000001</v>
      </c>
      <c r="H23" s="293">
        <v>2696.1179999999999</v>
      </c>
      <c r="I23" s="356">
        <v>3014.4259999999999</v>
      </c>
      <c r="J23" s="319">
        <v>4565.2560000000003</v>
      </c>
      <c r="K23" s="343">
        <v>5387.433</v>
      </c>
      <c r="L23" s="292">
        <v>21165.569</v>
      </c>
      <c r="M23" s="343">
        <v>24628.613000000001</v>
      </c>
      <c r="N23" s="318">
        <v>3491.7539999999999</v>
      </c>
      <c r="O23" s="359">
        <v>5676.8040000000001</v>
      </c>
      <c r="P23" s="291">
        <f t="shared" ref="P23:P28" si="5">D23-J23</f>
        <v>93.170999999999367</v>
      </c>
      <c r="Q23" s="641">
        <f t="shared" ref="Q23:Q28" si="6">E23-K23</f>
        <v>-812.96399999999994</v>
      </c>
      <c r="R23" s="639">
        <f t="shared" ref="P23:S28" si="7">F23-L23</f>
        <v>430.47799999999916</v>
      </c>
      <c r="S23" s="636">
        <f t="shared" si="7"/>
        <v>-3478.1080000000002</v>
      </c>
      <c r="U23" s="498"/>
      <c r="V23" s="498"/>
      <c r="W23" s="498"/>
    </row>
    <row r="24" spans="1:23" x14ac:dyDescent="0.2">
      <c r="A24" s="29"/>
      <c r="B24" s="289" t="s">
        <v>92</v>
      </c>
      <c r="C24" s="317" t="s">
        <v>93</v>
      </c>
      <c r="D24" s="293">
        <v>41037.332000000002</v>
      </c>
      <c r="E24" s="340">
        <v>19207.837</v>
      </c>
      <c r="F24" s="318">
        <v>189206.41500000001</v>
      </c>
      <c r="G24" s="343">
        <v>89249.581000000006</v>
      </c>
      <c r="H24" s="293">
        <v>11551.648999999999</v>
      </c>
      <c r="I24" s="356">
        <v>7803.2420000000002</v>
      </c>
      <c r="J24" s="319">
        <v>32944.533000000003</v>
      </c>
      <c r="K24" s="343">
        <v>30430.914000000001</v>
      </c>
      <c r="L24" s="292">
        <v>153259.552</v>
      </c>
      <c r="M24" s="343">
        <v>139887.80300000001</v>
      </c>
      <c r="N24" s="318">
        <v>9136.5720000000001</v>
      </c>
      <c r="O24" s="359">
        <v>10429.181</v>
      </c>
      <c r="P24" s="291">
        <f t="shared" si="5"/>
        <v>8092.7989999999991</v>
      </c>
      <c r="Q24" s="641">
        <f t="shared" si="6"/>
        <v>-11223.077000000001</v>
      </c>
      <c r="R24" s="639">
        <f t="shared" si="7"/>
        <v>35946.863000000012</v>
      </c>
      <c r="S24" s="636">
        <f t="shared" si="7"/>
        <v>-50638.222000000009</v>
      </c>
      <c r="U24" s="498"/>
      <c r="V24" s="498"/>
      <c r="W24" s="498"/>
    </row>
    <row r="25" spans="1:23" x14ac:dyDescent="0.2">
      <c r="A25" s="29"/>
      <c r="B25" s="289" t="s">
        <v>94</v>
      </c>
      <c r="C25" s="317" t="s">
        <v>95</v>
      </c>
      <c r="D25" s="293">
        <v>6045.8239999999996</v>
      </c>
      <c r="E25" s="340">
        <v>6197.29</v>
      </c>
      <c r="F25" s="318">
        <v>28047.99</v>
      </c>
      <c r="G25" s="343">
        <v>28387.3</v>
      </c>
      <c r="H25" s="293">
        <v>2947.2750000000001</v>
      </c>
      <c r="I25" s="356">
        <v>2651.654</v>
      </c>
      <c r="J25" s="319">
        <v>2275.5700000000002</v>
      </c>
      <c r="K25" s="343">
        <v>659.34799999999996</v>
      </c>
      <c r="L25" s="292">
        <v>10692.477999999999</v>
      </c>
      <c r="M25" s="343">
        <v>3035.5929999999998</v>
      </c>
      <c r="N25" s="318">
        <v>681.92499999999995</v>
      </c>
      <c r="O25" s="359">
        <v>295.20600000000002</v>
      </c>
      <c r="P25" s="291">
        <f t="shared" si="5"/>
        <v>3770.2539999999995</v>
      </c>
      <c r="Q25" s="641">
        <f t="shared" si="6"/>
        <v>5537.942</v>
      </c>
      <c r="R25" s="639">
        <f t="shared" si="7"/>
        <v>17355.512000000002</v>
      </c>
      <c r="S25" s="636">
        <f t="shared" si="7"/>
        <v>25351.706999999999</v>
      </c>
      <c r="U25" s="498"/>
    </row>
    <row r="26" spans="1:23" x14ac:dyDescent="0.2">
      <c r="A26" s="29"/>
      <c r="B26" s="289" t="s">
        <v>96</v>
      </c>
      <c r="C26" s="317" t="s">
        <v>97</v>
      </c>
      <c r="D26" s="293">
        <v>41409.186000000002</v>
      </c>
      <c r="E26" s="340">
        <v>19035.471000000001</v>
      </c>
      <c r="F26" s="318">
        <v>191592.459</v>
      </c>
      <c r="G26" s="343">
        <v>87559.796000000002</v>
      </c>
      <c r="H26" s="293">
        <v>38912.777000000002</v>
      </c>
      <c r="I26" s="356">
        <v>24532.712</v>
      </c>
      <c r="J26" s="319">
        <v>9815.1610000000001</v>
      </c>
      <c r="K26" s="343">
        <v>6330.5739999999996</v>
      </c>
      <c r="L26" s="292">
        <v>45704.919000000002</v>
      </c>
      <c r="M26" s="343">
        <v>29201.146000000001</v>
      </c>
      <c r="N26" s="318">
        <v>4654.875</v>
      </c>
      <c r="O26" s="359">
        <v>4261.8100000000004</v>
      </c>
      <c r="P26" s="291">
        <f t="shared" si="7"/>
        <v>31594.025000000001</v>
      </c>
      <c r="Q26" s="641">
        <f t="shared" si="6"/>
        <v>12704.897000000001</v>
      </c>
      <c r="R26" s="639">
        <f t="shared" si="7"/>
        <v>145887.54</v>
      </c>
      <c r="S26" s="636">
        <f t="shared" si="7"/>
        <v>58358.65</v>
      </c>
      <c r="U26" s="498"/>
    </row>
    <row r="27" spans="1:23" x14ac:dyDescent="0.2">
      <c r="A27" s="29"/>
      <c r="B27" s="289" t="s">
        <v>98</v>
      </c>
      <c r="C27" s="317" t="s">
        <v>99</v>
      </c>
      <c r="D27" s="293">
        <v>60820.394999999997</v>
      </c>
      <c r="E27" s="340">
        <v>36989.059000000001</v>
      </c>
      <c r="F27" s="318">
        <v>281942.52600000001</v>
      </c>
      <c r="G27" s="343">
        <v>171849.21100000001</v>
      </c>
      <c r="H27" s="293">
        <v>9344.1209999999992</v>
      </c>
      <c r="I27" s="356">
        <v>8165.3180000000002</v>
      </c>
      <c r="J27" s="319">
        <v>16800.073</v>
      </c>
      <c r="K27" s="343">
        <v>9760.8790000000008</v>
      </c>
      <c r="L27" s="292">
        <v>78077.960000000006</v>
      </c>
      <c r="M27" s="343">
        <v>44754.053</v>
      </c>
      <c r="N27" s="318">
        <v>2500.9189999999999</v>
      </c>
      <c r="O27" s="359">
        <v>1722.4179999999999</v>
      </c>
      <c r="P27" s="291">
        <f t="shared" si="5"/>
        <v>44020.322</v>
      </c>
      <c r="Q27" s="641">
        <f t="shared" si="6"/>
        <v>27228.18</v>
      </c>
      <c r="R27" s="639">
        <f t="shared" si="7"/>
        <v>203864.56599999999</v>
      </c>
      <c r="S27" s="636">
        <f t="shared" si="7"/>
        <v>127095.15800000001</v>
      </c>
      <c r="U27" s="498"/>
    </row>
    <row r="28" spans="1:23" ht="13.5" thickBot="1" x14ac:dyDescent="0.25">
      <c r="A28" s="29"/>
      <c r="B28" s="295" t="s">
        <v>100</v>
      </c>
      <c r="C28" s="320" t="s">
        <v>101</v>
      </c>
      <c r="D28" s="299">
        <v>23224.848999999998</v>
      </c>
      <c r="E28" s="341">
        <v>19873.231</v>
      </c>
      <c r="F28" s="321">
        <v>107864.38099999999</v>
      </c>
      <c r="G28" s="344">
        <v>91530.104999999996</v>
      </c>
      <c r="H28" s="299">
        <v>6865.9449999999997</v>
      </c>
      <c r="I28" s="357">
        <v>5309.7169999999996</v>
      </c>
      <c r="J28" s="322">
        <v>35590.415999999997</v>
      </c>
      <c r="K28" s="344">
        <v>53432.368000000002</v>
      </c>
      <c r="L28" s="298">
        <v>165613.47500000001</v>
      </c>
      <c r="M28" s="344">
        <v>245910.236</v>
      </c>
      <c r="N28" s="321">
        <v>6733.1850000000004</v>
      </c>
      <c r="O28" s="360">
        <v>11720.732</v>
      </c>
      <c r="P28" s="297">
        <f t="shared" si="5"/>
        <v>-12365.566999999999</v>
      </c>
      <c r="Q28" s="642">
        <f t="shared" si="6"/>
        <v>-33559.137000000002</v>
      </c>
      <c r="R28" s="640">
        <f t="shared" si="7"/>
        <v>-57749.094000000012</v>
      </c>
      <c r="S28" s="637">
        <f t="shared" si="7"/>
        <v>-154380.13099999999</v>
      </c>
    </row>
    <row r="29" spans="1:23" x14ac:dyDescent="0.2">
      <c r="G29" s="19"/>
      <c r="H29" s="19"/>
    </row>
    <row r="30" spans="1:23" ht="27" customHeight="1" thickBot="1" x14ac:dyDescent="0.5">
      <c r="B30" s="260" t="s">
        <v>134</v>
      </c>
      <c r="C30" s="131"/>
      <c r="G30" s="19"/>
    </row>
    <row r="31" spans="1:23" ht="15" x14ac:dyDescent="0.2">
      <c r="A31" s="29"/>
      <c r="B31" s="262"/>
      <c r="C31" s="301"/>
      <c r="D31" s="302" t="s">
        <v>85</v>
      </c>
      <c r="E31" s="303"/>
      <c r="F31" s="303"/>
      <c r="G31" s="303"/>
      <c r="H31" s="303"/>
      <c r="I31" s="304"/>
      <c r="J31" s="302" t="s">
        <v>86</v>
      </c>
      <c r="K31" s="303"/>
      <c r="L31" s="303"/>
      <c r="M31" s="303"/>
      <c r="N31" s="303"/>
      <c r="O31" s="304"/>
      <c r="P31" s="302" t="s">
        <v>104</v>
      </c>
      <c r="Q31" s="306"/>
      <c r="R31" s="307"/>
      <c r="S31" s="308"/>
    </row>
    <row r="32" spans="1:23" ht="15" x14ac:dyDescent="0.25">
      <c r="A32" s="29"/>
      <c r="B32" s="267" t="s">
        <v>87</v>
      </c>
      <c r="C32" s="309" t="s">
        <v>88</v>
      </c>
      <c r="D32" s="270" t="s">
        <v>89</v>
      </c>
      <c r="E32" s="270"/>
      <c r="F32" s="270" t="s">
        <v>131</v>
      </c>
      <c r="G32" s="270"/>
      <c r="H32" s="270" t="s">
        <v>90</v>
      </c>
      <c r="I32" s="310"/>
      <c r="J32" s="270" t="s">
        <v>89</v>
      </c>
      <c r="K32" s="270"/>
      <c r="L32" s="270" t="s">
        <v>131</v>
      </c>
      <c r="M32" s="270"/>
      <c r="N32" s="270" t="s">
        <v>90</v>
      </c>
      <c r="O32" s="310"/>
      <c r="P32" s="270" t="s">
        <v>89</v>
      </c>
      <c r="Q32" s="270"/>
      <c r="R32" s="272" t="s">
        <v>131</v>
      </c>
      <c r="S32" s="271"/>
    </row>
    <row r="33" spans="1:21" ht="13.5" thickBot="1" x14ac:dyDescent="0.25">
      <c r="A33" s="29"/>
      <c r="B33" s="273"/>
      <c r="C33" s="311"/>
      <c r="D33" s="312" t="s">
        <v>295</v>
      </c>
      <c r="E33" s="338" t="s">
        <v>296</v>
      </c>
      <c r="F33" s="276" t="s">
        <v>295</v>
      </c>
      <c r="G33" s="338" t="s">
        <v>296</v>
      </c>
      <c r="H33" s="277" t="s">
        <v>295</v>
      </c>
      <c r="I33" s="354" t="s">
        <v>296</v>
      </c>
      <c r="J33" s="313" t="s">
        <v>295</v>
      </c>
      <c r="K33" s="349" t="s">
        <v>296</v>
      </c>
      <c r="L33" s="279" t="s">
        <v>295</v>
      </c>
      <c r="M33" s="349" t="s">
        <v>296</v>
      </c>
      <c r="N33" s="280" t="s">
        <v>295</v>
      </c>
      <c r="O33" s="358" t="s">
        <v>296</v>
      </c>
      <c r="P33" s="313" t="s">
        <v>295</v>
      </c>
      <c r="Q33" s="349" t="s">
        <v>296</v>
      </c>
      <c r="R33" s="281" t="s">
        <v>295</v>
      </c>
      <c r="S33" s="350" t="s">
        <v>296</v>
      </c>
      <c r="T33" s="32"/>
      <c r="U33" s="498"/>
    </row>
    <row r="34" spans="1:21" ht="15.75" x14ac:dyDescent="0.25">
      <c r="A34" s="29"/>
      <c r="B34" s="282" t="s">
        <v>256</v>
      </c>
      <c r="C34" s="315"/>
      <c r="D34" s="316">
        <f t="shared" ref="D34:S34" si="8">SUM(D35:D40)</f>
        <v>526380.53299999994</v>
      </c>
      <c r="E34" s="342">
        <f t="shared" si="8"/>
        <v>390089.86600000004</v>
      </c>
      <c r="F34" s="285">
        <f t="shared" si="8"/>
        <v>2445149.216</v>
      </c>
      <c r="G34" s="342">
        <f t="shared" si="8"/>
        <v>1791449.9440000001</v>
      </c>
      <c r="H34" s="287">
        <f t="shared" si="8"/>
        <v>464493.52000000008</v>
      </c>
      <c r="I34" s="355">
        <f t="shared" si="8"/>
        <v>444482.71600000001</v>
      </c>
      <c r="J34" s="316">
        <f t="shared" si="8"/>
        <v>335898.27500000002</v>
      </c>
      <c r="K34" s="342">
        <f t="shared" si="8"/>
        <v>353558.29799999995</v>
      </c>
      <c r="L34" s="285">
        <f t="shared" si="8"/>
        <v>1562699.6980000001</v>
      </c>
      <c r="M34" s="342">
        <f t="shared" si="8"/>
        <v>1622583.2349999999</v>
      </c>
      <c r="N34" s="287">
        <f t="shared" si="8"/>
        <v>129856.94099999999</v>
      </c>
      <c r="O34" s="339">
        <f t="shared" si="8"/>
        <v>143189.01199999999</v>
      </c>
      <c r="P34" s="284">
        <f>SUM(P35:P40)</f>
        <v>190482.25799999997</v>
      </c>
      <c r="Q34" s="351">
        <f>SUM(Q35:Q40)</f>
        <v>36531.567999999999</v>
      </c>
      <c r="R34" s="288">
        <f t="shared" si="8"/>
        <v>882449.51799999981</v>
      </c>
      <c r="S34" s="351">
        <f t="shared" si="8"/>
        <v>168866.70899999986</v>
      </c>
      <c r="T34" s="32"/>
      <c r="U34" s="498"/>
    </row>
    <row r="35" spans="1:21" x14ac:dyDescent="0.2">
      <c r="A35" s="29"/>
      <c r="B35" s="289" t="s">
        <v>91</v>
      </c>
      <c r="C35" s="317" t="s">
        <v>137</v>
      </c>
      <c r="D35" s="293">
        <v>310377.34299999999</v>
      </c>
      <c r="E35" s="340">
        <v>211975.83</v>
      </c>
      <c r="F35" s="292">
        <v>1443320.9909999999</v>
      </c>
      <c r="G35" s="343">
        <v>973499.03</v>
      </c>
      <c r="H35" s="293">
        <v>378100.46</v>
      </c>
      <c r="I35" s="356">
        <v>367895.22100000002</v>
      </c>
      <c r="J35" s="323">
        <v>33074.322</v>
      </c>
      <c r="K35" s="340">
        <v>39952.203999999998</v>
      </c>
      <c r="L35" s="292">
        <v>153921.07</v>
      </c>
      <c r="M35" s="343">
        <v>183298.17199999999</v>
      </c>
      <c r="N35" s="293">
        <v>20438.946</v>
      </c>
      <c r="O35" s="361">
        <v>19289.951000000001</v>
      </c>
      <c r="P35" s="291">
        <f t="shared" ref="P35:R40" si="9">D35-J35</f>
        <v>277303.02100000001</v>
      </c>
      <c r="Q35" s="347">
        <f t="shared" si="9"/>
        <v>172023.62599999999</v>
      </c>
      <c r="R35" s="294">
        <f t="shared" si="9"/>
        <v>1289399.9209999999</v>
      </c>
      <c r="S35" s="352">
        <f t="shared" ref="S35:S40" si="10">G35-M35</f>
        <v>790200.85800000001</v>
      </c>
      <c r="T35" s="32"/>
      <c r="U35" s="498"/>
    </row>
    <row r="36" spans="1:21" x14ac:dyDescent="0.2">
      <c r="A36" s="29"/>
      <c r="B36" s="289" t="s">
        <v>92</v>
      </c>
      <c r="C36" s="317" t="s">
        <v>93</v>
      </c>
      <c r="D36" s="293">
        <v>51000.186000000002</v>
      </c>
      <c r="E36" s="340">
        <v>31347.759999999998</v>
      </c>
      <c r="F36" s="292">
        <v>235536.70199999999</v>
      </c>
      <c r="G36" s="343">
        <v>143744.326</v>
      </c>
      <c r="H36" s="293">
        <v>15921.971</v>
      </c>
      <c r="I36" s="356">
        <v>11489.025</v>
      </c>
      <c r="J36" s="323">
        <v>90488.650999999998</v>
      </c>
      <c r="K36" s="340">
        <v>88984.491999999998</v>
      </c>
      <c r="L36" s="292">
        <v>421226.90500000003</v>
      </c>
      <c r="M36" s="343">
        <v>408487.342</v>
      </c>
      <c r="N36" s="293">
        <v>38795.565999999999</v>
      </c>
      <c r="O36" s="361">
        <v>42934.42</v>
      </c>
      <c r="P36" s="291">
        <f t="shared" si="9"/>
        <v>-39488.464999999997</v>
      </c>
      <c r="Q36" s="347">
        <f t="shared" si="9"/>
        <v>-57636.732000000004</v>
      </c>
      <c r="R36" s="294">
        <f t="shared" si="9"/>
        <v>-185690.20300000004</v>
      </c>
      <c r="S36" s="352">
        <f t="shared" si="10"/>
        <v>-264743.016</v>
      </c>
      <c r="U36" s="498"/>
    </row>
    <row r="37" spans="1:21" x14ac:dyDescent="0.2">
      <c r="A37" s="29"/>
      <c r="B37" s="289" t="s">
        <v>94</v>
      </c>
      <c r="C37" s="317" t="s">
        <v>95</v>
      </c>
      <c r="D37" s="293">
        <v>11106.644</v>
      </c>
      <c r="E37" s="340">
        <v>11945.931</v>
      </c>
      <c r="F37" s="292">
        <v>51595.728999999999</v>
      </c>
      <c r="G37" s="343">
        <v>54761.392999999996</v>
      </c>
      <c r="H37" s="293">
        <v>9667.7810000000009</v>
      </c>
      <c r="I37" s="356">
        <v>8330.3970000000008</v>
      </c>
      <c r="J37" s="323">
        <v>22581.205000000002</v>
      </c>
      <c r="K37" s="340">
        <v>25283.05</v>
      </c>
      <c r="L37" s="292">
        <v>104867.02</v>
      </c>
      <c r="M37" s="343">
        <v>115893.34699999999</v>
      </c>
      <c r="N37" s="293">
        <v>14411.385</v>
      </c>
      <c r="O37" s="361">
        <v>16058.406000000001</v>
      </c>
      <c r="P37" s="291">
        <f t="shared" si="9"/>
        <v>-11474.561000000002</v>
      </c>
      <c r="Q37" s="347">
        <f t="shared" si="9"/>
        <v>-13337.118999999999</v>
      </c>
      <c r="R37" s="294">
        <f t="shared" si="9"/>
        <v>-53271.291000000005</v>
      </c>
      <c r="S37" s="352">
        <f t="shared" si="10"/>
        <v>-61131.953999999998</v>
      </c>
      <c r="T37" s="32"/>
      <c r="U37" s="498"/>
    </row>
    <row r="38" spans="1:21" x14ac:dyDescent="0.2">
      <c r="A38" s="29"/>
      <c r="B38" s="289" t="s">
        <v>96</v>
      </c>
      <c r="C38" s="317" t="s">
        <v>97</v>
      </c>
      <c r="D38" s="293">
        <v>18534.873</v>
      </c>
      <c r="E38" s="340">
        <v>9989.3940000000002</v>
      </c>
      <c r="F38" s="292">
        <v>85963.49</v>
      </c>
      <c r="G38" s="343">
        <v>46021.726999999999</v>
      </c>
      <c r="H38" s="293">
        <v>24761.629000000001</v>
      </c>
      <c r="I38" s="356">
        <v>21677.164000000001</v>
      </c>
      <c r="J38" s="323">
        <v>16132.661</v>
      </c>
      <c r="K38" s="340">
        <v>14537.137000000001</v>
      </c>
      <c r="L38" s="292">
        <v>74953.665999999997</v>
      </c>
      <c r="M38" s="343">
        <v>66819.062000000005</v>
      </c>
      <c r="N38" s="293">
        <v>18061.458999999999</v>
      </c>
      <c r="O38" s="361">
        <v>27245.776000000002</v>
      </c>
      <c r="P38" s="291">
        <f t="shared" si="9"/>
        <v>2402.2119999999995</v>
      </c>
      <c r="Q38" s="347">
        <f t="shared" si="9"/>
        <v>-4547.7430000000004</v>
      </c>
      <c r="R38" s="294">
        <f t="shared" si="9"/>
        <v>11009.824000000008</v>
      </c>
      <c r="S38" s="352">
        <f t="shared" si="10"/>
        <v>-20797.335000000006</v>
      </c>
      <c r="T38" s="32"/>
      <c r="U38" s="498"/>
    </row>
    <row r="39" spans="1:21" x14ac:dyDescent="0.2">
      <c r="A39" s="29"/>
      <c r="B39" s="289" t="s">
        <v>98</v>
      </c>
      <c r="C39" s="317" t="s">
        <v>99</v>
      </c>
      <c r="D39" s="293">
        <v>37428.116999999998</v>
      </c>
      <c r="E39" s="340">
        <v>22418.362000000001</v>
      </c>
      <c r="F39" s="292">
        <v>173771.80900000001</v>
      </c>
      <c r="G39" s="343">
        <v>103761.973</v>
      </c>
      <c r="H39" s="293">
        <v>6871.768</v>
      </c>
      <c r="I39" s="356">
        <v>4638.7359999999999</v>
      </c>
      <c r="J39" s="323">
        <v>30085.893</v>
      </c>
      <c r="K39" s="340">
        <v>23693.195</v>
      </c>
      <c r="L39" s="292">
        <v>139925.65599999999</v>
      </c>
      <c r="M39" s="343">
        <v>108599.838</v>
      </c>
      <c r="N39" s="293">
        <v>4668.4979999999996</v>
      </c>
      <c r="O39" s="361">
        <v>3783.3420000000001</v>
      </c>
      <c r="P39" s="291">
        <f t="shared" si="9"/>
        <v>7342.2239999999983</v>
      </c>
      <c r="Q39" s="347">
        <f t="shared" si="9"/>
        <v>-1274.8329999999987</v>
      </c>
      <c r="R39" s="294">
        <f t="shared" si="9"/>
        <v>33846.15300000002</v>
      </c>
      <c r="S39" s="352">
        <f t="shared" si="10"/>
        <v>-4837.8650000000052</v>
      </c>
    </row>
    <row r="40" spans="1:21" ht="13.5" thickBot="1" x14ac:dyDescent="0.25">
      <c r="A40" s="29"/>
      <c r="B40" s="295" t="s">
        <v>100</v>
      </c>
      <c r="C40" s="320" t="s">
        <v>101</v>
      </c>
      <c r="D40" s="299">
        <v>97933.37</v>
      </c>
      <c r="E40" s="341">
        <v>102412.58900000001</v>
      </c>
      <c r="F40" s="298">
        <v>454960.495</v>
      </c>
      <c r="G40" s="344">
        <v>469661.495</v>
      </c>
      <c r="H40" s="299">
        <v>29169.911</v>
      </c>
      <c r="I40" s="357">
        <v>30452.172999999999</v>
      </c>
      <c r="J40" s="324">
        <v>143535.54300000001</v>
      </c>
      <c r="K40" s="341">
        <v>161108.22</v>
      </c>
      <c r="L40" s="298">
        <v>667805.38100000005</v>
      </c>
      <c r="M40" s="344">
        <v>739485.47400000005</v>
      </c>
      <c r="N40" s="299">
        <v>33481.087</v>
      </c>
      <c r="O40" s="362">
        <v>33877.116999999998</v>
      </c>
      <c r="P40" s="297">
        <f t="shared" si="9"/>
        <v>-45602.17300000001</v>
      </c>
      <c r="Q40" s="348">
        <f t="shared" si="9"/>
        <v>-58695.630999999994</v>
      </c>
      <c r="R40" s="300">
        <f t="shared" si="9"/>
        <v>-212844.88600000006</v>
      </c>
      <c r="S40" s="353">
        <f t="shared" si="10"/>
        <v>-269823.97900000005</v>
      </c>
    </row>
    <row r="41" spans="1:21" x14ac:dyDescent="0.2">
      <c r="G41" s="19"/>
      <c r="H41" s="19"/>
      <c r="L41" s="19"/>
    </row>
    <row r="42" spans="1:21" ht="29.25" thickBot="1" x14ac:dyDescent="0.5">
      <c r="B42" s="260" t="s">
        <v>224</v>
      </c>
      <c r="C42" s="131"/>
      <c r="H42" s="19"/>
    </row>
    <row r="43" spans="1:21" ht="15" x14ac:dyDescent="0.2">
      <c r="A43" s="29"/>
      <c r="B43" s="262"/>
      <c r="C43" s="301"/>
      <c r="D43" s="305" t="s">
        <v>85</v>
      </c>
      <c r="E43" s="303"/>
      <c r="F43" s="303"/>
      <c r="G43" s="303"/>
      <c r="H43" s="303"/>
      <c r="I43" s="304"/>
      <c r="J43" s="302" t="s">
        <v>86</v>
      </c>
      <c r="K43" s="303"/>
      <c r="L43" s="303"/>
      <c r="M43" s="303"/>
      <c r="N43" s="303"/>
      <c r="O43" s="304"/>
      <c r="P43" s="302" t="s">
        <v>104</v>
      </c>
      <c r="Q43" s="306"/>
      <c r="R43" s="307"/>
      <c r="S43" s="308"/>
    </row>
    <row r="44" spans="1:21" ht="15" x14ac:dyDescent="0.25">
      <c r="A44" s="29"/>
      <c r="B44" s="267" t="s">
        <v>87</v>
      </c>
      <c r="C44" s="309" t="s">
        <v>88</v>
      </c>
      <c r="D44" s="272" t="s">
        <v>89</v>
      </c>
      <c r="E44" s="270"/>
      <c r="F44" s="270" t="s">
        <v>131</v>
      </c>
      <c r="G44" s="270"/>
      <c r="H44" s="270" t="s">
        <v>90</v>
      </c>
      <c r="I44" s="310"/>
      <c r="J44" s="270" t="s">
        <v>89</v>
      </c>
      <c r="K44" s="270"/>
      <c r="L44" s="270" t="s">
        <v>131</v>
      </c>
      <c r="M44" s="270"/>
      <c r="N44" s="270" t="s">
        <v>90</v>
      </c>
      <c r="O44" s="310"/>
      <c r="P44" s="270" t="s">
        <v>89</v>
      </c>
      <c r="Q44" s="270"/>
      <c r="R44" s="272" t="s">
        <v>131</v>
      </c>
      <c r="S44" s="271"/>
    </row>
    <row r="45" spans="1:21" ht="13.5" thickBot="1" x14ac:dyDescent="0.25">
      <c r="A45" s="29"/>
      <c r="B45" s="273"/>
      <c r="C45" s="311"/>
      <c r="D45" s="313" t="s">
        <v>295</v>
      </c>
      <c r="E45" s="349" t="s">
        <v>296</v>
      </c>
      <c r="F45" s="279" t="s">
        <v>295</v>
      </c>
      <c r="G45" s="349" t="s">
        <v>296</v>
      </c>
      <c r="H45" s="280" t="s">
        <v>295</v>
      </c>
      <c r="I45" s="358" t="s">
        <v>296</v>
      </c>
      <c r="J45" s="313" t="s">
        <v>295</v>
      </c>
      <c r="K45" s="349" t="s">
        <v>296</v>
      </c>
      <c r="L45" s="279" t="s">
        <v>295</v>
      </c>
      <c r="M45" s="349" t="s">
        <v>296</v>
      </c>
      <c r="N45" s="280" t="s">
        <v>295</v>
      </c>
      <c r="O45" s="358" t="s">
        <v>296</v>
      </c>
      <c r="P45" s="313" t="s">
        <v>295</v>
      </c>
      <c r="Q45" s="349" t="s">
        <v>296</v>
      </c>
      <c r="R45" s="281" t="s">
        <v>295</v>
      </c>
      <c r="S45" s="350" t="s">
        <v>296</v>
      </c>
    </row>
    <row r="46" spans="1:21" ht="15.75" x14ac:dyDescent="0.25">
      <c r="A46" s="29"/>
      <c r="B46" s="325" t="s">
        <v>256</v>
      </c>
      <c r="C46" s="326"/>
      <c r="D46" s="316">
        <f t="shared" ref="D46:S46" si="11">SUM(D47:D52)</f>
        <v>1811742.08</v>
      </c>
      <c r="E46" s="342">
        <f t="shared" si="11"/>
        <v>1478974.8970000001</v>
      </c>
      <c r="F46" s="285">
        <f>(SUM(F47:F52))/1</f>
        <v>8418794.4609999992</v>
      </c>
      <c r="G46" s="342">
        <f>(SUM(G47:G52))/1</f>
        <v>6795770.7569999993</v>
      </c>
      <c r="H46" s="287">
        <f t="shared" si="11"/>
        <v>924652.67</v>
      </c>
      <c r="I46" s="355">
        <f t="shared" si="11"/>
        <v>884994.60800000001</v>
      </c>
      <c r="J46" s="316">
        <f t="shared" si="11"/>
        <v>1060016.1170000001</v>
      </c>
      <c r="K46" s="342">
        <f t="shared" si="11"/>
        <v>1023392.608</v>
      </c>
      <c r="L46" s="285">
        <f>(SUM(L47:L52))/1</f>
        <v>4931789.8810000001</v>
      </c>
      <c r="M46" s="342">
        <f>(SUM(M47:M52))/1</f>
        <v>4698657.3250000002</v>
      </c>
      <c r="N46" s="287">
        <f t="shared" si="11"/>
        <v>462199.37299999996</v>
      </c>
      <c r="O46" s="339">
        <f t="shared" si="11"/>
        <v>457673.174</v>
      </c>
      <c r="P46" s="284">
        <f>SUM(P47:P52)</f>
        <v>751725.96299999999</v>
      </c>
      <c r="Q46" s="351">
        <f>SUM(Q47:Q52)</f>
        <v>455582.28900000005</v>
      </c>
      <c r="R46" s="288">
        <f t="shared" si="11"/>
        <v>3487004.58</v>
      </c>
      <c r="S46" s="351">
        <f t="shared" si="11"/>
        <v>2097113.4319999998</v>
      </c>
    </row>
    <row r="47" spans="1:21" x14ac:dyDescent="0.2">
      <c r="A47" s="29"/>
      <c r="B47" s="327" t="s">
        <v>91</v>
      </c>
      <c r="C47" s="328" t="s">
        <v>137</v>
      </c>
      <c r="D47" s="319">
        <v>428146.25099999999</v>
      </c>
      <c r="E47" s="343">
        <v>326658.67599999998</v>
      </c>
      <c r="F47" s="292">
        <v>1992140.196</v>
      </c>
      <c r="G47" s="343">
        <v>1498494.0460000001</v>
      </c>
      <c r="H47" s="318">
        <v>485723.86300000001</v>
      </c>
      <c r="I47" s="363">
        <v>488989.62</v>
      </c>
      <c r="J47" s="319">
        <v>204392.34</v>
      </c>
      <c r="K47" s="343">
        <v>167003.427</v>
      </c>
      <c r="L47" s="292">
        <v>952841.74699999997</v>
      </c>
      <c r="M47" s="343">
        <v>768354.28200000001</v>
      </c>
      <c r="N47" s="318">
        <v>155730.37299999999</v>
      </c>
      <c r="O47" s="359">
        <v>158331.304</v>
      </c>
      <c r="P47" s="329">
        <f t="shared" ref="P47:S52" si="12">D47-J47</f>
        <v>223753.91099999999</v>
      </c>
      <c r="Q47" s="352">
        <f t="shared" si="12"/>
        <v>159655.24899999998</v>
      </c>
      <c r="R47" s="294">
        <f t="shared" si="12"/>
        <v>1039298.449</v>
      </c>
      <c r="S47" s="352">
        <f t="shared" si="12"/>
        <v>730139.76400000008</v>
      </c>
    </row>
    <row r="48" spans="1:21" x14ac:dyDescent="0.2">
      <c r="A48" s="29"/>
      <c r="B48" s="330" t="s">
        <v>92</v>
      </c>
      <c r="C48" s="328" t="s">
        <v>93</v>
      </c>
      <c r="D48" s="319">
        <v>200794.45699999999</v>
      </c>
      <c r="E48" s="343">
        <v>126001.902</v>
      </c>
      <c r="F48" s="292">
        <v>929600.25199999998</v>
      </c>
      <c r="G48" s="343">
        <v>580571.94799999997</v>
      </c>
      <c r="H48" s="318">
        <v>58517.341999999997</v>
      </c>
      <c r="I48" s="363">
        <v>46727.47</v>
      </c>
      <c r="J48" s="319">
        <v>242278.01800000001</v>
      </c>
      <c r="K48" s="343">
        <v>229065.554</v>
      </c>
      <c r="L48" s="292">
        <v>1127184.9350000001</v>
      </c>
      <c r="M48" s="343">
        <v>1050938.047</v>
      </c>
      <c r="N48" s="318">
        <v>85546.426000000007</v>
      </c>
      <c r="O48" s="359">
        <v>94134.804999999993</v>
      </c>
      <c r="P48" s="329">
        <f t="shared" si="12"/>
        <v>-41483.561000000016</v>
      </c>
      <c r="Q48" s="352">
        <f t="shared" si="12"/>
        <v>-103063.652</v>
      </c>
      <c r="R48" s="294">
        <f t="shared" si="12"/>
        <v>-197584.68300000008</v>
      </c>
      <c r="S48" s="352">
        <f t="shared" si="12"/>
        <v>-470366.09900000005</v>
      </c>
    </row>
    <row r="49" spans="1:19" x14ac:dyDescent="0.2">
      <c r="A49" s="29"/>
      <c r="B49" s="330" t="s">
        <v>94</v>
      </c>
      <c r="C49" s="328" t="s">
        <v>95</v>
      </c>
      <c r="D49" s="319">
        <v>99603.873000000007</v>
      </c>
      <c r="E49" s="343">
        <v>120238.3</v>
      </c>
      <c r="F49" s="292">
        <v>463046.712</v>
      </c>
      <c r="G49" s="343">
        <v>551680.14500000002</v>
      </c>
      <c r="H49" s="318">
        <v>75868.23</v>
      </c>
      <c r="I49" s="363">
        <v>76561.138999999996</v>
      </c>
      <c r="J49" s="319">
        <v>68650.411999999997</v>
      </c>
      <c r="K49" s="343">
        <v>70852.59</v>
      </c>
      <c r="L49" s="292">
        <v>319026.72100000002</v>
      </c>
      <c r="M49" s="343">
        <v>325196.788</v>
      </c>
      <c r="N49" s="318">
        <v>45675.023000000001</v>
      </c>
      <c r="O49" s="359">
        <v>42906.94</v>
      </c>
      <c r="P49" s="329">
        <f t="shared" si="12"/>
        <v>30953.46100000001</v>
      </c>
      <c r="Q49" s="352">
        <f t="shared" si="12"/>
        <v>49385.710000000006</v>
      </c>
      <c r="R49" s="294">
        <f t="shared" si="12"/>
        <v>144019.99099999998</v>
      </c>
      <c r="S49" s="352">
        <f t="shared" si="12"/>
        <v>226483.35700000002</v>
      </c>
    </row>
    <row r="50" spans="1:19" x14ac:dyDescent="0.2">
      <c r="A50" s="29"/>
      <c r="B50" s="330" t="s">
        <v>96</v>
      </c>
      <c r="C50" s="328" t="s">
        <v>97</v>
      </c>
      <c r="D50" s="319">
        <v>91855.478000000003</v>
      </c>
      <c r="E50" s="343">
        <v>49625.805999999997</v>
      </c>
      <c r="F50" s="292">
        <v>425652.58</v>
      </c>
      <c r="G50" s="343">
        <v>228481.74299999999</v>
      </c>
      <c r="H50" s="318">
        <v>88291.224000000002</v>
      </c>
      <c r="I50" s="363">
        <v>64394.981</v>
      </c>
      <c r="J50" s="319">
        <v>63156.639999999999</v>
      </c>
      <c r="K50" s="343">
        <v>43974.266000000003</v>
      </c>
      <c r="L50" s="292">
        <v>293397.31599999999</v>
      </c>
      <c r="M50" s="343">
        <v>201993.12299999999</v>
      </c>
      <c r="N50" s="318">
        <v>81103.267000000007</v>
      </c>
      <c r="O50" s="359">
        <v>64983.642</v>
      </c>
      <c r="P50" s="329">
        <f t="shared" si="12"/>
        <v>28698.838000000003</v>
      </c>
      <c r="Q50" s="352">
        <f t="shared" si="12"/>
        <v>5651.5399999999936</v>
      </c>
      <c r="R50" s="294">
        <f t="shared" si="12"/>
        <v>132255.26400000002</v>
      </c>
      <c r="S50" s="352">
        <f t="shared" si="12"/>
        <v>26488.619999999995</v>
      </c>
    </row>
    <row r="51" spans="1:19" x14ac:dyDescent="0.2">
      <c r="A51" s="29"/>
      <c r="B51" s="330" t="s">
        <v>98</v>
      </c>
      <c r="C51" s="328" t="s">
        <v>99</v>
      </c>
      <c r="D51" s="319">
        <v>353625.30900000001</v>
      </c>
      <c r="E51" s="343">
        <v>240880.10200000001</v>
      </c>
      <c r="F51" s="292">
        <v>1642189.199</v>
      </c>
      <c r="G51" s="343">
        <v>1111452.6429999999</v>
      </c>
      <c r="H51" s="318">
        <v>56388.436999999998</v>
      </c>
      <c r="I51" s="363">
        <v>48941.504999999997</v>
      </c>
      <c r="J51" s="319">
        <v>101636.702</v>
      </c>
      <c r="K51" s="343">
        <v>76972.558999999994</v>
      </c>
      <c r="L51" s="292">
        <v>472063.32199999999</v>
      </c>
      <c r="M51" s="343">
        <v>352810.049</v>
      </c>
      <c r="N51" s="318">
        <v>16000.16</v>
      </c>
      <c r="O51" s="359">
        <v>12982.281000000001</v>
      </c>
      <c r="P51" s="329">
        <f t="shared" si="12"/>
        <v>251988.60700000002</v>
      </c>
      <c r="Q51" s="352">
        <f t="shared" si="12"/>
        <v>163907.54300000001</v>
      </c>
      <c r="R51" s="294">
        <f t="shared" si="12"/>
        <v>1170125.8770000001</v>
      </c>
      <c r="S51" s="352">
        <f t="shared" si="12"/>
        <v>758642.59399999992</v>
      </c>
    </row>
    <row r="52" spans="1:19" ht="13.5" thickBot="1" x14ac:dyDescent="0.25">
      <c r="A52" s="29"/>
      <c r="B52" s="331" t="s">
        <v>100</v>
      </c>
      <c r="C52" s="332" t="s">
        <v>101</v>
      </c>
      <c r="D52" s="322">
        <v>637716.71200000006</v>
      </c>
      <c r="E52" s="344">
        <v>615570.11100000003</v>
      </c>
      <c r="F52" s="298">
        <v>2966165.5219999999</v>
      </c>
      <c r="G52" s="344">
        <v>2825090.2319999998</v>
      </c>
      <c r="H52" s="321">
        <v>159863.57399999999</v>
      </c>
      <c r="I52" s="364">
        <v>159379.89300000001</v>
      </c>
      <c r="J52" s="322">
        <v>379902.005</v>
      </c>
      <c r="K52" s="344">
        <v>435524.212</v>
      </c>
      <c r="L52" s="298">
        <v>1767275.84</v>
      </c>
      <c r="M52" s="344">
        <v>1999365.0360000001</v>
      </c>
      <c r="N52" s="321">
        <v>78144.123999999996</v>
      </c>
      <c r="O52" s="360">
        <v>84334.202000000005</v>
      </c>
      <c r="P52" s="333">
        <f t="shared" si="12"/>
        <v>257814.70700000005</v>
      </c>
      <c r="Q52" s="353">
        <f t="shared" si="12"/>
        <v>180045.89900000003</v>
      </c>
      <c r="R52" s="300">
        <f t="shared" si="12"/>
        <v>1198889.6819999998</v>
      </c>
      <c r="S52" s="353">
        <f t="shared" si="12"/>
        <v>825725.19599999976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S128" sqref="S128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34" t="s">
        <v>257</v>
      </c>
      <c r="C2" s="334"/>
      <c r="D2" s="334"/>
      <c r="E2" s="334"/>
      <c r="F2" s="334"/>
      <c r="G2" s="334"/>
      <c r="H2" s="334"/>
      <c r="I2" s="334"/>
      <c r="J2" s="334"/>
      <c r="K2" s="334" t="s">
        <v>258</v>
      </c>
      <c r="L2" s="334"/>
      <c r="M2" s="334"/>
      <c r="N2" s="334"/>
      <c r="O2" s="334"/>
      <c r="P2" s="18"/>
    </row>
    <row r="3" spans="2:18" ht="18" thickBot="1" x14ac:dyDescent="0.35">
      <c r="B3" s="335" t="s">
        <v>168</v>
      </c>
      <c r="C3" s="334"/>
      <c r="D3" s="334"/>
      <c r="E3" s="334"/>
      <c r="F3" s="334"/>
      <c r="G3" s="334"/>
      <c r="H3" s="334"/>
      <c r="I3" s="334"/>
      <c r="J3" s="334"/>
      <c r="K3" s="335" t="s">
        <v>168</v>
      </c>
      <c r="L3" s="334"/>
      <c r="M3" s="334"/>
      <c r="N3" s="334"/>
      <c r="O3" s="334"/>
      <c r="P3" s="18"/>
    </row>
    <row r="4" spans="2:18" ht="16.5" thickBot="1" x14ac:dyDescent="0.3">
      <c r="B4" s="400" t="s">
        <v>107</v>
      </c>
      <c r="C4" s="401"/>
      <c r="D4" s="401"/>
      <c r="E4" s="401"/>
      <c r="F4" s="401"/>
      <c r="G4" s="401"/>
      <c r="H4" s="401"/>
      <c r="I4" s="402"/>
      <c r="J4" s="365"/>
      <c r="K4" s="400" t="s">
        <v>108</v>
      </c>
      <c r="L4" s="401"/>
      <c r="M4" s="401"/>
      <c r="N4" s="401"/>
      <c r="O4" s="401"/>
      <c r="P4" s="401"/>
      <c r="Q4" s="401"/>
      <c r="R4" s="402"/>
    </row>
    <row r="5" spans="2:18" ht="16.5" thickBot="1" x14ac:dyDescent="0.3">
      <c r="B5" s="403" t="s">
        <v>297</v>
      </c>
      <c r="C5" s="404"/>
      <c r="D5" s="405"/>
      <c r="E5" s="406"/>
      <c r="F5" s="403" t="s">
        <v>298</v>
      </c>
      <c r="G5" s="404"/>
      <c r="H5" s="405"/>
      <c r="I5" s="406"/>
      <c r="J5" s="365"/>
      <c r="K5" s="403" t="s">
        <v>297</v>
      </c>
      <c r="L5" s="404"/>
      <c r="M5" s="405"/>
      <c r="N5" s="406"/>
      <c r="O5" s="403" t="s">
        <v>298</v>
      </c>
      <c r="P5" s="404"/>
      <c r="Q5" s="405"/>
      <c r="R5" s="406"/>
    </row>
    <row r="6" spans="2:18" ht="30.75" thickBot="1" x14ac:dyDescent="0.25">
      <c r="B6" s="366" t="s">
        <v>109</v>
      </c>
      <c r="C6" s="367" t="s">
        <v>89</v>
      </c>
      <c r="D6" s="368" t="s">
        <v>131</v>
      </c>
      <c r="E6" s="369" t="s">
        <v>110</v>
      </c>
      <c r="F6" s="366" t="s">
        <v>109</v>
      </c>
      <c r="G6" s="367" t="s">
        <v>89</v>
      </c>
      <c r="H6" s="368" t="s">
        <v>131</v>
      </c>
      <c r="I6" s="369" t="s">
        <v>110</v>
      </c>
      <c r="J6" s="365"/>
      <c r="K6" s="366" t="s">
        <v>109</v>
      </c>
      <c r="L6" s="367" t="s">
        <v>89</v>
      </c>
      <c r="M6" s="368" t="s">
        <v>131</v>
      </c>
      <c r="N6" s="369" t="s">
        <v>110</v>
      </c>
      <c r="O6" s="366" t="s">
        <v>109</v>
      </c>
      <c r="P6" s="367" t="s">
        <v>89</v>
      </c>
      <c r="Q6" s="368" t="s">
        <v>131</v>
      </c>
      <c r="R6" s="369" t="s">
        <v>110</v>
      </c>
    </row>
    <row r="7" spans="2:18" ht="16.5" thickBot="1" x14ac:dyDescent="0.3">
      <c r="B7" s="370" t="s">
        <v>102</v>
      </c>
      <c r="C7" s="371">
        <v>536078.47900000005</v>
      </c>
      <c r="D7" s="372">
        <v>2493704.6740000001</v>
      </c>
      <c r="E7" s="373">
        <v>640160.23899999994</v>
      </c>
      <c r="F7" s="374" t="s">
        <v>102</v>
      </c>
      <c r="G7" s="375">
        <v>435464.05900000001</v>
      </c>
      <c r="H7" s="376">
        <v>1998636.72</v>
      </c>
      <c r="I7" s="373">
        <v>631533.37899999996</v>
      </c>
      <c r="J7" s="365"/>
      <c r="K7" s="370" t="s">
        <v>102</v>
      </c>
      <c r="L7" s="371">
        <v>204554.592</v>
      </c>
      <c r="M7" s="372">
        <v>953605.83600000001</v>
      </c>
      <c r="N7" s="373">
        <v>155776.405</v>
      </c>
      <c r="O7" s="374" t="s">
        <v>102</v>
      </c>
      <c r="P7" s="375">
        <v>174448.42</v>
      </c>
      <c r="Q7" s="376">
        <v>802734.81799999997</v>
      </c>
      <c r="R7" s="373">
        <v>161869.522</v>
      </c>
    </row>
    <row r="8" spans="2:18" ht="15.75" x14ac:dyDescent="0.25">
      <c r="B8" s="377" t="s">
        <v>69</v>
      </c>
      <c r="C8" s="378">
        <v>310377.34299999999</v>
      </c>
      <c r="D8" s="378">
        <v>1443320.9909999999</v>
      </c>
      <c r="E8" s="378">
        <v>378100.46</v>
      </c>
      <c r="F8" s="379" t="s">
        <v>69</v>
      </c>
      <c r="G8" s="380">
        <v>211975.83</v>
      </c>
      <c r="H8" s="381">
        <v>973499.03</v>
      </c>
      <c r="I8" s="382">
        <v>367895.22100000002</v>
      </c>
      <c r="J8" s="365"/>
      <c r="K8" s="377" t="s">
        <v>114</v>
      </c>
      <c r="L8" s="378">
        <v>134065.76800000001</v>
      </c>
      <c r="M8" s="378">
        <v>625700.9</v>
      </c>
      <c r="N8" s="378">
        <v>88562.126999999993</v>
      </c>
      <c r="O8" s="379" t="s">
        <v>114</v>
      </c>
      <c r="P8" s="380">
        <v>87798.695000000007</v>
      </c>
      <c r="Q8" s="381">
        <v>404194.20400000003</v>
      </c>
      <c r="R8" s="382">
        <v>85894.661999999997</v>
      </c>
    </row>
    <row r="9" spans="2:18" ht="15.75" x14ac:dyDescent="0.25">
      <c r="B9" s="383" t="s">
        <v>136</v>
      </c>
      <c r="C9" s="384">
        <v>48315.093999999997</v>
      </c>
      <c r="D9" s="384">
        <v>224004.106</v>
      </c>
      <c r="E9" s="384">
        <v>74986.297000000006</v>
      </c>
      <c r="F9" s="385" t="s">
        <v>114</v>
      </c>
      <c r="G9" s="386">
        <v>29495.151000000002</v>
      </c>
      <c r="H9" s="387">
        <v>135447.96900000001</v>
      </c>
      <c r="I9" s="388">
        <v>40041.881000000001</v>
      </c>
      <c r="J9" s="365"/>
      <c r="K9" s="383" t="s">
        <v>69</v>
      </c>
      <c r="L9" s="384">
        <v>33074.322</v>
      </c>
      <c r="M9" s="384">
        <v>153921.07</v>
      </c>
      <c r="N9" s="384">
        <v>20438.946</v>
      </c>
      <c r="O9" s="385" t="s">
        <v>69</v>
      </c>
      <c r="P9" s="386">
        <v>39952.203999999998</v>
      </c>
      <c r="Q9" s="387">
        <v>183298.17199999999</v>
      </c>
      <c r="R9" s="388">
        <v>19289.951000000001</v>
      </c>
    </row>
    <row r="10" spans="2:18" ht="15.75" x14ac:dyDescent="0.25">
      <c r="B10" s="383" t="s">
        <v>114</v>
      </c>
      <c r="C10" s="384">
        <v>25468.256000000001</v>
      </c>
      <c r="D10" s="384">
        <v>118521.961</v>
      </c>
      <c r="E10" s="384">
        <v>37514.694000000003</v>
      </c>
      <c r="F10" s="385" t="s">
        <v>136</v>
      </c>
      <c r="G10" s="386">
        <v>28443.892</v>
      </c>
      <c r="H10" s="387">
        <v>130727.005</v>
      </c>
      <c r="I10" s="388">
        <v>40506.273999999998</v>
      </c>
      <c r="J10" s="365"/>
      <c r="K10" s="383" t="s">
        <v>71</v>
      </c>
      <c r="L10" s="384">
        <v>7743.72</v>
      </c>
      <c r="M10" s="384">
        <v>35970.002999999997</v>
      </c>
      <c r="N10" s="384">
        <v>17332.661</v>
      </c>
      <c r="O10" s="385" t="s">
        <v>71</v>
      </c>
      <c r="P10" s="386">
        <v>7375.7529999999997</v>
      </c>
      <c r="Q10" s="387">
        <v>33991.273000000001</v>
      </c>
      <c r="R10" s="388">
        <v>17927.650000000001</v>
      </c>
    </row>
    <row r="11" spans="2:18" ht="15.75" x14ac:dyDescent="0.25">
      <c r="B11" s="383" t="s">
        <v>129</v>
      </c>
      <c r="C11" s="384">
        <v>12927.687</v>
      </c>
      <c r="D11" s="384">
        <v>60170.042000000001</v>
      </c>
      <c r="E11" s="384">
        <v>19711.217000000001</v>
      </c>
      <c r="F11" s="385" t="s">
        <v>219</v>
      </c>
      <c r="G11" s="386">
        <v>20115.245999999999</v>
      </c>
      <c r="H11" s="387">
        <v>92805.611999999994</v>
      </c>
      <c r="I11" s="388">
        <v>28625.100999999999</v>
      </c>
      <c r="J11" s="365"/>
      <c r="K11" s="383" t="s">
        <v>129</v>
      </c>
      <c r="L11" s="384">
        <v>4612.1419999999998</v>
      </c>
      <c r="M11" s="384">
        <v>21571.157999999999</v>
      </c>
      <c r="N11" s="384">
        <v>2309.4870000000001</v>
      </c>
      <c r="O11" s="385" t="s">
        <v>122</v>
      </c>
      <c r="P11" s="386">
        <v>7256.2039999999997</v>
      </c>
      <c r="Q11" s="387">
        <v>33513.254999999997</v>
      </c>
      <c r="R11" s="388">
        <v>3481.6460000000002</v>
      </c>
    </row>
    <row r="12" spans="2:18" ht="15.75" x14ac:dyDescent="0.25">
      <c r="B12" s="383" t="s">
        <v>219</v>
      </c>
      <c r="C12" s="384">
        <v>12834.839</v>
      </c>
      <c r="D12" s="384">
        <v>59712.512999999999</v>
      </c>
      <c r="E12" s="384">
        <v>19410.539000000001</v>
      </c>
      <c r="F12" s="385" t="s">
        <v>129</v>
      </c>
      <c r="G12" s="386">
        <v>13555.18</v>
      </c>
      <c r="H12" s="387">
        <v>62200.374000000003</v>
      </c>
      <c r="I12" s="388">
        <v>18416.75</v>
      </c>
      <c r="J12" s="365"/>
      <c r="K12" s="383" t="s">
        <v>215</v>
      </c>
      <c r="L12" s="384">
        <v>4565.2560000000003</v>
      </c>
      <c r="M12" s="384">
        <v>21165.569</v>
      </c>
      <c r="N12" s="384">
        <v>3491.7539999999999</v>
      </c>
      <c r="O12" s="385" t="s">
        <v>68</v>
      </c>
      <c r="P12" s="386">
        <v>5970.7139999999999</v>
      </c>
      <c r="Q12" s="387">
        <v>27581.258999999998</v>
      </c>
      <c r="R12" s="388">
        <v>2494.0940000000001</v>
      </c>
    </row>
    <row r="13" spans="2:18" ht="15.75" x14ac:dyDescent="0.25">
      <c r="B13" s="383" t="s">
        <v>71</v>
      </c>
      <c r="C13" s="384">
        <v>12198.581</v>
      </c>
      <c r="D13" s="384">
        <v>57055.536</v>
      </c>
      <c r="E13" s="384">
        <v>4388.6949999999997</v>
      </c>
      <c r="F13" s="385" t="s">
        <v>122</v>
      </c>
      <c r="G13" s="386">
        <v>12966.12</v>
      </c>
      <c r="H13" s="387">
        <v>59563.06</v>
      </c>
      <c r="I13" s="388">
        <v>9600.0959999999995</v>
      </c>
      <c r="J13" s="365"/>
      <c r="K13" s="383" t="s">
        <v>152</v>
      </c>
      <c r="L13" s="384">
        <v>3893.5309999999999</v>
      </c>
      <c r="M13" s="384">
        <v>18161.227999999999</v>
      </c>
      <c r="N13" s="384">
        <v>1311.7650000000001</v>
      </c>
      <c r="O13" s="385" t="s">
        <v>215</v>
      </c>
      <c r="P13" s="386">
        <v>5387.433</v>
      </c>
      <c r="Q13" s="387">
        <v>24628.613000000001</v>
      </c>
      <c r="R13" s="388">
        <v>5676.8040000000001</v>
      </c>
    </row>
    <row r="14" spans="2:18" ht="15.75" x14ac:dyDescent="0.25">
      <c r="B14" s="383" t="s">
        <v>122</v>
      </c>
      <c r="C14" s="384">
        <v>11171.835999999999</v>
      </c>
      <c r="D14" s="384">
        <v>51950.108999999997</v>
      </c>
      <c r="E14" s="384">
        <v>10043.579</v>
      </c>
      <c r="F14" s="385" t="s">
        <v>153</v>
      </c>
      <c r="G14" s="386">
        <v>9733.9950000000008</v>
      </c>
      <c r="H14" s="387">
        <v>44290.175999999999</v>
      </c>
      <c r="I14" s="388">
        <v>13080.695</v>
      </c>
      <c r="J14" s="365"/>
      <c r="K14" s="383" t="s">
        <v>115</v>
      </c>
      <c r="L14" s="384">
        <v>3636.3110000000001</v>
      </c>
      <c r="M14" s="384">
        <v>16932.432000000001</v>
      </c>
      <c r="N14" s="384">
        <v>11956.516</v>
      </c>
      <c r="O14" s="385" t="s">
        <v>152</v>
      </c>
      <c r="P14" s="386">
        <v>4687.277</v>
      </c>
      <c r="Q14" s="387">
        <v>21615.146000000001</v>
      </c>
      <c r="R14" s="388">
        <v>2262.8440000000001</v>
      </c>
    </row>
    <row r="15" spans="2:18" ht="15.75" x14ac:dyDescent="0.25">
      <c r="B15" s="383" t="s">
        <v>111</v>
      </c>
      <c r="C15" s="384">
        <v>11073.093999999999</v>
      </c>
      <c r="D15" s="384">
        <v>51594.254000000001</v>
      </c>
      <c r="E15" s="384">
        <v>3362.0650000000001</v>
      </c>
      <c r="F15" s="385" t="s">
        <v>241</v>
      </c>
      <c r="G15" s="386">
        <v>9187.4560000000001</v>
      </c>
      <c r="H15" s="387">
        <v>41856.186000000002</v>
      </c>
      <c r="I15" s="388">
        <v>12455.656000000001</v>
      </c>
      <c r="J15" s="365"/>
      <c r="K15" s="383" t="s">
        <v>68</v>
      </c>
      <c r="L15" s="384">
        <v>3574.288</v>
      </c>
      <c r="M15" s="384">
        <v>16506.613000000001</v>
      </c>
      <c r="N15" s="384">
        <v>1262.7750000000001</v>
      </c>
      <c r="O15" s="385" t="s">
        <v>119</v>
      </c>
      <c r="P15" s="386">
        <v>4380.1180000000004</v>
      </c>
      <c r="Q15" s="387">
        <v>20482.736000000001</v>
      </c>
      <c r="R15" s="388">
        <v>7914.0519999999997</v>
      </c>
    </row>
    <row r="16" spans="2:18" ht="15.75" x14ac:dyDescent="0.25">
      <c r="B16" s="383" t="s">
        <v>156</v>
      </c>
      <c r="C16" s="384">
        <v>9133.8230000000003</v>
      </c>
      <c r="D16" s="384">
        <v>42833.044999999998</v>
      </c>
      <c r="E16" s="384">
        <v>2861.5120000000002</v>
      </c>
      <c r="F16" s="385" t="s">
        <v>71</v>
      </c>
      <c r="G16" s="386">
        <v>8609.8680000000004</v>
      </c>
      <c r="H16" s="387">
        <v>39043.404000000002</v>
      </c>
      <c r="I16" s="388">
        <v>5287.8710000000001</v>
      </c>
      <c r="J16" s="365"/>
      <c r="K16" s="383" t="s">
        <v>119</v>
      </c>
      <c r="L16" s="384">
        <v>3473.2750000000001</v>
      </c>
      <c r="M16" s="384">
        <v>16079.694</v>
      </c>
      <c r="N16" s="384">
        <v>4177.6310000000003</v>
      </c>
      <c r="O16" s="385" t="s">
        <v>117</v>
      </c>
      <c r="P16" s="386">
        <v>2847.9259999999999</v>
      </c>
      <c r="Q16" s="387">
        <v>13106.762000000001</v>
      </c>
      <c r="R16" s="388">
        <v>2741.4650000000001</v>
      </c>
    </row>
    <row r="17" spans="2:18" ht="15.75" x14ac:dyDescent="0.25">
      <c r="B17" s="383" t="s">
        <v>135</v>
      </c>
      <c r="C17" s="384">
        <v>8149.165</v>
      </c>
      <c r="D17" s="384">
        <v>37846.608999999997</v>
      </c>
      <c r="E17" s="384">
        <v>10120.57</v>
      </c>
      <c r="F17" s="385" t="s">
        <v>124</v>
      </c>
      <c r="G17" s="386">
        <v>8429.8639999999996</v>
      </c>
      <c r="H17" s="387">
        <v>38460.305</v>
      </c>
      <c r="I17" s="388">
        <v>7443.7709999999997</v>
      </c>
      <c r="J17" s="365"/>
      <c r="K17" s="383" t="s">
        <v>117</v>
      </c>
      <c r="L17" s="384">
        <v>2527.3629999999998</v>
      </c>
      <c r="M17" s="384">
        <v>11766.156000000001</v>
      </c>
      <c r="N17" s="384">
        <v>2150.433</v>
      </c>
      <c r="O17" s="385" t="s">
        <v>115</v>
      </c>
      <c r="P17" s="386">
        <v>2474.2710000000002</v>
      </c>
      <c r="Q17" s="387">
        <v>11467.460999999999</v>
      </c>
      <c r="R17" s="388">
        <v>7676.6710000000003</v>
      </c>
    </row>
    <row r="18" spans="2:18" ht="15.75" x14ac:dyDescent="0.25">
      <c r="B18" s="383" t="s">
        <v>124</v>
      </c>
      <c r="C18" s="384">
        <v>7980.2759999999998</v>
      </c>
      <c r="D18" s="384">
        <v>37327.707000000002</v>
      </c>
      <c r="E18" s="384">
        <v>5195.0050000000001</v>
      </c>
      <c r="F18" s="385" t="s">
        <v>135</v>
      </c>
      <c r="G18" s="386">
        <v>8370.4509999999991</v>
      </c>
      <c r="H18" s="387">
        <v>38373.54</v>
      </c>
      <c r="I18" s="388">
        <v>9751.4110000000001</v>
      </c>
      <c r="J18" s="365"/>
      <c r="K18" s="383" t="s">
        <v>128</v>
      </c>
      <c r="L18" s="384">
        <v>1811.181</v>
      </c>
      <c r="M18" s="384">
        <v>8473.42</v>
      </c>
      <c r="N18" s="384">
        <v>1513.538</v>
      </c>
      <c r="O18" s="385" t="s">
        <v>128</v>
      </c>
      <c r="P18" s="386">
        <v>2141.1559999999999</v>
      </c>
      <c r="Q18" s="387">
        <v>9709.0290000000005</v>
      </c>
      <c r="R18" s="388">
        <v>3501.5520000000001</v>
      </c>
    </row>
    <row r="19" spans="2:18" ht="15.75" x14ac:dyDescent="0.25">
      <c r="B19" s="383" t="s">
        <v>119</v>
      </c>
      <c r="C19" s="384">
        <v>7364.607</v>
      </c>
      <c r="D19" s="384">
        <v>34329.445</v>
      </c>
      <c r="E19" s="384">
        <v>4094.848</v>
      </c>
      <c r="F19" s="385" t="s">
        <v>111</v>
      </c>
      <c r="G19" s="386">
        <v>8296.7759999999998</v>
      </c>
      <c r="H19" s="387">
        <v>37820.722000000002</v>
      </c>
      <c r="I19" s="388">
        <v>5735.2619999999997</v>
      </c>
      <c r="J19" s="365"/>
      <c r="K19" s="383" t="s">
        <v>116</v>
      </c>
      <c r="L19" s="384">
        <v>559.48400000000004</v>
      </c>
      <c r="M19" s="384">
        <v>2597.056</v>
      </c>
      <c r="N19" s="384">
        <v>680.01599999999996</v>
      </c>
      <c r="O19" s="385" t="s">
        <v>129</v>
      </c>
      <c r="P19" s="386">
        <v>1390.1969999999999</v>
      </c>
      <c r="Q19" s="387">
        <v>6338.4380000000001</v>
      </c>
      <c r="R19" s="388">
        <v>647.79999999999995</v>
      </c>
    </row>
    <row r="20" spans="2:18" ht="15.75" x14ac:dyDescent="0.25">
      <c r="B20" s="383" t="s">
        <v>153</v>
      </c>
      <c r="C20" s="384">
        <v>7297.5820000000003</v>
      </c>
      <c r="D20" s="384">
        <v>34206.855000000003</v>
      </c>
      <c r="E20" s="384">
        <v>9354.3279999999995</v>
      </c>
      <c r="F20" s="385" t="s">
        <v>119</v>
      </c>
      <c r="G20" s="386">
        <v>8011.4560000000001</v>
      </c>
      <c r="H20" s="387">
        <v>36706.447999999997</v>
      </c>
      <c r="I20" s="388">
        <v>5247.7380000000003</v>
      </c>
      <c r="J20" s="365"/>
      <c r="K20" s="383" t="s">
        <v>111</v>
      </c>
      <c r="L20" s="384">
        <v>302.88299999999998</v>
      </c>
      <c r="M20" s="384">
        <v>1414.9159999999999</v>
      </c>
      <c r="N20" s="384">
        <v>168.19499999999999</v>
      </c>
      <c r="O20" s="385" t="s">
        <v>111</v>
      </c>
      <c r="P20" s="386">
        <v>946.92700000000002</v>
      </c>
      <c r="Q20" s="387">
        <v>4359.5550000000003</v>
      </c>
      <c r="R20" s="388">
        <v>444.09199999999998</v>
      </c>
    </row>
    <row r="21" spans="2:18" ht="15.75" x14ac:dyDescent="0.25">
      <c r="B21" s="383" t="s">
        <v>164</v>
      </c>
      <c r="C21" s="384">
        <v>5293.8609999999999</v>
      </c>
      <c r="D21" s="384">
        <v>24491.458999999999</v>
      </c>
      <c r="E21" s="384">
        <v>7048.2079999999996</v>
      </c>
      <c r="F21" s="385" t="s">
        <v>120</v>
      </c>
      <c r="G21" s="386">
        <v>5294.4840000000004</v>
      </c>
      <c r="H21" s="387">
        <v>24333.742999999999</v>
      </c>
      <c r="I21" s="388">
        <v>7895.6319999999996</v>
      </c>
      <c r="J21" s="365"/>
      <c r="K21" s="383" t="s">
        <v>121</v>
      </c>
      <c r="L21" s="384">
        <v>227.81</v>
      </c>
      <c r="M21" s="384">
        <v>1061.8150000000001</v>
      </c>
      <c r="N21" s="384">
        <v>135.03</v>
      </c>
      <c r="O21" s="385" t="s">
        <v>112</v>
      </c>
      <c r="P21" s="386">
        <v>705.71799999999996</v>
      </c>
      <c r="Q21" s="387">
        <v>3162.7269999999999</v>
      </c>
      <c r="R21" s="388">
        <v>262.15300000000002</v>
      </c>
    </row>
    <row r="22" spans="2:18" ht="15.75" x14ac:dyDescent="0.25">
      <c r="B22" s="383" t="s">
        <v>241</v>
      </c>
      <c r="C22" s="384">
        <v>4711.1279999999997</v>
      </c>
      <c r="D22" s="384">
        <v>22018.603999999999</v>
      </c>
      <c r="E22" s="384">
        <v>6821.4409999999998</v>
      </c>
      <c r="F22" s="385" t="s">
        <v>156</v>
      </c>
      <c r="G22" s="386">
        <v>4801.42</v>
      </c>
      <c r="H22" s="387">
        <v>21551.41</v>
      </c>
      <c r="I22" s="388">
        <v>3494.2089999999998</v>
      </c>
      <c r="J22" s="365"/>
      <c r="K22" s="383" t="s">
        <v>136</v>
      </c>
      <c r="L22" s="384">
        <v>159.40899999999999</v>
      </c>
      <c r="M22" s="384">
        <v>751.18299999999999</v>
      </c>
      <c r="N22" s="384">
        <v>45</v>
      </c>
      <c r="O22" s="385" t="s">
        <v>116</v>
      </c>
      <c r="P22" s="386">
        <v>249.85400000000001</v>
      </c>
      <c r="Q22" s="387">
        <v>1159.6289999999999</v>
      </c>
      <c r="R22" s="388">
        <v>225.011</v>
      </c>
    </row>
    <row r="23" spans="2:18" ht="16.5" thickBot="1" x14ac:dyDescent="0.3">
      <c r="B23" s="389" t="s">
        <v>120</v>
      </c>
      <c r="C23" s="390">
        <v>4677.09</v>
      </c>
      <c r="D23" s="390">
        <v>21711.589</v>
      </c>
      <c r="E23" s="390">
        <v>6726.3969999999999</v>
      </c>
      <c r="F23" s="391" t="s">
        <v>215</v>
      </c>
      <c r="G23" s="392">
        <v>4574.4690000000001</v>
      </c>
      <c r="H23" s="393">
        <v>21150.505000000001</v>
      </c>
      <c r="I23" s="394">
        <v>3014.4259999999999</v>
      </c>
      <c r="J23" s="365"/>
      <c r="K23" s="389" t="s">
        <v>113</v>
      </c>
      <c r="L23" s="390">
        <v>155.048</v>
      </c>
      <c r="M23" s="390">
        <v>729.255</v>
      </c>
      <c r="N23" s="390">
        <v>24.088999999999999</v>
      </c>
      <c r="O23" s="391" t="s">
        <v>121</v>
      </c>
      <c r="P23" s="392">
        <v>247.40600000000001</v>
      </c>
      <c r="Q23" s="393">
        <v>1140.3119999999999</v>
      </c>
      <c r="R23" s="394">
        <v>100.386</v>
      </c>
    </row>
    <row r="24" spans="2:18" x14ac:dyDescent="0.2">
      <c r="B24" s="395"/>
      <c r="C24" s="395"/>
      <c r="D24" s="395"/>
      <c r="E24" s="395"/>
      <c r="F24" s="395"/>
      <c r="G24" s="395"/>
      <c r="H24" s="395"/>
      <c r="I24" s="395"/>
      <c r="J24" s="395"/>
      <c r="K24" s="395"/>
      <c r="L24" s="395"/>
      <c r="M24" s="395"/>
      <c r="N24" s="395"/>
      <c r="O24" s="395"/>
      <c r="P24" s="395"/>
      <c r="Q24" s="395"/>
      <c r="R24" s="395"/>
    </row>
    <row r="25" spans="2:18" x14ac:dyDescent="0.2">
      <c r="B25" s="395"/>
      <c r="C25" s="395"/>
      <c r="D25" s="395"/>
      <c r="E25" s="395"/>
      <c r="F25" s="395"/>
      <c r="G25" s="395"/>
      <c r="H25" s="395"/>
      <c r="I25" s="395"/>
      <c r="J25" s="395"/>
      <c r="K25" s="395"/>
      <c r="L25" s="395"/>
      <c r="M25" s="395"/>
      <c r="N25" s="395"/>
      <c r="O25" s="395"/>
      <c r="P25" s="395"/>
      <c r="Q25" s="395"/>
      <c r="R25" s="395"/>
    </row>
    <row r="26" spans="2:18" x14ac:dyDescent="0.2">
      <c r="B26" s="395"/>
      <c r="C26" s="395"/>
      <c r="D26" s="395"/>
      <c r="E26" s="395"/>
      <c r="F26" s="395"/>
      <c r="G26" s="395"/>
      <c r="H26" s="395"/>
      <c r="I26" s="395"/>
      <c r="J26" s="395"/>
      <c r="K26" s="395"/>
      <c r="L26" s="395"/>
      <c r="M26" s="395"/>
      <c r="N26" s="395"/>
      <c r="O26" s="395"/>
      <c r="P26" s="395"/>
      <c r="Q26" s="395"/>
      <c r="R26" s="395"/>
    </row>
    <row r="27" spans="2:18" ht="15.75" x14ac:dyDescent="0.25">
      <c r="B27" s="396" t="s">
        <v>259</v>
      </c>
      <c r="C27" s="397"/>
      <c r="D27" s="396"/>
      <c r="E27" s="396"/>
      <c r="F27" s="396"/>
      <c r="G27" s="398"/>
      <c r="H27" s="396"/>
      <c r="I27" s="398"/>
      <c r="J27" s="398"/>
      <c r="K27" s="396" t="s">
        <v>260</v>
      </c>
      <c r="L27" s="396"/>
      <c r="M27" s="396"/>
      <c r="N27" s="396"/>
      <c r="O27" s="396"/>
      <c r="P27" s="398"/>
      <c r="Q27" s="396"/>
      <c r="R27" s="398"/>
    </row>
    <row r="28" spans="2:18" ht="16.5" thickBot="1" x14ac:dyDescent="0.3">
      <c r="B28" s="399" t="s">
        <v>168</v>
      </c>
      <c r="C28" s="396"/>
      <c r="D28" s="396"/>
      <c r="E28" s="396"/>
      <c r="F28" s="396"/>
      <c r="G28" s="398"/>
      <c r="H28" s="396"/>
      <c r="I28" s="398"/>
      <c r="J28" s="398"/>
      <c r="K28" s="399" t="s">
        <v>168</v>
      </c>
      <c r="L28" s="396"/>
      <c r="M28" s="396"/>
      <c r="N28" s="396"/>
      <c r="O28" s="396"/>
      <c r="P28" s="398"/>
      <c r="Q28" s="396"/>
      <c r="R28" s="398"/>
    </row>
    <row r="29" spans="2:18" ht="16.5" thickBot="1" x14ac:dyDescent="0.3">
      <c r="B29" s="400" t="s">
        <v>107</v>
      </c>
      <c r="C29" s="401"/>
      <c r="D29" s="401"/>
      <c r="E29" s="401"/>
      <c r="F29" s="401"/>
      <c r="G29" s="401"/>
      <c r="H29" s="401"/>
      <c r="I29" s="402"/>
      <c r="J29" s="398"/>
      <c r="K29" s="400" t="s">
        <v>108</v>
      </c>
      <c r="L29" s="401"/>
      <c r="M29" s="401"/>
      <c r="N29" s="401"/>
      <c r="O29" s="401"/>
      <c r="P29" s="401"/>
      <c r="Q29" s="401"/>
      <c r="R29" s="402"/>
    </row>
    <row r="30" spans="2:18" ht="16.5" thickBot="1" x14ac:dyDescent="0.3">
      <c r="B30" s="403" t="s">
        <v>297</v>
      </c>
      <c r="C30" s="404"/>
      <c r="D30" s="405"/>
      <c r="E30" s="406"/>
      <c r="F30" s="403" t="s">
        <v>298</v>
      </c>
      <c r="G30" s="404"/>
      <c r="H30" s="405"/>
      <c r="I30" s="406"/>
      <c r="J30" s="398"/>
      <c r="K30" s="403" t="s">
        <v>297</v>
      </c>
      <c r="L30" s="404"/>
      <c r="M30" s="405"/>
      <c r="N30" s="406"/>
      <c r="O30" s="403" t="s">
        <v>298</v>
      </c>
      <c r="P30" s="404"/>
      <c r="Q30" s="405"/>
      <c r="R30" s="406"/>
    </row>
    <row r="31" spans="2:18" ht="32.25" thickBot="1" x14ac:dyDescent="0.3">
      <c r="B31" s="407" t="s">
        <v>109</v>
      </c>
      <c r="C31" s="408" t="s">
        <v>89</v>
      </c>
      <c r="D31" s="409" t="s">
        <v>131</v>
      </c>
      <c r="E31" s="410" t="s">
        <v>110</v>
      </c>
      <c r="F31" s="407" t="s">
        <v>109</v>
      </c>
      <c r="G31" s="408" t="s">
        <v>89</v>
      </c>
      <c r="H31" s="409" t="s">
        <v>131</v>
      </c>
      <c r="I31" s="410" t="s">
        <v>110</v>
      </c>
      <c r="J31" s="398"/>
      <c r="K31" s="407" t="s">
        <v>109</v>
      </c>
      <c r="L31" s="408" t="s">
        <v>89</v>
      </c>
      <c r="M31" s="409" t="s">
        <v>131</v>
      </c>
      <c r="N31" s="410" t="s">
        <v>110</v>
      </c>
      <c r="O31" s="407" t="s">
        <v>109</v>
      </c>
      <c r="P31" s="408" t="s">
        <v>89</v>
      </c>
      <c r="Q31" s="409" t="s">
        <v>131</v>
      </c>
      <c r="R31" s="410" t="s">
        <v>110</v>
      </c>
    </row>
    <row r="32" spans="2:18" ht="16.5" thickBot="1" x14ac:dyDescent="0.3">
      <c r="B32" s="370" t="s">
        <v>102</v>
      </c>
      <c r="C32" s="371">
        <v>394.28535399999998</v>
      </c>
      <c r="D32" s="372">
        <v>1826.3350399999999</v>
      </c>
      <c r="E32" s="373">
        <v>109.604793</v>
      </c>
      <c r="F32" s="374" t="s">
        <v>102</v>
      </c>
      <c r="G32" s="375">
        <v>350612.72700000001</v>
      </c>
      <c r="H32" s="376">
        <v>1615553.325</v>
      </c>
      <c r="I32" s="373">
        <v>128101.37</v>
      </c>
      <c r="J32" s="398"/>
      <c r="K32" s="370" t="s">
        <v>102</v>
      </c>
      <c r="L32" s="371">
        <v>261158.74299999999</v>
      </c>
      <c r="M32" s="372">
        <v>1215824.558</v>
      </c>
      <c r="N32" s="373">
        <v>92739.138000000006</v>
      </c>
      <c r="O32" s="374" t="s">
        <v>102</v>
      </c>
      <c r="P32" s="375">
        <v>243365.579</v>
      </c>
      <c r="Q32" s="376">
        <v>1116080.155</v>
      </c>
      <c r="R32" s="373">
        <v>101288.837</v>
      </c>
    </row>
    <row r="33" spans="2:20" ht="15.75" x14ac:dyDescent="0.25">
      <c r="B33" s="377" t="s">
        <v>132</v>
      </c>
      <c r="C33" s="378">
        <v>130574.101</v>
      </c>
      <c r="D33" s="378">
        <v>608998.02300000004</v>
      </c>
      <c r="E33" s="378">
        <v>33250</v>
      </c>
      <c r="F33" s="379" t="s">
        <v>132</v>
      </c>
      <c r="G33" s="380">
        <v>131817.72899999999</v>
      </c>
      <c r="H33" s="381">
        <v>606590.38500000001</v>
      </c>
      <c r="I33" s="382">
        <v>48729</v>
      </c>
      <c r="J33" s="398"/>
      <c r="K33" s="377" t="s">
        <v>69</v>
      </c>
      <c r="L33" s="378">
        <v>90488.650999999998</v>
      </c>
      <c r="M33" s="378">
        <v>421226.90500000003</v>
      </c>
      <c r="N33" s="378">
        <v>38795.565999999999</v>
      </c>
      <c r="O33" s="379" t="s">
        <v>69</v>
      </c>
      <c r="P33" s="380">
        <v>88984.491999999998</v>
      </c>
      <c r="Q33" s="381">
        <v>408487.342</v>
      </c>
      <c r="R33" s="382">
        <v>42934.42</v>
      </c>
    </row>
    <row r="34" spans="2:20" ht="15.75" x14ac:dyDescent="0.25">
      <c r="B34" s="383" t="s">
        <v>69</v>
      </c>
      <c r="C34" s="384">
        <v>51000.186000000002</v>
      </c>
      <c r="D34" s="384">
        <v>235536.70199999999</v>
      </c>
      <c r="E34" s="384">
        <v>15921.971</v>
      </c>
      <c r="F34" s="385" t="s">
        <v>69</v>
      </c>
      <c r="G34" s="386">
        <v>31347.759999999998</v>
      </c>
      <c r="H34" s="387">
        <v>143744.326</v>
      </c>
      <c r="I34" s="388">
        <v>11489.025</v>
      </c>
      <c r="J34" s="398"/>
      <c r="K34" s="383" t="s">
        <v>117</v>
      </c>
      <c r="L34" s="384">
        <v>36617.389000000003</v>
      </c>
      <c r="M34" s="384">
        <v>170604.67499999999</v>
      </c>
      <c r="N34" s="384">
        <v>9917.6550000000007</v>
      </c>
      <c r="O34" s="385" t="s">
        <v>117</v>
      </c>
      <c r="P34" s="386">
        <v>36228.540999999997</v>
      </c>
      <c r="Q34" s="387">
        <v>166421.726</v>
      </c>
      <c r="R34" s="388">
        <v>10186.833000000001</v>
      </c>
    </row>
    <row r="35" spans="2:20" ht="15.75" x14ac:dyDescent="0.25">
      <c r="B35" s="383" t="s">
        <v>215</v>
      </c>
      <c r="C35" s="384">
        <v>41037.332000000002</v>
      </c>
      <c r="D35" s="384">
        <v>189206.41500000001</v>
      </c>
      <c r="E35" s="384">
        <v>11551.648999999999</v>
      </c>
      <c r="F35" s="385" t="s">
        <v>111</v>
      </c>
      <c r="G35" s="386">
        <v>23129.987000000001</v>
      </c>
      <c r="H35" s="387">
        <v>106715.875</v>
      </c>
      <c r="I35" s="388">
        <v>8010.4709999999995</v>
      </c>
      <c r="J35" s="398"/>
      <c r="K35" s="383" t="s">
        <v>215</v>
      </c>
      <c r="L35" s="384">
        <v>32944.533000000003</v>
      </c>
      <c r="M35" s="384">
        <v>153259.552</v>
      </c>
      <c r="N35" s="384">
        <v>9136.5720000000001</v>
      </c>
      <c r="O35" s="385" t="s">
        <v>215</v>
      </c>
      <c r="P35" s="386">
        <v>30430.914000000001</v>
      </c>
      <c r="Q35" s="387">
        <v>139887.80300000001</v>
      </c>
      <c r="R35" s="388">
        <v>10429.181</v>
      </c>
    </row>
    <row r="36" spans="2:20" ht="15.75" x14ac:dyDescent="0.25">
      <c r="B36" s="383" t="s">
        <v>111</v>
      </c>
      <c r="C36" s="384">
        <v>27402.485000000001</v>
      </c>
      <c r="D36" s="384">
        <v>127466.337</v>
      </c>
      <c r="E36" s="384">
        <v>7295.9830000000002</v>
      </c>
      <c r="F36" s="385" t="s">
        <v>215</v>
      </c>
      <c r="G36" s="386">
        <v>19207.837</v>
      </c>
      <c r="H36" s="387">
        <v>89249.581000000006</v>
      </c>
      <c r="I36" s="388">
        <v>7803.2420000000002</v>
      </c>
      <c r="J36" s="398"/>
      <c r="K36" s="383" t="s">
        <v>68</v>
      </c>
      <c r="L36" s="384">
        <v>25323.089</v>
      </c>
      <c r="M36" s="384">
        <v>117558.598</v>
      </c>
      <c r="N36" s="384">
        <v>8087.5</v>
      </c>
      <c r="O36" s="385" t="s">
        <v>68</v>
      </c>
      <c r="P36" s="386">
        <v>15011.875</v>
      </c>
      <c r="Q36" s="387">
        <v>68221.016000000003</v>
      </c>
      <c r="R36" s="388">
        <v>7154.7809999999999</v>
      </c>
    </row>
    <row r="37" spans="2:20" ht="15.75" x14ac:dyDescent="0.25">
      <c r="B37" s="383" t="s">
        <v>118</v>
      </c>
      <c r="C37" s="384">
        <v>18264.137999999999</v>
      </c>
      <c r="D37" s="384">
        <v>85272.65</v>
      </c>
      <c r="E37" s="384">
        <v>4705.0039999999999</v>
      </c>
      <c r="F37" s="385" t="s">
        <v>118</v>
      </c>
      <c r="G37" s="386">
        <v>14002.05</v>
      </c>
      <c r="H37" s="387">
        <v>64422.696000000004</v>
      </c>
      <c r="I37" s="388">
        <v>5494.0619999999999</v>
      </c>
      <c r="J37" s="398"/>
      <c r="K37" s="383" t="s">
        <v>164</v>
      </c>
      <c r="L37" s="384">
        <v>14873.751</v>
      </c>
      <c r="M37" s="384">
        <v>69952.618000000002</v>
      </c>
      <c r="N37" s="384">
        <v>4091.3820000000001</v>
      </c>
      <c r="O37" s="385" t="s">
        <v>112</v>
      </c>
      <c r="P37" s="386">
        <v>11924.325999999999</v>
      </c>
      <c r="Q37" s="387">
        <v>54942.135000000002</v>
      </c>
      <c r="R37" s="388">
        <v>4124.4059999999999</v>
      </c>
    </row>
    <row r="38" spans="2:20" ht="15.75" x14ac:dyDescent="0.25">
      <c r="B38" s="383" t="s">
        <v>120</v>
      </c>
      <c r="C38" s="384">
        <v>17332.844000000001</v>
      </c>
      <c r="D38" s="384">
        <v>80515.663</v>
      </c>
      <c r="E38" s="384">
        <v>4724.8490000000002</v>
      </c>
      <c r="F38" s="385" t="s">
        <v>213</v>
      </c>
      <c r="G38" s="386">
        <v>11923.117</v>
      </c>
      <c r="H38" s="387">
        <v>55608.406999999999</v>
      </c>
      <c r="I38" s="388">
        <v>4054.05</v>
      </c>
      <c r="J38" s="398"/>
      <c r="K38" s="383" t="s">
        <v>112</v>
      </c>
      <c r="L38" s="384">
        <v>10638.646000000001</v>
      </c>
      <c r="M38" s="384">
        <v>49310.737000000001</v>
      </c>
      <c r="N38" s="384">
        <v>2986.8470000000002</v>
      </c>
      <c r="O38" s="385" t="s">
        <v>164</v>
      </c>
      <c r="P38" s="386">
        <v>11390.048000000001</v>
      </c>
      <c r="Q38" s="387">
        <v>51669.108999999997</v>
      </c>
      <c r="R38" s="388">
        <v>4807.125</v>
      </c>
    </row>
    <row r="39" spans="2:20" ht="15.75" x14ac:dyDescent="0.25">
      <c r="B39" s="383" t="s">
        <v>154</v>
      </c>
      <c r="C39" s="384">
        <v>15780.749</v>
      </c>
      <c r="D39" s="384">
        <v>73147.176000000007</v>
      </c>
      <c r="E39" s="384">
        <v>4078.5</v>
      </c>
      <c r="F39" s="385" t="s">
        <v>156</v>
      </c>
      <c r="G39" s="386">
        <v>8611.9750000000004</v>
      </c>
      <c r="H39" s="387">
        <v>39403.686999999998</v>
      </c>
      <c r="I39" s="388">
        <v>2695.3789999999999</v>
      </c>
      <c r="J39" s="398"/>
      <c r="K39" s="383" t="s">
        <v>114</v>
      </c>
      <c r="L39" s="384">
        <v>10589.764999999999</v>
      </c>
      <c r="M39" s="384">
        <v>49417.008000000002</v>
      </c>
      <c r="N39" s="384">
        <v>2941.7330000000002</v>
      </c>
      <c r="O39" s="385" t="s">
        <v>111</v>
      </c>
      <c r="P39" s="386">
        <v>10639.550999999999</v>
      </c>
      <c r="Q39" s="387">
        <v>48936.972999999998</v>
      </c>
      <c r="R39" s="388">
        <v>2493.261</v>
      </c>
    </row>
    <row r="40" spans="2:20" ht="15.75" x14ac:dyDescent="0.25">
      <c r="B40" s="383" t="s">
        <v>153</v>
      </c>
      <c r="C40" s="384">
        <v>13502.174000000001</v>
      </c>
      <c r="D40" s="384">
        <v>63145.502999999997</v>
      </c>
      <c r="E40" s="384">
        <v>3509.3510000000001</v>
      </c>
      <c r="F40" s="385" t="s">
        <v>136</v>
      </c>
      <c r="G40" s="386">
        <v>8455.4259999999995</v>
      </c>
      <c r="H40" s="387">
        <v>38945.478999999999</v>
      </c>
      <c r="I40" s="388">
        <v>3105.0859999999998</v>
      </c>
      <c r="J40" s="398"/>
      <c r="K40" s="383" t="s">
        <v>116</v>
      </c>
      <c r="L40" s="384">
        <v>7764.268</v>
      </c>
      <c r="M40" s="384">
        <v>36101.052000000003</v>
      </c>
      <c r="N40" s="384">
        <v>2149.8710000000001</v>
      </c>
      <c r="O40" s="385" t="s">
        <v>152</v>
      </c>
      <c r="P40" s="386">
        <v>9140.2289999999994</v>
      </c>
      <c r="Q40" s="387">
        <v>41912.661999999997</v>
      </c>
      <c r="R40" s="388">
        <v>3694.95</v>
      </c>
    </row>
    <row r="41" spans="2:20" ht="15.75" x14ac:dyDescent="0.25">
      <c r="B41" s="383" t="s">
        <v>124</v>
      </c>
      <c r="C41" s="384">
        <v>8806.902</v>
      </c>
      <c r="D41" s="384">
        <v>40937.326999999997</v>
      </c>
      <c r="E41" s="384">
        <v>2326.3939999999998</v>
      </c>
      <c r="F41" s="385" t="s">
        <v>153</v>
      </c>
      <c r="G41" s="386">
        <v>8417.0769999999993</v>
      </c>
      <c r="H41" s="387">
        <v>39009.629999999997</v>
      </c>
      <c r="I41" s="388">
        <v>2566</v>
      </c>
      <c r="J41" s="398"/>
      <c r="K41" s="383" t="s">
        <v>152</v>
      </c>
      <c r="L41" s="384">
        <v>7217.95</v>
      </c>
      <c r="M41" s="384">
        <v>33553.368999999999</v>
      </c>
      <c r="N41" s="384">
        <v>2226.37</v>
      </c>
      <c r="O41" s="385" t="s">
        <v>116</v>
      </c>
      <c r="P41" s="386">
        <v>6831.6809999999996</v>
      </c>
      <c r="Q41" s="387">
        <v>31335.606</v>
      </c>
      <c r="R41" s="388">
        <v>1640.4169999999999</v>
      </c>
    </row>
    <row r="42" spans="2:20" ht="15.75" x14ac:dyDescent="0.25">
      <c r="B42" s="383" t="s">
        <v>117</v>
      </c>
      <c r="C42" s="384">
        <v>8168.2049999999999</v>
      </c>
      <c r="D42" s="384">
        <v>37539.968999999997</v>
      </c>
      <c r="E42" s="384">
        <v>2483.4189999999999</v>
      </c>
      <c r="F42" s="385" t="s">
        <v>283</v>
      </c>
      <c r="G42" s="386">
        <v>7613.1779999999999</v>
      </c>
      <c r="H42" s="387">
        <v>34810.044000000002</v>
      </c>
      <c r="I42" s="388">
        <v>2248</v>
      </c>
      <c r="J42" s="398"/>
      <c r="K42" s="383" t="s">
        <v>71</v>
      </c>
      <c r="L42" s="384">
        <v>6553.3239999999996</v>
      </c>
      <c r="M42" s="384">
        <v>30457.105</v>
      </c>
      <c r="N42" s="384">
        <v>2122.7910000000002</v>
      </c>
      <c r="O42" s="385" t="s">
        <v>114</v>
      </c>
      <c r="P42" s="386">
        <v>6723.2629999999999</v>
      </c>
      <c r="Q42" s="387">
        <v>30364.16</v>
      </c>
      <c r="R42" s="388">
        <v>3323.3850000000002</v>
      </c>
    </row>
    <row r="43" spans="2:20" ht="15.75" x14ac:dyDescent="0.25">
      <c r="B43" s="383" t="s">
        <v>213</v>
      </c>
      <c r="C43" s="384">
        <v>7725.0370000000003</v>
      </c>
      <c r="D43" s="384">
        <v>35913.790999999997</v>
      </c>
      <c r="E43" s="384">
        <v>2234</v>
      </c>
      <c r="F43" s="385" t="s">
        <v>120</v>
      </c>
      <c r="G43" s="386">
        <v>7172.2070000000003</v>
      </c>
      <c r="H43" s="387">
        <v>33198.675999999999</v>
      </c>
      <c r="I43" s="388">
        <v>2641.3609999999999</v>
      </c>
      <c r="J43" s="398"/>
      <c r="K43" s="383" t="s">
        <v>115</v>
      </c>
      <c r="L43" s="384">
        <v>5351.768</v>
      </c>
      <c r="M43" s="384">
        <v>25063.510999999999</v>
      </c>
      <c r="N43" s="384">
        <v>1212.605</v>
      </c>
      <c r="O43" s="385" t="s">
        <v>123</v>
      </c>
      <c r="P43" s="386">
        <v>2766.9969999999998</v>
      </c>
      <c r="Q43" s="387">
        <v>12698.172</v>
      </c>
      <c r="R43" s="388">
        <v>1033.335</v>
      </c>
    </row>
    <row r="44" spans="2:20" ht="15.75" x14ac:dyDescent="0.25">
      <c r="B44" s="383" t="s">
        <v>136</v>
      </c>
      <c r="C44" s="384">
        <v>7175.8890000000001</v>
      </c>
      <c r="D44" s="384">
        <v>33550.455000000002</v>
      </c>
      <c r="E44" s="384">
        <v>1928.9090000000001</v>
      </c>
      <c r="F44" s="385" t="s">
        <v>115</v>
      </c>
      <c r="G44" s="386">
        <v>5792.53</v>
      </c>
      <c r="H44" s="387">
        <v>26873.881000000001</v>
      </c>
      <c r="I44" s="388">
        <v>1574.5060000000001</v>
      </c>
      <c r="J44" s="398"/>
      <c r="K44" s="383" t="s">
        <v>122</v>
      </c>
      <c r="L44" s="384">
        <v>3828.902</v>
      </c>
      <c r="M44" s="384">
        <v>17842.920999999998</v>
      </c>
      <c r="N44" s="384">
        <v>3057.6729999999998</v>
      </c>
      <c r="O44" s="385" t="s">
        <v>122</v>
      </c>
      <c r="P44" s="386">
        <v>2740.1320000000001</v>
      </c>
      <c r="Q44" s="387">
        <v>12705.572</v>
      </c>
      <c r="R44" s="388">
        <v>2341.6179999999999</v>
      </c>
    </row>
    <row r="45" spans="2:20" ht="15.75" x14ac:dyDescent="0.25">
      <c r="B45" s="383" t="s">
        <v>156</v>
      </c>
      <c r="C45" s="384">
        <v>6867.2160000000003</v>
      </c>
      <c r="D45" s="384">
        <v>32002.291000000001</v>
      </c>
      <c r="E45" s="384">
        <v>1792.355</v>
      </c>
      <c r="F45" s="385" t="s">
        <v>154</v>
      </c>
      <c r="G45" s="386">
        <v>4898.799</v>
      </c>
      <c r="H45" s="387">
        <v>22697.992999999999</v>
      </c>
      <c r="I45" s="388">
        <v>1366.75</v>
      </c>
      <c r="J45" s="398"/>
      <c r="K45" s="383" t="s">
        <v>128</v>
      </c>
      <c r="L45" s="384">
        <v>2651.6260000000002</v>
      </c>
      <c r="M45" s="384">
        <v>12216.912</v>
      </c>
      <c r="N45" s="384">
        <v>2417.3470000000002</v>
      </c>
      <c r="O45" s="385" t="s">
        <v>128</v>
      </c>
      <c r="P45" s="386">
        <v>2543.8409999999999</v>
      </c>
      <c r="Q45" s="387">
        <v>11699.027</v>
      </c>
      <c r="R45" s="388">
        <v>3900.5749999999998</v>
      </c>
      <c r="T45" s="35"/>
    </row>
    <row r="46" spans="2:20" ht="15.75" x14ac:dyDescent="0.25">
      <c r="B46" s="383" t="s">
        <v>115</v>
      </c>
      <c r="C46" s="384">
        <v>6278.38</v>
      </c>
      <c r="D46" s="384">
        <v>29210.629000000001</v>
      </c>
      <c r="E46" s="384">
        <v>1607.1780000000001</v>
      </c>
      <c r="F46" s="385" t="s">
        <v>114</v>
      </c>
      <c r="G46" s="386">
        <v>4504.567</v>
      </c>
      <c r="H46" s="387">
        <v>20591.311000000002</v>
      </c>
      <c r="I46" s="388">
        <v>3341.7469999999998</v>
      </c>
      <c r="J46" s="398"/>
      <c r="K46" s="383" t="s">
        <v>123</v>
      </c>
      <c r="L46" s="384">
        <v>1734.596</v>
      </c>
      <c r="M46" s="384">
        <v>8029.6229999999996</v>
      </c>
      <c r="N46" s="384">
        <v>467.05099999999999</v>
      </c>
      <c r="O46" s="385" t="s">
        <v>115</v>
      </c>
      <c r="P46" s="386">
        <v>2303.8789999999999</v>
      </c>
      <c r="Q46" s="387">
        <v>10556.541999999999</v>
      </c>
      <c r="R46" s="388">
        <v>537.04499999999996</v>
      </c>
    </row>
    <row r="47" spans="2:20" ht="15.75" x14ac:dyDescent="0.25">
      <c r="B47" s="383" t="s">
        <v>68</v>
      </c>
      <c r="C47" s="384">
        <v>6127.8130000000001</v>
      </c>
      <c r="D47" s="384">
        <v>28247.235000000001</v>
      </c>
      <c r="E47" s="384">
        <v>1860.665</v>
      </c>
      <c r="F47" s="385" t="s">
        <v>124</v>
      </c>
      <c r="G47" s="386">
        <v>4400.7309999999998</v>
      </c>
      <c r="H47" s="387">
        <v>20192.553</v>
      </c>
      <c r="I47" s="388">
        <v>1646.528</v>
      </c>
      <c r="J47" s="398"/>
      <c r="K47" s="383" t="s">
        <v>129</v>
      </c>
      <c r="L47" s="384">
        <v>1450.348</v>
      </c>
      <c r="M47" s="384">
        <v>6604.2849999999999</v>
      </c>
      <c r="N47" s="384">
        <v>496.06</v>
      </c>
      <c r="O47" s="385" t="s">
        <v>71</v>
      </c>
      <c r="P47" s="386">
        <v>2128.3820000000001</v>
      </c>
      <c r="Q47" s="387">
        <v>9756.7790000000005</v>
      </c>
      <c r="R47" s="388">
        <v>863.40599999999995</v>
      </c>
    </row>
    <row r="48" spans="2:20" ht="16.5" thickBot="1" x14ac:dyDescent="0.3">
      <c r="B48" s="389" t="s">
        <v>135</v>
      </c>
      <c r="C48" s="390">
        <v>5841.7049999999999</v>
      </c>
      <c r="D48" s="390">
        <v>27176.467000000001</v>
      </c>
      <c r="E48" s="390">
        <v>1785.62</v>
      </c>
      <c r="F48" s="391" t="s">
        <v>113</v>
      </c>
      <c r="G48" s="392">
        <v>4318.9799999999996</v>
      </c>
      <c r="H48" s="393">
        <v>19903.127</v>
      </c>
      <c r="I48" s="394">
        <v>1598.817</v>
      </c>
      <c r="J48" s="398"/>
      <c r="K48" s="389" t="s">
        <v>121</v>
      </c>
      <c r="L48" s="390">
        <v>793.95100000000002</v>
      </c>
      <c r="M48" s="390">
        <v>3701.5630000000001</v>
      </c>
      <c r="N48" s="390">
        <v>234.41200000000001</v>
      </c>
      <c r="O48" s="391" t="s">
        <v>129</v>
      </c>
      <c r="P48" s="392">
        <v>1565.1</v>
      </c>
      <c r="Q48" s="393">
        <v>7390.1620000000003</v>
      </c>
      <c r="R48" s="394">
        <v>632.17399999999998</v>
      </c>
    </row>
    <row r="49" spans="2:18" ht="15.75" x14ac:dyDescent="0.25">
      <c r="B49" s="411"/>
      <c r="C49" s="412"/>
      <c r="D49" s="412"/>
      <c r="E49" s="412"/>
      <c r="F49" s="411"/>
      <c r="G49" s="413"/>
      <c r="H49" s="413"/>
      <c r="I49" s="413"/>
      <c r="J49" s="414"/>
      <c r="K49" s="411"/>
      <c r="L49" s="412"/>
      <c r="M49" s="412"/>
      <c r="N49" s="412"/>
      <c r="O49" s="411"/>
      <c r="P49" s="413"/>
      <c r="Q49" s="413"/>
      <c r="R49" s="413"/>
    </row>
    <row r="50" spans="2:18" ht="15.75" x14ac:dyDescent="0.25">
      <c r="B50" s="411"/>
      <c r="C50" s="412"/>
      <c r="D50" s="412"/>
      <c r="E50" s="412"/>
      <c r="F50" s="411"/>
      <c r="G50" s="413"/>
      <c r="H50" s="413"/>
      <c r="I50" s="413"/>
      <c r="J50" s="414"/>
      <c r="K50" s="411"/>
      <c r="L50" s="412"/>
      <c r="M50" s="412"/>
      <c r="N50" s="412"/>
      <c r="O50" s="411"/>
      <c r="P50" s="413"/>
      <c r="Q50" s="413"/>
      <c r="R50" s="413"/>
    </row>
    <row r="51" spans="2:18" ht="15.75" x14ac:dyDescent="0.25">
      <c r="B51" s="411"/>
      <c r="C51" s="412"/>
      <c r="D51" s="412"/>
      <c r="E51" s="412"/>
      <c r="F51" s="411"/>
      <c r="G51" s="413"/>
      <c r="H51" s="413"/>
      <c r="I51" s="413"/>
      <c r="J51" s="414"/>
      <c r="K51" s="411"/>
      <c r="L51" s="412"/>
      <c r="M51" s="412"/>
      <c r="N51" s="412"/>
      <c r="O51" s="411"/>
      <c r="P51" s="413"/>
      <c r="Q51" s="413"/>
      <c r="R51" s="413"/>
    </row>
    <row r="52" spans="2:18" ht="15.75" x14ac:dyDescent="0.25">
      <c r="B52" s="415" t="s">
        <v>261</v>
      </c>
      <c r="C52" s="416"/>
      <c r="D52" s="416"/>
      <c r="E52" s="416"/>
      <c r="F52" s="415"/>
      <c r="G52" s="417"/>
      <c r="H52" s="417"/>
      <c r="I52" s="418"/>
      <c r="J52" s="365"/>
      <c r="K52" s="415" t="s">
        <v>262</v>
      </c>
      <c r="L52" s="416"/>
      <c r="M52" s="416"/>
      <c r="N52" s="416"/>
      <c r="O52" s="415"/>
      <c r="P52" s="417"/>
      <c r="Q52" s="417"/>
      <c r="R52" s="418"/>
    </row>
    <row r="53" spans="2:18" ht="16.5" thickBot="1" x14ac:dyDescent="0.3">
      <c r="B53" s="419" t="s">
        <v>168</v>
      </c>
      <c r="C53" s="420"/>
      <c r="D53" s="420"/>
      <c r="E53" s="420"/>
      <c r="F53" s="419"/>
      <c r="G53" s="418"/>
      <c r="H53" s="418"/>
      <c r="I53" s="418"/>
      <c r="J53" s="365"/>
      <c r="K53" s="419" t="s">
        <v>168</v>
      </c>
      <c r="L53" s="420"/>
      <c r="M53" s="420"/>
      <c r="N53" s="420"/>
      <c r="O53" s="419"/>
      <c r="P53" s="418"/>
      <c r="Q53" s="418"/>
      <c r="R53" s="418"/>
    </row>
    <row r="54" spans="2:18" ht="16.5" thickBot="1" x14ac:dyDescent="0.3">
      <c r="B54" s="400" t="s">
        <v>107</v>
      </c>
      <c r="C54" s="401"/>
      <c r="D54" s="401"/>
      <c r="E54" s="401"/>
      <c r="F54" s="401"/>
      <c r="G54" s="401"/>
      <c r="H54" s="401"/>
      <c r="I54" s="402"/>
      <c r="J54" s="365"/>
      <c r="K54" s="400" t="s">
        <v>108</v>
      </c>
      <c r="L54" s="401"/>
      <c r="M54" s="401"/>
      <c r="N54" s="401"/>
      <c r="O54" s="401"/>
      <c r="P54" s="401"/>
      <c r="Q54" s="401"/>
      <c r="R54" s="402"/>
    </row>
    <row r="55" spans="2:18" ht="16.5" thickBot="1" x14ac:dyDescent="0.3">
      <c r="B55" s="403" t="s">
        <v>297</v>
      </c>
      <c r="C55" s="404"/>
      <c r="D55" s="405"/>
      <c r="E55" s="406"/>
      <c r="F55" s="403" t="s">
        <v>298</v>
      </c>
      <c r="G55" s="404"/>
      <c r="H55" s="405"/>
      <c r="I55" s="406"/>
      <c r="J55" s="365"/>
      <c r="K55" s="403" t="s">
        <v>297</v>
      </c>
      <c r="L55" s="404"/>
      <c r="M55" s="405"/>
      <c r="N55" s="406"/>
      <c r="O55" s="403" t="s">
        <v>298</v>
      </c>
      <c r="P55" s="404"/>
      <c r="Q55" s="405"/>
      <c r="R55" s="406"/>
    </row>
    <row r="56" spans="2:18" ht="30.75" thickBot="1" x14ac:dyDescent="0.25">
      <c r="B56" s="366" t="s">
        <v>109</v>
      </c>
      <c r="C56" s="367" t="s">
        <v>89</v>
      </c>
      <c r="D56" s="368" t="s">
        <v>131</v>
      </c>
      <c r="E56" s="369" t="s">
        <v>110</v>
      </c>
      <c r="F56" s="366" t="s">
        <v>109</v>
      </c>
      <c r="G56" s="367" t="s">
        <v>89</v>
      </c>
      <c r="H56" s="368" t="s">
        <v>131</v>
      </c>
      <c r="I56" s="369" t="s">
        <v>110</v>
      </c>
      <c r="J56" s="365"/>
      <c r="K56" s="366" t="s">
        <v>109</v>
      </c>
      <c r="L56" s="367" t="s">
        <v>89</v>
      </c>
      <c r="M56" s="368" t="s">
        <v>131</v>
      </c>
      <c r="N56" s="369" t="s">
        <v>110</v>
      </c>
      <c r="O56" s="366" t="s">
        <v>109</v>
      </c>
      <c r="P56" s="367" t="s">
        <v>89</v>
      </c>
      <c r="Q56" s="368" t="s">
        <v>131</v>
      </c>
      <c r="R56" s="369" t="s">
        <v>110</v>
      </c>
    </row>
    <row r="57" spans="2:18" ht="16.5" thickBot="1" x14ac:dyDescent="0.3">
      <c r="B57" s="370" t="s">
        <v>102</v>
      </c>
      <c r="C57" s="371">
        <v>143882.79800000001</v>
      </c>
      <c r="D57" s="372">
        <v>669356.80900000001</v>
      </c>
      <c r="E57" s="373">
        <v>100650.322</v>
      </c>
      <c r="F57" s="374" t="s">
        <v>102</v>
      </c>
      <c r="G57" s="375">
        <v>165271.67800000001</v>
      </c>
      <c r="H57" s="376">
        <v>758388.59600000002</v>
      </c>
      <c r="I57" s="373">
        <v>102027.463</v>
      </c>
      <c r="J57" s="365"/>
      <c r="K57" s="370" t="s">
        <v>102</v>
      </c>
      <c r="L57" s="371">
        <v>69019.226999999999</v>
      </c>
      <c r="M57" s="372">
        <v>320717.59499999997</v>
      </c>
      <c r="N57" s="373">
        <v>45778.28</v>
      </c>
      <c r="O57" s="374" t="s">
        <v>102</v>
      </c>
      <c r="P57" s="375">
        <v>70870.953999999998</v>
      </c>
      <c r="Q57" s="376">
        <v>325280.68099999998</v>
      </c>
      <c r="R57" s="373">
        <v>42917.302000000003</v>
      </c>
    </row>
    <row r="58" spans="2:18" ht="15.75" x14ac:dyDescent="0.25">
      <c r="B58" s="377" t="s">
        <v>122</v>
      </c>
      <c r="C58" s="378">
        <v>17998.169999999998</v>
      </c>
      <c r="D58" s="378">
        <v>83665.709000000003</v>
      </c>
      <c r="E58" s="378">
        <v>12911.813</v>
      </c>
      <c r="F58" s="379" t="s">
        <v>122</v>
      </c>
      <c r="G58" s="380">
        <v>25065.199000000001</v>
      </c>
      <c r="H58" s="381">
        <v>114997.254</v>
      </c>
      <c r="I58" s="382">
        <v>14516.826999999999</v>
      </c>
      <c r="J58" s="365"/>
      <c r="K58" s="377" t="s">
        <v>69</v>
      </c>
      <c r="L58" s="378">
        <v>22581.205000000002</v>
      </c>
      <c r="M58" s="378">
        <v>104867.02</v>
      </c>
      <c r="N58" s="378">
        <v>14411.385</v>
      </c>
      <c r="O58" s="379" t="s">
        <v>69</v>
      </c>
      <c r="P58" s="380">
        <v>25283.05</v>
      </c>
      <c r="Q58" s="381">
        <v>115893.34699999999</v>
      </c>
      <c r="R58" s="382">
        <v>16058.406000000001</v>
      </c>
    </row>
    <row r="59" spans="2:18" ht="15.75" x14ac:dyDescent="0.25">
      <c r="B59" s="383" t="s">
        <v>119</v>
      </c>
      <c r="C59" s="384">
        <v>16268.64</v>
      </c>
      <c r="D59" s="384">
        <v>75587.491999999998</v>
      </c>
      <c r="E59" s="384">
        <v>13671.831</v>
      </c>
      <c r="F59" s="385" t="s">
        <v>119</v>
      </c>
      <c r="G59" s="386">
        <v>22189.816999999999</v>
      </c>
      <c r="H59" s="387">
        <v>101981.685</v>
      </c>
      <c r="I59" s="388">
        <v>14688.037</v>
      </c>
      <c r="J59" s="365"/>
      <c r="K59" s="383" t="s">
        <v>117</v>
      </c>
      <c r="L59" s="384">
        <v>13938.044</v>
      </c>
      <c r="M59" s="384">
        <v>64733.288</v>
      </c>
      <c r="N59" s="384">
        <v>14321.669</v>
      </c>
      <c r="O59" s="385" t="s">
        <v>117</v>
      </c>
      <c r="P59" s="386">
        <v>18868.332999999999</v>
      </c>
      <c r="Q59" s="387">
        <v>86726.120999999999</v>
      </c>
      <c r="R59" s="388">
        <v>13994.112999999999</v>
      </c>
    </row>
    <row r="60" spans="2:18" ht="15.75" x14ac:dyDescent="0.25">
      <c r="B60" s="383" t="s">
        <v>124</v>
      </c>
      <c r="C60" s="384">
        <v>12415.437</v>
      </c>
      <c r="D60" s="384">
        <v>57761.491000000002</v>
      </c>
      <c r="E60" s="384">
        <v>9471.009</v>
      </c>
      <c r="F60" s="385" t="s">
        <v>124</v>
      </c>
      <c r="G60" s="386">
        <v>14234.575999999999</v>
      </c>
      <c r="H60" s="387">
        <v>65253.438999999998</v>
      </c>
      <c r="I60" s="388">
        <v>10398.67</v>
      </c>
      <c r="J60" s="365"/>
      <c r="K60" s="383" t="s">
        <v>115</v>
      </c>
      <c r="L60" s="384">
        <v>11893.294</v>
      </c>
      <c r="M60" s="384">
        <v>55263.351000000002</v>
      </c>
      <c r="N60" s="384">
        <v>6180.2520000000004</v>
      </c>
      <c r="O60" s="385" t="s">
        <v>115</v>
      </c>
      <c r="P60" s="386">
        <v>10613.472</v>
      </c>
      <c r="Q60" s="387">
        <v>48760.786</v>
      </c>
      <c r="R60" s="388">
        <v>4301.3670000000002</v>
      </c>
    </row>
    <row r="61" spans="2:18" ht="15.75" x14ac:dyDescent="0.25">
      <c r="B61" s="383" t="s">
        <v>69</v>
      </c>
      <c r="C61" s="384">
        <v>11106.644</v>
      </c>
      <c r="D61" s="384">
        <v>51595.728999999999</v>
      </c>
      <c r="E61" s="384">
        <v>9667.7810000000009</v>
      </c>
      <c r="F61" s="385" t="s">
        <v>115</v>
      </c>
      <c r="G61" s="386">
        <v>13851.154</v>
      </c>
      <c r="H61" s="387">
        <v>63591.883000000002</v>
      </c>
      <c r="I61" s="388">
        <v>8520.616</v>
      </c>
      <c r="J61" s="365"/>
      <c r="K61" s="383" t="s">
        <v>116</v>
      </c>
      <c r="L61" s="384">
        <v>10787.451999999999</v>
      </c>
      <c r="M61" s="384">
        <v>50070.887000000002</v>
      </c>
      <c r="N61" s="384">
        <v>7677.7969999999996</v>
      </c>
      <c r="O61" s="385" t="s">
        <v>116</v>
      </c>
      <c r="P61" s="386">
        <v>8197.2119999999995</v>
      </c>
      <c r="Q61" s="387">
        <v>37568.968999999997</v>
      </c>
      <c r="R61" s="388">
        <v>5163.1310000000003</v>
      </c>
    </row>
    <row r="62" spans="2:18" ht="15.75" x14ac:dyDescent="0.25">
      <c r="B62" s="383" t="s">
        <v>153</v>
      </c>
      <c r="C62" s="384">
        <v>10862.993</v>
      </c>
      <c r="D62" s="384">
        <v>50857.228999999999</v>
      </c>
      <c r="E62" s="384">
        <v>2988.0250000000001</v>
      </c>
      <c r="F62" s="385" t="s">
        <v>69</v>
      </c>
      <c r="G62" s="386">
        <v>11945.931</v>
      </c>
      <c r="H62" s="387">
        <v>54761.392999999996</v>
      </c>
      <c r="I62" s="388">
        <v>8330.3970000000008</v>
      </c>
      <c r="J62" s="365"/>
      <c r="K62" s="383" t="s">
        <v>215</v>
      </c>
      <c r="L62" s="384">
        <v>2275.5700000000002</v>
      </c>
      <c r="M62" s="384">
        <v>10692.477999999999</v>
      </c>
      <c r="N62" s="384">
        <v>681.92499999999995</v>
      </c>
      <c r="O62" s="385" t="s">
        <v>68</v>
      </c>
      <c r="P62" s="386">
        <v>1467.893</v>
      </c>
      <c r="Q62" s="387">
        <v>6675.3710000000001</v>
      </c>
      <c r="R62" s="388">
        <v>594.51499999999999</v>
      </c>
    </row>
    <row r="63" spans="2:18" ht="15.75" x14ac:dyDescent="0.25">
      <c r="B63" s="383" t="s">
        <v>115</v>
      </c>
      <c r="C63" s="384">
        <v>10713.284</v>
      </c>
      <c r="D63" s="384">
        <v>49775.275999999998</v>
      </c>
      <c r="E63" s="384">
        <v>7633.44</v>
      </c>
      <c r="F63" s="385" t="s">
        <v>114</v>
      </c>
      <c r="G63" s="386">
        <v>9683.152</v>
      </c>
      <c r="H63" s="387">
        <v>44441.745000000003</v>
      </c>
      <c r="I63" s="388">
        <v>8002.4480000000003</v>
      </c>
      <c r="J63" s="365"/>
      <c r="K63" s="383" t="s">
        <v>68</v>
      </c>
      <c r="L63" s="384">
        <v>2238.252</v>
      </c>
      <c r="M63" s="384">
        <v>10506.153</v>
      </c>
      <c r="N63" s="384">
        <v>647.9</v>
      </c>
      <c r="O63" s="385" t="s">
        <v>127</v>
      </c>
      <c r="P63" s="386">
        <v>1248.357</v>
      </c>
      <c r="Q63" s="387">
        <v>5722.152</v>
      </c>
      <c r="R63" s="388">
        <v>559.03599999999994</v>
      </c>
    </row>
    <row r="64" spans="2:18" ht="15.75" x14ac:dyDescent="0.25">
      <c r="B64" s="383" t="s">
        <v>114</v>
      </c>
      <c r="C64" s="384">
        <v>9169.6959999999999</v>
      </c>
      <c r="D64" s="384">
        <v>42740.175000000003</v>
      </c>
      <c r="E64" s="384">
        <v>8254.99</v>
      </c>
      <c r="F64" s="385" t="s">
        <v>164</v>
      </c>
      <c r="G64" s="386">
        <v>8794.27</v>
      </c>
      <c r="H64" s="387">
        <v>40478.786999999997</v>
      </c>
      <c r="I64" s="388">
        <v>5715.5770000000002</v>
      </c>
      <c r="J64" s="365"/>
      <c r="K64" s="383" t="s">
        <v>114</v>
      </c>
      <c r="L64" s="384">
        <v>949.46699999999998</v>
      </c>
      <c r="M64" s="384">
        <v>4394.152</v>
      </c>
      <c r="N64" s="384">
        <v>321.24400000000003</v>
      </c>
      <c r="O64" s="385" t="s">
        <v>114</v>
      </c>
      <c r="P64" s="386">
        <v>1223.432</v>
      </c>
      <c r="Q64" s="387">
        <v>5646.5690000000004</v>
      </c>
      <c r="R64" s="388">
        <v>626.005</v>
      </c>
    </row>
    <row r="65" spans="2:18" ht="15.75" x14ac:dyDescent="0.25">
      <c r="B65" s="383" t="s">
        <v>164</v>
      </c>
      <c r="C65" s="384">
        <v>6964.6270000000004</v>
      </c>
      <c r="D65" s="384">
        <v>32482.297999999999</v>
      </c>
      <c r="E65" s="384">
        <v>5476.0159999999996</v>
      </c>
      <c r="F65" s="385" t="s">
        <v>113</v>
      </c>
      <c r="G65" s="386">
        <v>8361.8220000000001</v>
      </c>
      <c r="H65" s="387">
        <v>38327.51</v>
      </c>
      <c r="I65" s="388">
        <v>3349.26</v>
      </c>
      <c r="J65" s="365"/>
      <c r="K65" s="383" t="s">
        <v>127</v>
      </c>
      <c r="L65" s="384">
        <v>944.91200000000003</v>
      </c>
      <c r="M65" s="384">
        <v>4378.3329999999996</v>
      </c>
      <c r="N65" s="384">
        <v>429.13499999999999</v>
      </c>
      <c r="O65" s="385" t="s">
        <v>113</v>
      </c>
      <c r="P65" s="386">
        <v>835.08900000000006</v>
      </c>
      <c r="Q65" s="387">
        <v>3826.0880000000002</v>
      </c>
      <c r="R65" s="388">
        <v>189.71799999999999</v>
      </c>
    </row>
    <row r="66" spans="2:18" ht="15.75" x14ac:dyDescent="0.25">
      <c r="B66" s="383" t="s">
        <v>215</v>
      </c>
      <c r="C66" s="384">
        <v>6045.8239999999996</v>
      </c>
      <c r="D66" s="384">
        <v>28047.99</v>
      </c>
      <c r="E66" s="384">
        <v>2947.2750000000001</v>
      </c>
      <c r="F66" s="385" t="s">
        <v>129</v>
      </c>
      <c r="G66" s="386">
        <v>6757.6</v>
      </c>
      <c r="H66" s="387">
        <v>31017.736000000001</v>
      </c>
      <c r="I66" s="388">
        <v>5204.7420000000002</v>
      </c>
      <c r="J66" s="365"/>
      <c r="K66" s="383" t="s">
        <v>71</v>
      </c>
      <c r="L66" s="384">
        <v>839.32500000000005</v>
      </c>
      <c r="M66" s="384">
        <v>3913.0590000000002</v>
      </c>
      <c r="N66" s="384">
        <v>246.12700000000001</v>
      </c>
      <c r="O66" s="385" t="s">
        <v>71</v>
      </c>
      <c r="P66" s="386">
        <v>680.31600000000003</v>
      </c>
      <c r="Q66" s="387">
        <v>3169.5709999999999</v>
      </c>
      <c r="R66" s="388">
        <v>347.55</v>
      </c>
    </row>
    <row r="67" spans="2:18" ht="15.75" x14ac:dyDescent="0.25">
      <c r="B67" s="383" t="s">
        <v>113</v>
      </c>
      <c r="C67" s="384">
        <v>5896.0510000000004</v>
      </c>
      <c r="D67" s="384">
        <v>27376.441999999999</v>
      </c>
      <c r="E67" s="384">
        <v>3547.66</v>
      </c>
      <c r="F67" s="385" t="s">
        <v>215</v>
      </c>
      <c r="G67" s="386">
        <v>6197.29</v>
      </c>
      <c r="H67" s="387">
        <v>28387.3</v>
      </c>
      <c r="I67" s="388">
        <v>2651.654</v>
      </c>
      <c r="J67" s="365"/>
      <c r="K67" s="383" t="s">
        <v>113</v>
      </c>
      <c r="L67" s="384">
        <v>715.76400000000001</v>
      </c>
      <c r="M67" s="384">
        <v>3308.1819999999998</v>
      </c>
      <c r="N67" s="384">
        <v>194.28299999999999</v>
      </c>
      <c r="O67" s="385" t="s">
        <v>112</v>
      </c>
      <c r="P67" s="386">
        <v>674.67</v>
      </c>
      <c r="Q67" s="387">
        <v>3096.4279999999999</v>
      </c>
      <c r="R67" s="388">
        <v>345.47500000000002</v>
      </c>
    </row>
    <row r="68" spans="2:18" ht="15.75" x14ac:dyDescent="0.25">
      <c r="B68" s="383" t="s">
        <v>129</v>
      </c>
      <c r="C68" s="384">
        <v>5305.723</v>
      </c>
      <c r="D68" s="384">
        <v>24715.746999999999</v>
      </c>
      <c r="E68" s="384">
        <v>4837.4390000000003</v>
      </c>
      <c r="F68" s="385" t="s">
        <v>128</v>
      </c>
      <c r="G68" s="386">
        <v>4242.0680000000002</v>
      </c>
      <c r="H68" s="387">
        <v>19443.643</v>
      </c>
      <c r="I68" s="388">
        <v>2019.962</v>
      </c>
      <c r="J68" s="365"/>
      <c r="K68" s="383" t="s">
        <v>123</v>
      </c>
      <c r="L68" s="384">
        <v>375.34399999999999</v>
      </c>
      <c r="M68" s="384">
        <v>1731.375</v>
      </c>
      <c r="N68" s="384">
        <v>127.955</v>
      </c>
      <c r="O68" s="385" t="s">
        <v>215</v>
      </c>
      <c r="P68" s="386">
        <v>659.34799999999996</v>
      </c>
      <c r="Q68" s="387">
        <v>3035.5929999999998</v>
      </c>
      <c r="R68" s="388">
        <v>295.20600000000002</v>
      </c>
    </row>
    <row r="69" spans="2:18" ht="15.75" x14ac:dyDescent="0.25">
      <c r="B69" s="383" t="s">
        <v>128</v>
      </c>
      <c r="C69" s="384">
        <v>3166.018</v>
      </c>
      <c r="D69" s="384">
        <v>14726.382</v>
      </c>
      <c r="E69" s="384">
        <v>2147.7719999999999</v>
      </c>
      <c r="F69" s="385" t="s">
        <v>123</v>
      </c>
      <c r="G69" s="386">
        <v>3709.8789999999999</v>
      </c>
      <c r="H69" s="387">
        <v>17007.956999999999</v>
      </c>
      <c r="I69" s="388">
        <v>2095.6010000000001</v>
      </c>
      <c r="J69" s="365"/>
      <c r="K69" s="383" t="s">
        <v>122</v>
      </c>
      <c r="L69" s="384">
        <v>362.27499999999998</v>
      </c>
      <c r="M69" s="384">
        <v>1660.4290000000001</v>
      </c>
      <c r="N69" s="384">
        <v>100.252</v>
      </c>
      <c r="O69" s="385" t="s">
        <v>121</v>
      </c>
      <c r="P69" s="386">
        <v>369.07100000000003</v>
      </c>
      <c r="Q69" s="387">
        <v>1696.7170000000001</v>
      </c>
      <c r="R69" s="388">
        <v>115.54</v>
      </c>
    </row>
    <row r="70" spans="2:18" ht="15.75" x14ac:dyDescent="0.25">
      <c r="B70" s="383" t="s">
        <v>123</v>
      </c>
      <c r="C70" s="384">
        <v>2708.4940000000001</v>
      </c>
      <c r="D70" s="384">
        <v>12593.704</v>
      </c>
      <c r="E70" s="384">
        <v>2155.4580000000001</v>
      </c>
      <c r="F70" s="385" t="s">
        <v>117</v>
      </c>
      <c r="G70" s="386">
        <v>3328.0949999999998</v>
      </c>
      <c r="H70" s="387">
        <v>15263.246999999999</v>
      </c>
      <c r="I70" s="388">
        <v>1650.921</v>
      </c>
      <c r="J70" s="365"/>
      <c r="K70" s="383" t="s">
        <v>152</v>
      </c>
      <c r="L70" s="384">
        <v>333.31900000000002</v>
      </c>
      <c r="M70" s="384">
        <v>1551.2750000000001</v>
      </c>
      <c r="N70" s="384">
        <v>125.63200000000001</v>
      </c>
      <c r="O70" s="385" t="s">
        <v>111</v>
      </c>
      <c r="P70" s="386">
        <v>203.45699999999999</v>
      </c>
      <c r="Q70" s="387">
        <v>938.81399999999996</v>
      </c>
      <c r="R70" s="388">
        <v>74.971000000000004</v>
      </c>
    </row>
    <row r="71" spans="2:18" ht="15.75" x14ac:dyDescent="0.25">
      <c r="B71" s="383" t="s">
        <v>117</v>
      </c>
      <c r="C71" s="384">
        <v>2527.6390000000001</v>
      </c>
      <c r="D71" s="384">
        <v>11743.203</v>
      </c>
      <c r="E71" s="384">
        <v>1818.826</v>
      </c>
      <c r="F71" s="385" t="s">
        <v>71</v>
      </c>
      <c r="G71" s="386">
        <v>2994.1280000000002</v>
      </c>
      <c r="H71" s="387">
        <v>13725.656999999999</v>
      </c>
      <c r="I71" s="388">
        <v>1893.9860000000001</v>
      </c>
      <c r="J71" s="365"/>
      <c r="K71" s="383" t="s">
        <v>112</v>
      </c>
      <c r="L71" s="384">
        <v>300.81400000000002</v>
      </c>
      <c r="M71" s="384">
        <v>1388.992</v>
      </c>
      <c r="N71" s="384">
        <v>83.891999999999996</v>
      </c>
      <c r="O71" s="385" t="s">
        <v>152</v>
      </c>
      <c r="P71" s="386">
        <v>180.298</v>
      </c>
      <c r="Q71" s="387">
        <v>846.471</v>
      </c>
      <c r="R71" s="388">
        <v>86.632000000000005</v>
      </c>
    </row>
    <row r="72" spans="2:18" ht="15.75" x14ac:dyDescent="0.25">
      <c r="B72" s="383" t="s">
        <v>71</v>
      </c>
      <c r="C72" s="384">
        <v>2262.4499999999998</v>
      </c>
      <c r="D72" s="384">
        <v>10508.19</v>
      </c>
      <c r="E72" s="384">
        <v>1641.3420000000001</v>
      </c>
      <c r="F72" s="385" t="s">
        <v>112</v>
      </c>
      <c r="G72" s="386">
        <v>2841.0030000000002</v>
      </c>
      <c r="H72" s="387">
        <v>13018.829</v>
      </c>
      <c r="I72" s="388">
        <v>1752.884</v>
      </c>
      <c r="J72" s="365"/>
      <c r="K72" s="383" t="s">
        <v>135</v>
      </c>
      <c r="L72" s="384">
        <v>186.85300000000001</v>
      </c>
      <c r="M72" s="384">
        <v>873.22500000000002</v>
      </c>
      <c r="N72" s="384">
        <v>85.742999999999995</v>
      </c>
      <c r="O72" s="385" t="s">
        <v>161</v>
      </c>
      <c r="P72" s="386">
        <v>146.827</v>
      </c>
      <c r="Q72" s="387">
        <v>672.58900000000006</v>
      </c>
      <c r="R72" s="388">
        <v>72.462000000000003</v>
      </c>
    </row>
    <row r="73" spans="2:18" ht="16.5" thickBot="1" x14ac:dyDescent="0.3">
      <c r="B73" s="389" t="s">
        <v>118</v>
      </c>
      <c r="C73" s="390">
        <v>2026.03</v>
      </c>
      <c r="D73" s="390">
        <v>9407.9830000000002</v>
      </c>
      <c r="E73" s="390">
        <v>500.00400000000002</v>
      </c>
      <c r="F73" s="391" t="s">
        <v>152</v>
      </c>
      <c r="G73" s="392">
        <v>2441.6350000000002</v>
      </c>
      <c r="H73" s="393">
        <v>11240.995000000001</v>
      </c>
      <c r="I73" s="394">
        <v>1663.5940000000001</v>
      </c>
      <c r="J73" s="365"/>
      <c r="K73" s="389" t="s">
        <v>111</v>
      </c>
      <c r="L73" s="390">
        <v>135.03100000000001</v>
      </c>
      <c r="M73" s="390">
        <v>627.58299999999997</v>
      </c>
      <c r="N73" s="390">
        <v>54.488</v>
      </c>
      <c r="O73" s="391" t="s">
        <v>135</v>
      </c>
      <c r="P73" s="392">
        <v>124.69499999999999</v>
      </c>
      <c r="Q73" s="393">
        <v>574.93499999999995</v>
      </c>
      <c r="R73" s="394">
        <v>50.052999999999997</v>
      </c>
    </row>
    <row r="74" spans="2:18" ht="15.75" x14ac:dyDescent="0.25">
      <c r="B74" s="411"/>
      <c r="C74" s="412"/>
      <c r="D74" s="412"/>
      <c r="E74" s="412"/>
      <c r="F74" s="411"/>
      <c r="G74" s="413"/>
      <c r="H74" s="413"/>
      <c r="I74" s="413"/>
      <c r="J74" s="414"/>
      <c r="K74" s="411"/>
      <c r="L74" s="412"/>
      <c r="M74" s="412"/>
      <c r="N74" s="412"/>
      <c r="O74" s="411"/>
      <c r="P74" s="413"/>
      <c r="Q74" s="413"/>
      <c r="R74" s="413"/>
    </row>
    <row r="75" spans="2:18" ht="15.75" x14ac:dyDescent="0.25">
      <c r="B75" s="411"/>
      <c r="C75" s="412"/>
      <c r="D75" s="412"/>
      <c r="E75" s="412"/>
      <c r="F75" s="411"/>
      <c r="G75" s="413"/>
      <c r="H75" s="413"/>
      <c r="I75" s="413"/>
      <c r="J75" s="414"/>
      <c r="K75" s="411"/>
      <c r="L75" s="412"/>
      <c r="M75" s="412"/>
      <c r="N75" s="412"/>
      <c r="O75" s="411"/>
      <c r="P75" s="413"/>
      <c r="Q75" s="413"/>
      <c r="R75" s="413"/>
    </row>
    <row r="76" spans="2:18" ht="15.75" x14ac:dyDescent="0.25">
      <c r="B76" s="411"/>
      <c r="C76" s="412"/>
      <c r="D76" s="412"/>
      <c r="E76" s="412"/>
      <c r="F76" s="411"/>
      <c r="G76" s="413"/>
      <c r="H76" s="413"/>
      <c r="I76" s="413"/>
      <c r="J76" s="414"/>
      <c r="K76" s="411"/>
      <c r="L76" s="412"/>
      <c r="M76" s="412"/>
      <c r="N76" s="412"/>
      <c r="O76" s="411"/>
      <c r="P76" s="413"/>
      <c r="Q76" s="413"/>
      <c r="R76" s="413"/>
    </row>
    <row r="77" spans="2:18" ht="15.75" x14ac:dyDescent="0.25">
      <c r="B77" s="415" t="s">
        <v>263</v>
      </c>
      <c r="C77" s="416"/>
      <c r="D77" s="416"/>
      <c r="E77" s="416"/>
      <c r="F77" s="415"/>
      <c r="G77" s="417"/>
      <c r="H77" s="417"/>
      <c r="I77" s="417"/>
      <c r="J77" s="365"/>
      <c r="K77" s="415" t="s">
        <v>264</v>
      </c>
      <c r="L77" s="416"/>
      <c r="M77" s="416"/>
      <c r="N77" s="416"/>
      <c r="O77" s="415"/>
      <c r="P77" s="417"/>
      <c r="Q77" s="417"/>
      <c r="R77" s="417"/>
    </row>
    <row r="78" spans="2:18" ht="16.5" thickBot="1" x14ac:dyDescent="0.3">
      <c r="B78" s="419" t="s">
        <v>168</v>
      </c>
      <c r="C78" s="420"/>
      <c r="D78" s="420"/>
      <c r="E78" s="420"/>
      <c r="F78" s="419"/>
      <c r="G78" s="418"/>
      <c r="H78" s="418"/>
      <c r="I78" s="418"/>
      <c r="J78" s="365"/>
      <c r="K78" s="419" t="s">
        <v>168</v>
      </c>
      <c r="L78" s="420"/>
      <c r="M78" s="420"/>
      <c r="N78" s="420"/>
      <c r="O78" s="419"/>
      <c r="P78" s="418"/>
      <c r="Q78" s="418"/>
      <c r="R78" s="418"/>
    </row>
    <row r="79" spans="2:18" ht="16.5" thickBot="1" x14ac:dyDescent="0.3">
      <c r="B79" s="400" t="s">
        <v>107</v>
      </c>
      <c r="C79" s="401"/>
      <c r="D79" s="401"/>
      <c r="E79" s="401"/>
      <c r="F79" s="401"/>
      <c r="G79" s="401"/>
      <c r="H79" s="401"/>
      <c r="I79" s="402"/>
      <c r="J79" s="365"/>
      <c r="K79" s="400" t="s">
        <v>108</v>
      </c>
      <c r="L79" s="401"/>
      <c r="M79" s="401"/>
      <c r="N79" s="401"/>
      <c r="O79" s="401"/>
      <c r="P79" s="401"/>
      <c r="Q79" s="401"/>
      <c r="R79" s="402"/>
    </row>
    <row r="80" spans="2:18" ht="16.5" thickBot="1" x14ac:dyDescent="0.3">
      <c r="B80" s="403" t="s">
        <v>297</v>
      </c>
      <c r="C80" s="404"/>
      <c r="D80" s="405"/>
      <c r="E80" s="406"/>
      <c r="F80" s="403" t="s">
        <v>298</v>
      </c>
      <c r="G80" s="404"/>
      <c r="H80" s="405"/>
      <c r="I80" s="406"/>
      <c r="J80" s="365"/>
      <c r="K80" s="403" t="s">
        <v>297</v>
      </c>
      <c r="L80" s="404"/>
      <c r="M80" s="405"/>
      <c r="N80" s="406"/>
      <c r="O80" s="403" t="s">
        <v>298</v>
      </c>
      <c r="P80" s="404"/>
      <c r="Q80" s="405"/>
      <c r="R80" s="406"/>
    </row>
    <row r="81" spans="2:18" ht="30.75" thickBot="1" x14ac:dyDescent="0.25">
      <c r="B81" s="366" t="s">
        <v>109</v>
      </c>
      <c r="C81" s="367" t="s">
        <v>89</v>
      </c>
      <c r="D81" s="368" t="s">
        <v>131</v>
      </c>
      <c r="E81" s="369" t="s">
        <v>110</v>
      </c>
      <c r="F81" s="366" t="s">
        <v>109</v>
      </c>
      <c r="G81" s="367" t="s">
        <v>89</v>
      </c>
      <c r="H81" s="368" t="s">
        <v>131</v>
      </c>
      <c r="I81" s="369" t="s">
        <v>110</v>
      </c>
      <c r="J81" s="365"/>
      <c r="K81" s="366" t="s">
        <v>109</v>
      </c>
      <c r="L81" s="367" t="s">
        <v>89</v>
      </c>
      <c r="M81" s="368" t="s">
        <v>131</v>
      </c>
      <c r="N81" s="369" t="s">
        <v>110</v>
      </c>
      <c r="O81" s="366" t="s">
        <v>109</v>
      </c>
      <c r="P81" s="367" t="s">
        <v>89</v>
      </c>
      <c r="Q81" s="368" t="s">
        <v>131</v>
      </c>
      <c r="R81" s="369" t="s">
        <v>110</v>
      </c>
    </row>
    <row r="82" spans="2:18" ht="16.5" thickBot="1" x14ac:dyDescent="0.3">
      <c r="B82" s="370" t="s">
        <v>102</v>
      </c>
      <c r="C82" s="371">
        <v>196241.17499999999</v>
      </c>
      <c r="D82" s="372">
        <v>911753.875</v>
      </c>
      <c r="E82" s="373">
        <v>163952.15700000001</v>
      </c>
      <c r="F82" s="374" t="s">
        <v>102</v>
      </c>
      <c r="G82" s="375">
        <v>142426.527</v>
      </c>
      <c r="H82" s="376">
        <v>655675.26</v>
      </c>
      <c r="I82" s="373">
        <v>164723.18299999999</v>
      </c>
      <c r="J82" s="365"/>
      <c r="K82" s="370" t="s">
        <v>102</v>
      </c>
      <c r="L82" s="371">
        <v>69596.634999999995</v>
      </c>
      <c r="M82" s="372">
        <v>323275.94500000001</v>
      </c>
      <c r="N82" s="373">
        <v>85356.293000000005</v>
      </c>
      <c r="O82" s="374" t="s">
        <v>102</v>
      </c>
      <c r="P82" s="375">
        <v>47147.345999999998</v>
      </c>
      <c r="Q82" s="376">
        <v>216493.60800000001</v>
      </c>
      <c r="R82" s="373">
        <v>68749.611000000004</v>
      </c>
    </row>
    <row r="83" spans="2:18" ht="15.75" x14ac:dyDescent="0.25">
      <c r="B83" s="377" t="s">
        <v>215</v>
      </c>
      <c r="C83" s="378">
        <v>41409.186000000002</v>
      </c>
      <c r="D83" s="378">
        <v>191592.459</v>
      </c>
      <c r="E83" s="378">
        <v>38912.777000000002</v>
      </c>
      <c r="F83" s="379" t="s">
        <v>136</v>
      </c>
      <c r="G83" s="380">
        <v>31527.767</v>
      </c>
      <c r="H83" s="381">
        <v>145199.603</v>
      </c>
      <c r="I83" s="382">
        <v>39563.285000000003</v>
      </c>
      <c r="J83" s="365"/>
      <c r="K83" s="377" t="s">
        <v>69</v>
      </c>
      <c r="L83" s="378">
        <v>16132.661</v>
      </c>
      <c r="M83" s="378">
        <v>74953.665999999997</v>
      </c>
      <c r="N83" s="378">
        <v>18061.458999999999</v>
      </c>
      <c r="O83" s="379" t="s">
        <v>69</v>
      </c>
      <c r="P83" s="380">
        <v>14537.137000000001</v>
      </c>
      <c r="Q83" s="381">
        <v>66819.062000000005</v>
      </c>
      <c r="R83" s="382">
        <v>27245.776000000002</v>
      </c>
    </row>
    <row r="84" spans="2:18" ht="15.75" x14ac:dyDescent="0.25">
      <c r="B84" s="383" t="s">
        <v>136</v>
      </c>
      <c r="C84" s="384">
        <v>28084.035</v>
      </c>
      <c r="D84" s="384">
        <v>131330.005</v>
      </c>
      <c r="E84" s="384">
        <v>23562.648000000001</v>
      </c>
      <c r="F84" s="385" t="s">
        <v>215</v>
      </c>
      <c r="G84" s="386">
        <v>19035.471000000001</v>
      </c>
      <c r="H84" s="387">
        <v>87559.796000000002</v>
      </c>
      <c r="I84" s="388">
        <v>24532.712</v>
      </c>
      <c r="J84" s="365"/>
      <c r="K84" s="383" t="s">
        <v>68</v>
      </c>
      <c r="L84" s="384">
        <v>13524.262000000001</v>
      </c>
      <c r="M84" s="384">
        <v>62969.366999999998</v>
      </c>
      <c r="N84" s="384">
        <v>5991.5029999999997</v>
      </c>
      <c r="O84" s="385" t="s">
        <v>68</v>
      </c>
      <c r="P84" s="386">
        <v>7716.7209999999995</v>
      </c>
      <c r="Q84" s="387">
        <v>35444.055999999997</v>
      </c>
      <c r="R84" s="388">
        <v>4387.6840000000002</v>
      </c>
    </row>
    <row r="85" spans="2:18" ht="15.75" x14ac:dyDescent="0.25">
      <c r="B85" s="383" t="s">
        <v>69</v>
      </c>
      <c r="C85" s="384">
        <v>18534.873</v>
      </c>
      <c r="D85" s="384">
        <v>85963.49</v>
      </c>
      <c r="E85" s="384">
        <v>24761.629000000001</v>
      </c>
      <c r="F85" s="385" t="s">
        <v>69</v>
      </c>
      <c r="G85" s="386">
        <v>9989.3940000000002</v>
      </c>
      <c r="H85" s="387">
        <v>46021.726999999999</v>
      </c>
      <c r="I85" s="388">
        <v>21677.164000000001</v>
      </c>
      <c r="J85" s="365"/>
      <c r="K85" s="383" t="s">
        <v>215</v>
      </c>
      <c r="L85" s="384">
        <v>9815.1610000000001</v>
      </c>
      <c r="M85" s="384">
        <v>45704.919000000002</v>
      </c>
      <c r="N85" s="384">
        <v>4654.875</v>
      </c>
      <c r="O85" s="385" t="s">
        <v>215</v>
      </c>
      <c r="P85" s="386">
        <v>6330.5739999999996</v>
      </c>
      <c r="Q85" s="387">
        <v>29201.146000000001</v>
      </c>
      <c r="R85" s="388">
        <v>4261.8100000000004</v>
      </c>
    </row>
    <row r="86" spans="2:18" ht="15.75" x14ac:dyDescent="0.25">
      <c r="B86" s="383" t="s">
        <v>167</v>
      </c>
      <c r="C86" s="384">
        <v>10925.666999999999</v>
      </c>
      <c r="D86" s="384">
        <v>50500.135999999999</v>
      </c>
      <c r="E86" s="384">
        <v>7290</v>
      </c>
      <c r="F86" s="385" t="s">
        <v>167</v>
      </c>
      <c r="G86" s="386">
        <v>9530.5239999999994</v>
      </c>
      <c r="H86" s="387">
        <v>44102.436000000002</v>
      </c>
      <c r="I86" s="388">
        <v>8766.1290000000008</v>
      </c>
      <c r="J86" s="365"/>
      <c r="K86" s="383" t="s">
        <v>117</v>
      </c>
      <c r="L86" s="384">
        <v>5368.3829999999998</v>
      </c>
      <c r="M86" s="384">
        <v>24913.975999999999</v>
      </c>
      <c r="N86" s="384">
        <v>6372.85</v>
      </c>
      <c r="O86" s="385" t="s">
        <v>117</v>
      </c>
      <c r="P86" s="386">
        <v>4342.7219999999998</v>
      </c>
      <c r="Q86" s="387">
        <v>19939.625</v>
      </c>
      <c r="R86" s="388">
        <v>4653.6080000000002</v>
      </c>
    </row>
    <row r="87" spans="2:18" ht="15.75" x14ac:dyDescent="0.25">
      <c r="B87" s="383" t="s">
        <v>169</v>
      </c>
      <c r="C87" s="384">
        <v>9902.59</v>
      </c>
      <c r="D87" s="384">
        <v>46217.220999999998</v>
      </c>
      <c r="E87" s="384">
        <v>6656.6750000000002</v>
      </c>
      <c r="F87" s="385" t="s">
        <v>169</v>
      </c>
      <c r="G87" s="386">
        <v>7198.6019999999999</v>
      </c>
      <c r="H87" s="387">
        <v>32789.697</v>
      </c>
      <c r="I87" s="388">
        <v>8155.9009999999998</v>
      </c>
      <c r="J87" s="365"/>
      <c r="K87" s="383" t="s">
        <v>114</v>
      </c>
      <c r="L87" s="384">
        <v>4285.5680000000002</v>
      </c>
      <c r="M87" s="384">
        <v>19895.492999999999</v>
      </c>
      <c r="N87" s="384">
        <v>19940.233</v>
      </c>
      <c r="O87" s="385" t="s">
        <v>111</v>
      </c>
      <c r="P87" s="386">
        <v>2016.99</v>
      </c>
      <c r="Q87" s="387">
        <v>9216.0280000000002</v>
      </c>
      <c r="R87" s="388">
        <v>496.97800000000001</v>
      </c>
    </row>
    <row r="88" spans="2:18" ht="15.75" x14ac:dyDescent="0.25">
      <c r="B88" s="383" t="s">
        <v>170</v>
      </c>
      <c r="C88" s="384">
        <v>7153.5240000000003</v>
      </c>
      <c r="D88" s="384">
        <v>33170.167999999998</v>
      </c>
      <c r="E88" s="384">
        <v>4425.45</v>
      </c>
      <c r="F88" s="385" t="s">
        <v>164</v>
      </c>
      <c r="G88" s="386">
        <v>5771.7290000000003</v>
      </c>
      <c r="H88" s="387">
        <v>26623.242999999999</v>
      </c>
      <c r="I88" s="388">
        <v>4351.1930000000002</v>
      </c>
      <c r="J88" s="365"/>
      <c r="K88" s="383" t="s">
        <v>115</v>
      </c>
      <c r="L88" s="384">
        <v>2962.0459999999998</v>
      </c>
      <c r="M88" s="384">
        <v>13723.745999999999</v>
      </c>
      <c r="N88" s="384">
        <v>12583.602999999999</v>
      </c>
      <c r="O88" s="385" t="s">
        <v>119</v>
      </c>
      <c r="P88" s="386">
        <v>1755.5709999999999</v>
      </c>
      <c r="Q88" s="387">
        <v>8004.9579999999996</v>
      </c>
      <c r="R88" s="388">
        <v>2279.2170000000001</v>
      </c>
    </row>
    <row r="89" spans="2:18" ht="15.75" x14ac:dyDescent="0.25">
      <c r="B89" s="383" t="s">
        <v>111</v>
      </c>
      <c r="C89" s="384">
        <v>5170.53</v>
      </c>
      <c r="D89" s="384">
        <v>24050.322</v>
      </c>
      <c r="E89" s="384">
        <v>3936.0079999999998</v>
      </c>
      <c r="F89" s="385" t="s">
        <v>111</v>
      </c>
      <c r="G89" s="386">
        <v>4877.915</v>
      </c>
      <c r="H89" s="387">
        <v>22515.866999999998</v>
      </c>
      <c r="I89" s="388">
        <v>3522.607</v>
      </c>
      <c r="J89" s="365"/>
      <c r="K89" s="383" t="s">
        <v>111</v>
      </c>
      <c r="L89" s="384">
        <v>2646.8609999999999</v>
      </c>
      <c r="M89" s="384">
        <v>12217.993</v>
      </c>
      <c r="N89" s="384">
        <v>405.73200000000003</v>
      </c>
      <c r="O89" s="385" t="s">
        <v>136</v>
      </c>
      <c r="P89" s="386">
        <v>1300.652</v>
      </c>
      <c r="Q89" s="387">
        <v>5939.0140000000001</v>
      </c>
      <c r="R89" s="388">
        <v>753.726</v>
      </c>
    </row>
    <row r="90" spans="2:18" ht="15.75" x14ac:dyDescent="0.25">
      <c r="B90" s="383" t="s">
        <v>153</v>
      </c>
      <c r="C90" s="384">
        <v>4983.6480000000001</v>
      </c>
      <c r="D90" s="384">
        <v>23164.918000000001</v>
      </c>
      <c r="E90" s="384">
        <v>4456</v>
      </c>
      <c r="F90" s="385" t="s">
        <v>170</v>
      </c>
      <c r="G90" s="386">
        <v>4409.4369999999999</v>
      </c>
      <c r="H90" s="387">
        <v>20250.555</v>
      </c>
      <c r="I90" s="388">
        <v>4022.1570000000002</v>
      </c>
      <c r="J90" s="365"/>
      <c r="K90" s="383" t="s">
        <v>136</v>
      </c>
      <c r="L90" s="384">
        <v>2050.3409999999999</v>
      </c>
      <c r="M90" s="384">
        <v>9404.7060000000001</v>
      </c>
      <c r="N90" s="384">
        <v>813.15300000000002</v>
      </c>
      <c r="O90" s="385" t="s">
        <v>114</v>
      </c>
      <c r="P90" s="386">
        <v>1269.7850000000001</v>
      </c>
      <c r="Q90" s="387">
        <v>5802.6270000000004</v>
      </c>
      <c r="R90" s="388">
        <v>5932.8940000000002</v>
      </c>
    </row>
    <row r="91" spans="2:18" ht="15.75" x14ac:dyDescent="0.25">
      <c r="B91" s="383" t="s">
        <v>241</v>
      </c>
      <c r="C91" s="384">
        <v>4106.5370000000003</v>
      </c>
      <c r="D91" s="384">
        <v>19291.159</v>
      </c>
      <c r="E91" s="384">
        <v>2598.5</v>
      </c>
      <c r="F91" s="385" t="s">
        <v>241</v>
      </c>
      <c r="G91" s="386">
        <v>4397.5789999999997</v>
      </c>
      <c r="H91" s="387">
        <v>20555.106</v>
      </c>
      <c r="I91" s="388">
        <v>4805.5029999999997</v>
      </c>
      <c r="J91" s="365"/>
      <c r="K91" s="383" t="s">
        <v>164</v>
      </c>
      <c r="L91" s="384">
        <v>1987.48</v>
      </c>
      <c r="M91" s="384">
        <v>9264.02</v>
      </c>
      <c r="N91" s="384">
        <v>1680</v>
      </c>
      <c r="O91" s="385" t="s">
        <v>112</v>
      </c>
      <c r="P91" s="386">
        <v>1061.4739999999999</v>
      </c>
      <c r="Q91" s="387">
        <v>4851.9939999999997</v>
      </c>
      <c r="R91" s="388">
        <v>282.738</v>
      </c>
    </row>
    <row r="92" spans="2:18" ht="15.75" x14ac:dyDescent="0.25">
      <c r="B92" s="383" t="s">
        <v>213</v>
      </c>
      <c r="C92" s="384">
        <v>3959.1619999999998</v>
      </c>
      <c r="D92" s="384">
        <v>18386.752</v>
      </c>
      <c r="E92" s="384">
        <v>2531.8000000000002</v>
      </c>
      <c r="F92" s="385" t="s">
        <v>153</v>
      </c>
      <c r="G92" s="386">
        <v>3621.0050000000001</v>
      </c>
      <c r="H92" s="387">
        <v>16639.652999999998</v>
      </c>
      <c r="I92" s="388">
        <v>4428</v>
      </c>
      <c r="J92" s="365"/>
      <c r="K92" s="383" t="s">
        <v>112</v>
      </c>
      <c r="L92" s="384">
        <v>1770.5219999999999</v>
      </c>
      <c r="M92" s="384">
        <v>8197.4159999999993</v>
      </c>
      <c r="N92" s="384">
        <v>1164.8209999999999</v>
      </c>
      <c r="O92" s="385" t="s">
        <v>115</v>
      </c>
      <c r="P92" s="386">
        <v>1000.388</v>
      </c>
      <c r="Q92" s="387">
        <v>4590.4660000000003</v>
      </c>
      <c r="R92" s="388">
        <v>8157.1809999999996</v>
      </c>
    </row>
    <row r="93" spans="2:18" ht="15.75" x14ac:dyDescent="0.25">
      <c r="B93" s="383" t="s">
        <v>121</v>
      </c>
      <c r="C93" s="384">
        <v>3456.9560000000001</v>
      </c>
      <c r="D93" s="384">
        <v>16112.837</v>
      </c>
      <c r="E93" s="384">
        <v>3069.79</v>
      </c>
      <c r="F93" s="385" t="s">
        <v>281</v>
      </c>
      <c r="G93" s="386">
        <v>3400.9760000000001</v>
      </c>
      <c r="H93" s="387">
        <v>15588.616</v>
      </c>
      <c r="I93" s="388">
        <v>4340.8100000000004</v>
      </c>
      <c r="J93" s="365"/>
      <c r="K93" s="383" t="s">
        <v>71</v>
      </c>
      <c r="L93" s="384">
        <v>1737.6120000000001</v>
      </c>
      <c r="M93" s="384">
        <v>8068.3969999999999</v>
      </c>
      <c r="N93" s="384">
        <v>5528.951</v>
      </c>
      <c r="O93" s="385" t="s">
        <v>152</v>
      </c>
      <c r="P93" s="386">
        <v>974.66700000000003</v>
      </c>
      <c r="Q93" s="387">
        <v>4486.4139999999998</v>
      </c>
      <c r="R93" s="388">
        <v>1157.124</v>
      </c>
    </row>
    <row r="94" spans="2:18" ht="15.75" x14ac:dyDescent="0.25">
      <c r="B94" s="383" t="s">
        <v>157</v>
      </c>
      <c r="C94" s="384">
        <v>3449.163</v>
      </c>
      <c r="D94" s="384">
        <v>15900.023999999999</v>
      </c>
      <c r="E94" s="384">
        <v>2411</v>
      </c>
      <c r="F94" s="385" t="s">
        <v>121</v>
      </c>
      <c r="G94" s="386">
        <v>2724.212</v>
      </c>
      <c r="H94" s="387">
        <v>12491.186</v>
      </c>
      <c r="I94" s="388">
        <v>3515.232</v>
      </c>
      <c r="J94" s="365"/>
      <c r="K94" s="383" t="s">
        <v>225</v>
      </c>
      <c r="L94" s="384">
        <v>1367.029</v>
      </c>
      <c r="M94" s="384">
        <v>6359.4830000000002</v>
      </c>
      <c r="N94" s="384">
        <v>1231.6679999999999</v>
      </c>
      <c r="O94" s="385" t="s">
        <v>164</v>
      </c>
      <c r="P94" s="386">
        <v>908.49599999999998</v>
      </c>
      <c r="Q94" s="387">
        <v>4137.0749999999998</v>
      </c>
      <c r="R94" s="388">
        <v>1321</v>
      </c>
    </row>
    <row r="95" spans="2:18" ht="15.75" x14ac:dyDescent="0.25">
      <c r="B95" s="383" t="s">
        <v>68</v>
      </c>
      <c r="C95" s="384">
        <v>3242.8339999999998</v>
      </c>
      <c r="D95" s="384">
        <v>14924.824000000001</v>
      </c>
      <c r="E95" s="384">
        <v>2756.0419999999999</v>
      </c>
      <c r="F95" s="385" t="s">
        <v>286</v>
      </c>
      <c r="G95" s="386">
        <v>2355.8090000000002</v>
      </c>
      <c r="H95" s="387">
        <v>10727.571</v>
      </c>
      <c r="I95" s="388">
        <v>2422</v>
      </c>
      <c r="J95" s="365"/>
      <c r="K95" s="383" t="s">
        <v>119</v>
      </c>
      <c r="L95" s="384">
        <v>1051.3789999999999</v>
      </c>
      <c r="M95" s="384">
        <v>4822.8739999999998</v>
      </c>
      <c r="N95" s="384">
        <v>1254.0409999999999</v>
      </c>
      <c r="O95" s="385" t="s">
        <v>225</v>
      </c>
      <c r="P95" s="386">
        <v>848.05799999999999</v>
      </c>
      <c r="Q95" s="387">
        <v>3897.3910000000001</v>
      </c>
      <c r="R95" s="388">
        <v>1591.3050000000001</v>
      </c>
    </row>
    <row r="96" spans="2:18" ht="15.75" x14ac:dyDescent="0.25">
      <c r="B96" s="383" t="s">
        <v>227</v>
      </c>
      <c r="C96" s="384">
        <v>2867.0729999999999</v>
      </c>
      <c r="D96" s="384">
        <v>13330.913</v>
      </c>
      <c r="E96" s="384">
        <v>1836.4</v>
      </c>
      <c r="F96" s="385" t="s">
        <v>280</v>
      </c>
      <c r="G96" s="386">
        <v>2094.9870000000001</v>
      </c>
      <c r="H96" s="387">
        <v>9659.7209999999995</v>
      </c>
      <c r="I96" s="388">
        <v>2576</v>
      </c>
      <c r="J96" s="365"/>
      <c r="K96" s="383" t="s">
        <v>129</v>
      </c>
      <c r="L96" s="384">
        <v>944.04</v>
      </c>
      <c r="M96" s="384">
        <v>4410.5360000000001</v>
      </c>
      <c r="N96" s="384">
        <v>2989.116</v>
      </c>
      <c r="O96" s="385" t="s">
        <v>127</v>
      </c>
      <c r="P96" s="386">
        <v>835.71100000000001</v>
      </c>
      <c r="Q96" s="387">
        <v>3823.9810000000002</v>
      </c>
      <c r="R96" s="388">
        <v>194.7</v>
      </c>
    </row>
    <row r="97" spans="2:18" ht="15.75" x14ac:dyDescent="0.25">
      <c r="B97" s="383" t="s">
        <v>119</v>
      </c>
      <c r="C97" s="384">
        <v>2707.6759999999999</v>
      </c>
      <c r="D97" s="384">
        <v>12506.174000000001</v>
      </c>
      <c r="E97" s="384">
        <v>1566.3989999999999</v>
      </c>
      <c r="F97" s="385" t="s">
        <v>113</v>
      </c>
      <c r="G97" s="386">
        <v>1901.01</v>
      </c>
      <c r="H97" s="387">
        <v>8738.2209999999995</v>
      </c>
      <c r="I97" s="388">
        <v>1120.1289999999999</v>
      </c>
      <c r="J97" s="365"/>
      <c r="K97" s="383" t="s">
        <v>127</v>
      </c>
      <c r="L97" s="384">
        <v>694.64200000000005</v>
      </c>
      <c r="M97" s="384">
        <v>3222.134</v>
      </c>
      <c r="N97" s="384">
        <v>196.61799999999999</v>
      </c>
      <c r="O97" s="385" t="s">
        <v>121</v>
      </c>
      <c r="P97" s="386">
        <v>460.40800000000002</v>
      </c>
      <c r="Q97" s="387">
        <v>2082.473</v>
      </c>
      <c r="R97" s="388">
        <v>187</v>
      </c>
    </row>
    <row r="98" spans="2:18" ht="16.5" thickBot="1" x14ac:dyDescent="0.3">
      <c r="B98" s="389" t="s">
        <v>288</v>
      </c>
      <c r="C98" s="390">
        <v>2458.9189999999999</v>
      </c>
      <c r="D98" s="390">
        <v>11472.712</v>
      </c>
      <c r="E98" s="390">
        <v>1477</v>
      </c>
      <c r="F98" s="391" t="s">
        <v>119</v>
      </c>
      <c r="G98" s="392">
        <v>1767.12</v>
      </c>
      <c r="H98" s="393">
        <v>8193.0020000000004</v>
      </c>
      <c r="I98" s="394">
        <v>1141.46</v>
      </c>
      <c r="J98" s="365"/>
      <c r="K98" s="389" t="s">
        <v>123</v>
      </c>
      <c r="L98" s="390">
        <v>633.43600000000004</v>
      </c>
      <c r="M98" s="390">
        <v>2925.1030000000001</v>
      </c>
      <c r="N98" s="390">
        <v>406.67700000000002</v>
      </c>
      <c r="O98" s="391" t="s">
        <v>123</v>
      </c>
      <c r="P98" s="392">
        <v>395.839</v>
      </c>
      <c r="Q98" s="393">
        <v>1830.046</v>
      </c>
      <c r="R98" s="394">
        <v>183.399</v>
      </c>
    </row>
    <row r="99" spans="2:18" x14ac:dyDescent="0.2">
      <c r="B99" s="395"/>
      <c r="C99" s="395"/>
      <c r="D99" s="395"/>
      <c r="E99" s="395"/>
      <c r="F99" s="395"/>
      <c r="G99" s="395"/>
      <c r="H99" s="395"/>
      <c r="I99" s="395"/>
      <c r="J99" s="395"/>
      <c r="K99" s="395"/>
      <c r="L99" s="395"/>
      <c r="M99" s="395"/>
      <c r="N99" s="395"/>
      <c r="O99" s="395"/>
      <c r="P99" s="395"/>
      <c r="Q99" s="395"/>
      <c r="R99" s="395"/>
    </row>
    <row r="100" spans="2:18" x14ac:dyDescent="0.2">
      <c r="B100" s="395"/>
      <c r="C100" s="395"/>
      <c r="D100" s="395"/>
      <c r="E100" s="395"/>
      <c r="F100" s="395"/>
      <c r="G100" s="395"/>
      <c r="H100" s="395"/>
      <c r="I100" s="395"/>
      <c r="J100" s="395"/>
      <c r="K100" s="395"/>
      <c r="L100" s="395"/>
      <c r="M100" s="395"/>
      <c r="N100" s="395"/>
      <c r="O100" s="395"/>
      <c r="P100" s="395"/>
      <c r="Q100" s="395"/>
      <c r="R100" s="395"/>
    </row>
    <row r="101" spans="2:18" ht="16.5" x14ac:dyDescent="0.25">
      <c r="B101" s="421"/>
      <c r="C101" s="421"/>
      <c r="D101" s="421"/>
      <c r="E101" s="421"/>
      <c r="F101" s="421"/>
      <c r="G101" s="421"/>
      <c r="H101" s="421"/>
      <c r="I101" s="422"/>
      <c r="J101" s="422"/>
      <c r="K101" s="421"/>
      <c r="L101" s="421"/>
      <c r="M101" s="421"/>
      <c r="N101" s="421"/>
      <c r="O101" s="421"/>
      <c r="P101" s="421"/>
      <c r="Q101" s="421"/>
      <c r="R101" s="422"/>
    </row>
    <row r="102" spans="2:18" ht="15.75" x14ac:dyDescent="0.25">
      <c r="B102" s="396" t="s">
        <v>265</v>
      </c>
      <c r="C102" s="396"/>
      <c r="D102" s="396"/>
      <c r="E102" s="396"/>
      <c r="F102" s="396"/>
      <c r="G102" s="398"/>
      <c r="H102" s="398"/>
      <c r="I102" s="398"/>
      <c r="J102" s="398"/>
      <c r="K102" s="396" t="s">
        <v>266</v>
      </c>
      <c r="L102" s="396"/>
      <c r="M102" s="396"/>
      <c r="N102" s="396"/>
      <c r="O102" s="396"/>
      <c r="P102" s="398"/>
      <c r="Q102" s="398"/>
      <c r="R102" s="398"/>
    </row>
    <row r="103" spans="2:18" ht="16.5" thickBot="1" x14ac:dyDescent="0.3">
      <c r="B103" s="399" t="s">
        <v>168</v>
      </c>
      <c r="C103" s="396"/>
      <c r="D103" s="396"/>
      <c r="E103" s="396"/>
      <c r="F103" s="396"/>
      <c r="G103" s="398"/>
      <c r="H103" s="398"/>
      <c r="I103" s="398"/>
      <c r="J103" s="398"/>
      <c r="K103" s="399" t="s">
        <v>168</v>
      </c>
      <c r="L103" s="396"/>
      <c r="M103" s="396"/>
      <c r="N103" s="396"/>
      <c r="O103" s="396"/>
      <c r="P103" s="398"/>
      <c r="Q103" s="398"/>
      <c r="R103" s="398"/>
    </row>
    <row r="104" spans="2:18" ht="16.5" thickBot="1" x14ac:dyDescent="0.3">
      <c r="B104" s="400" t="s">
        <v>107</v>
      </c>
      <c r="C104" s="401"/>
      <c r="D104" s="401"/>
      <c r="E104" s="401"/>
      <c r="F104" s="401"/>
      <c r="G104" s="401"/>
      <c r="H104" s="401"/>
      <c r="I104" s="402"/>
      <c r="J104" s="398"/>
      <c r="K104" s="400" t="s">
        <v>108</v>
      </c>
      <c r="L104" s="401"/>
      <c r="M104" s="401"/>
      <c r="N104" s="401"/>
      <c r="O104" s="401"/>
      <c r="P104" s="401"/>
      <c r="Q104" s="401"/>
      <c r="R104" s="402"/>
    </row>
    <row r="105" spans="2:18" ht="16.5" thickBot="1" x14ac:dyDescent="0.3">
      <c r="B105" s="403" t="s">
        <v>297</v>
      </c>
      <c r="C105" s="404"/>
      <c r="D105" s="405"/>
      <c r="E105" s="406"/>
      <c r="F105" s="403" t="s">
        <v>298</v>
      </c>
      <c r="G105" s="404"/>
      <c r="H105" s="405"/>
      <c r="I105" s="406"/>
      <c r="J105" s="398"/>
      <c r="K105" s="403" t="s">
        <v>297</v>
      </c>
      <c r="L105" s="404"/>
      <c r="M105" s="405"/>
      <c r="N105" s="406"/>
      <c r="O105" s="403" t="s">
        <v>298</v>
      </c>
      <c r="P105" s="404"/>
      <c r="Q105" s="405"/>
      <c r="R105" s="406"/>
    </row>
    <row r="106" spans="2:18" ht="32.25" thickBot="1" x14ac:dyDescent="0.3">
      <c r="B106" s="407" t="s">
        <v>109</v>
      </c>
      <c r="C106" s="408" t="s">
        <v>89</v>
      </c>
      <c r="D106" s="409" t="s">
        <v>131</v>
      </c>
      <c r="E106" s="410" t="s">
        <v>110</v>
      </c>
      <c r="F106" s="407" t="s">
        <v>109</v>
      </c>
      <c r="G106" s="408" t="s">
        <v>89</v>
      </c>
      <c r="H106" s="409" t="s">
        <v>131</v>
      </c>
      <c r="I106" s="410" t="s">
        <v>110</v>
      </c>
      <c r="J106" s="398"/>
      <c r="K106" s="407" t="s">
        <v>109</v>
      </c>
      <c r="L106" s="408" t="s">
        <v>89</v>
      </c>
      <c r="M106" s="409" t="s">
        <v>131</v>
      </c>
      <c r="N106" s="410" t="s">
        <v>110</v>
      </c>
      <c r="O106" s="407" t="s">
        <v>109</v>
      </c>
      <c r="P106" s="408" t="s">
        <v>89</v>
      </c>
      <c r="Q106" s="409" t="s">
        <v>131</v>
      </c>
      <c r="R106" s="410" t="s">
        <v>110</v>
      </c>
    </row>
    <row r="107" spans="2:18" ht="16.5" thickBot="1" x14ac:dyDescent="0.3">
      <c r="B107" s="370" t="s">
        <v>102</v>
      </c>
      <c r="C107" s="371">
        <v>379324.51500000001</v>
      </c>
      <c r="D107" s="372">
        <v>1761503.713</v>
      </c>
      <c r="E107" s="373">
        <v>60492.866999999998</v>
      </c>
      <c r="F107" s="374" t="s">
        <v>102</v>
      </c>
      <c r="G107" s="375">
        <v>300203.90700000001</v>
      </c>
      <c r="H107" s="376">
        <v>1382977.716</v>
      </c>
      <c r="I107" s="373">
        <v>60859.913999999997</v>
      </c>
      <c r="J107" s="398"/>
      <c r="K107" s="370" t="s">
        <v>102</v>
      </c>
      <c r="L107" s="371">
        <v>123304.72</v>
      </c>
      <c r="M107" s="372">
        <v>574459.37199999997</v>
      </c>
      <c r="N107" s="373">
        <v>19553.21</v>
      </c>
      <c r="O107" s="374" t="s">
        <v>102</v>
      </c>
      <c r="P107" s="375">
        <v>80329.790999999997</v>
      </c>
      <c r="Q107" s="376">
        <v>368291.05800000002</v>
      </c>
      <c r="R107" s="373">
        <v>13573.803</v>
      </c>
    </row>
    <row r="108" spans="2:18" ht="15.75" x14ac:dyDescent="0.25">
      <c r="B108" s="377" t="s">
        <v>215</v>
      </c>
      <c r="C108" s="378">
        <v>60820.394999999997</v>
      </c>
      <c r="D108" s="378">
        <v>281942.52600000001</v>
      </c>
      <c r="E108" s="378">
        <v>9344.1209999999992</v>
      </c>
      <c r="F108" s="379" t="s">
        <v>115</v>
      </c>
      <c r="G108" s="380">
        <v>55657.756000000001</v>
      </c>
      <c r="H108" s="381">
        <v>255901.94200000001</v>
      </c>
      <c r="I108" s="382">
        <v>11505.591</v>
      </c>
      <c r="J108" s="398"/>
      <c r="K108" s="377" t="s">
        <v>69</v>
      </c>
      <c r="L108" s="378">
        <v>30085.893</v>
      </c>
      <c r="M108" s="378">
        <v>139925.65599999999</v>
      </c>
      <c r="N108" s="378">
        <v>4668.4979999999996</v>
      </c>
      <c r="O108" s="379" t="s">
        <v>69</v>
      </c>
      <c r="P108" s="380">
        <v>23693.195</v>
      </c>
      <c r="Q108" s="381">
        <v>108599.838</v>
      </c>
      <c r="R108" s="382">
        <v>3783.3420000000001</v>
      </c>
    </row>
    <row r="109" spans="2:18" ht="15.75" x14ac:dyDescent="0.25">
      <c r="B109" s="383" t="s">
        <v>68</v>
      </c>
      <c r="C109" s="384">
        <v>57838.389000000003</v>
      </c>
      <c r="D109" s="384">
        <v>269257.11099999998</v>
      </c>
      <c r="E109" s="384">
        <v>9062.0349999999999</v>
      </c>
      <c r="F109" s="385" t="s">
        <v>215</v>
      </c>
      <c r="G109" s="386">
        <v>36989.059000000001</v>
      </c>
      <c r="H109" s="387">
        <v>171849.21100000001</v>
      </c>
      <c r="I109" s="388">
        <v>8165.3180000000002</v>
      </c>
      <c r="J109" s="398"/>
      <c r="K109" s="383" t="s">
        <v>164</v>
      </c>
      <c r="L109" s="384">
        <v>20504.423999999999</v>
      </c>
      <c r="M109" s="384">
        <v>97010.019</v>
      </c>
      <c r="N109" s="384">
        <v>3354.5</v>
      </c>
      <c r="O109" s="385" t="s">
        <v>117</v>
      </c>
      <c r="P109" s="386">
        <v>20541.137999999999</v>
      </c>
      <c r="Q109" s="387">
        <v>94475.229000000007</v>
      </c>
      <c r="R109" s="388">
        <v>2757.7660000000001</v>
      </c>
    </row>
    <row r="110" spans="2:18" ht="15.75" x14ac:dyDescent="0.25">
      <c r="B110" s="383" t="s">
        <v>115</v>
      </c>
      <c r="C110" s="384">
        <v>55806.366999999998</v>
      </c>
      <c r="D110" s="384">
        <v>260026.21</v>
      </c>
      <c r="E110" s="384">
        <v>8510.5920000000006</v>
      </c>
      <c r="F110" s="385" t="s">
        <v>68</v>
      </c>
      <c r="G110" s="386">
        <v>24505.293000000001</v>
      </c>
      <c r="H110" s="387">
        <v>113138.995</v>
      </c>
      <c r="I110" s="388">
        <v>4389.259</v>
      </c>
      <c r="J110" s="398"/>
      <c r="K110" s="383" t="s">
        <v>117</v>
      </c>
      <c r="L110" s="384">
        <v>19535.075000000001</v>
      </c>
      <c r="M110" s="384">
        <v>90651.566999999995</v>
      </c>
      <c r="N110" s="384">
        <v>2752.1640000000002</v>
      </c>
      <c r="O110" s="385" t="s">
        <v>215</v>
      </c>
      <c r="P110" s="386">
        <v>9760.8790000000008</v>
      </c>
      <c r="Q110" s="387">
        <v>44754.053</v>
      </c>
      <c r="R110" s="388">
        <v>1722.4179999999999</v>
      </c>
    </row>
    <row r="111" spans="2:18" ht="15.75" x14ac:dyDescent="0.25">
      <c r="B111" s="383" t="s">
        <v>69</v>
      </c>
      <c r="C111" s="384">
        <v>37428.116999999998</v>
      </c>
      <c r="D111" s="384">
        <v>173771.80900000001</v>
      </c>
      <c r="E111" s="384">
        <v>6871.768</v>
      </c>
      <c r="F111" s="385" t="s">
        <v>124</v>
      </c>
      <c r="G111" s="386">
        <v>22644.313999999998</v>
      </c>
      <c r="H111" s="387">
        <v>104316.783</v>
      </c>
      <c r="I111" s="388">
        <v>4527.58</v>
      </c>
      <c r="J111" s="398"/>
      <c r="K111" s="383" t="s">
        <v>215</v>
      </c>
      <c r="L111" s="384">
        <v>16800.073</v>
      </c>
      <c r="M111" s="384">
        <v>78077.960000000006</v>
      </c>
      <c r="N111" s="384">
        <v>2500.9189999999999</v>
      </c>
      <c r="O111" s="385" t="s">
        <v>68</v>
      </c>
      <c r="P111" s="386">
        <v>9562.7160000000003</v>
      </c>
      <c r="Q111" s="387">
        <v>43650.493999999999</v>
      </c>
      <c r="R111" s="388">
        <v>1608.4670000000001</v>
      </c>
    </row>
    <row r="112" spans="2:18" ht="15.75" x14ac:dyDescent="0.25">
      <c r="B112" s="383" t="s">
        <v>124</v>
      </c>
      <c r="C112" s="384">
        <v>24508.902999999998</v>
      </c>
      <c r="D112" s="384">
        <v>113680.03599999999</v>
      </c>
      <c r="E112" s="384">
        <v>3882.0390000000002</v>
      </c>
      <c r="F112" s="385" t="s">
        <v>69</v>
      </c>
      <c r="G112" s="386">
        <v>22418.362000000001</v>
      </c>
      <c r="H112" s="387">
        <v>103761.973</v>
      </c>
      <c r="I112" s="388">
        <v>4638.7359999999999</v>
      </c>
      <c r="J112" s="398"/>
      <c r="K112" s="383" t="s">
        <v>68</v>
      </c>
      <c r="L112" s="384">
        <v>9107.0490000000009</v>
      </c>
      <c r="M112" s="384">
        <v>42591.860999999997</v>
      </c>
      <c r="N112" s="384">
        <v>1525.5160000000001</v>
      </c>
      <c r="O112" s="385" t="s">
        <v>112</v>
      </c>
      <c r="P112" s="386">
        <v>5309.2610000000004</v>
      </c>
      <c r="Q112" s="387">
        <v>24301.839</v>
      </c>
      <c r="R112" s="388">
        <v>1022.664</v>
      </c>
    </row>
    <row r="113" spans="2:18" ht="15.75" x14ac:dyDescent="0.25">
      <c r="B113" s="383" t="s">
        <v>114</v>
      </c>
      <c r="C113" s="384">
        <v>20587.526000000002</v>
      </c>
      <c r="D113" s="384">
        <v>95734.468999999997</v>
      </c>
      <c r="E113" s="384">
        <v>3181.971</v>
      </c>
      <c r="F113" s="385" t="s">
        <v>284</v>
      </c>
      <c r="G113" s="386">
        <v>21759.073</v>
      </c>
      <c r="H113" s="387">
        <v>98104.172000000006</v>
      </c>
      <c r="I113" s="388">
        <v>4827.3500000000004</v>
      </c>
      <c r="J113" s="398"/>
      <c r="K113" s="383" t="s">
        <v>112</v>
      </c>
      <c r="L113" s="384">
        <v>7291.0389999999998</v>
      </c>
      <c r="M113" s="384">
        <v>33708.186000000002</v>
      </c>
      <c r="N113" s="384">
        <v>1231.915</v>
      </c>
      <c r="O113" s="385" t="s">
        <v>121</v>
      </c>
      <c r="P113" s="386">
        <v>3057.6379999999999</v>
      </c>
      <c r="Q113" s="387">
        <v>13910.257</v>
      </c>
      <c r="R113" s="388">
        <v>1042.509</v>
      </c>
    </row>
    <row r="114" spans="2:18" ht="15.75" x14ac:dyDescent="0.25">
      <c r="B114" s="383" t="s">
        <v>117</v>
      </c>
      <c r="C114" s="384">
        <v>19151.396000000001</v>
      </c>
      <c r="D114" s="384">
        <v>88325.679000000004</v>
      </c>
      <c r="E114" s="384">
        <v>3273.7919999999999</v>
      </c>
      <c r="F114" s="385" t="s">
        <v>71</v>
      </c>
      <c r="G114" s="386">
        <v>19388.127</v>
      </c>
      <c r="H114" s="387">
        <v>89103.153999999995</v>
      </c>
      <c r="I114" s="388">
        <v>4009.5169999999998</v>
      </c>
      <c r="J114" s="398"/>
      <c r="K114" s="383" t="s">
        <v>123</v>
      </c>
      <c r="L114" s="384">
        <v>6479.7120000000004</v>
      </c>
      <c r="M114" s="384">
        <v>29860.422999999999</v>
      </c>
      <c r="N114" s="384">
        <v>1215.3800000000001</v>
      </c>
      <c r="O114" s="385" t="s">
        <v>111</v>
      </c>
      <c r="P114" s="386">
        <v>1867.184</v>
      </c>
      <c r="Q114" s="387">
        <v>8541.5370000000003</v>
      </c>
      <c r="R114" s="388">
        <v>401.75099999999998</v>
      </c>
    </row>
    <row r="115" spans="2:18" ht="15.75" x14ac:dyDescent="0.25">
      <c r="B115" s="383" t="s">
        <v>71</v>
      </c>
      <c r="C115" s="384">
        <v>16492.081999999999</v>
      </c>
      <c r="D115" s="384">
        <v>77077.66</v>
      </c>
      <c r="E115" s="384">
        <v>2457.6559999999999</v>
      </c>
      <c r="F115" s="385" t="s">
        <v>114</v>
      </c>
      <c r="G115" s="386">
        <v>14284.431</v>
      </c>
      <c r="H115" s="387">
        <v>65980.342000000004</v>
      </c>
      <c r="I115" s="388">
        <v>2941.51</v>
      </c>
      <c r="J115" s="398"/>
      <c r="K115" s="383" t="s">
        <v>121</v>
      </c>
      <c r="L115" s="384">
        <v>4662.2280000000001</v>
      </c>
      <c r="M115" s="384">
        <v>21582.255000000001</v>
      </c>
      <c r="N115" s="384">
        <v>932.73199999999997</v>
      </c>
      <c r="O115" s="385" t="s">
        <v>123</v>
      </c>
      <c r="P115" s="386">
        <v>1299.633</v>
      </c>
      <c r="Q115" s="387">
        <v>5934.125</v>
      </c>
      <c r="R115" s="388">
        <v>242.1</v>
      </c>
    </row>
    <row r="116" spans="2:18" ht="15.75" x14ac:dyDescent="0.25">
      <c r="B116" s="383" t="s">
        <v>129</v>
      </c>
      <c r="C116" s="384">
        <v>15218.561</v>
      </c>
      <c r="D116" s="384">
        <v>70381.577000000005</v>
      </c>
      <c r="E116" s="384">
        <v>2633.4119999999998</v>
      </c>
      <c r="F116" s="385" t="s">
        <v>154</v>
      </c>
      <c r="G116" s="386">
        <v>12041.217000000001</v>
      </c>
      <c r="H116" s="387">
        <v>55780.875</v>
      </c>
      <c r="I116" s="388">
        <v>2105.0749999999998</v>
      </c>
      <c r="J116" s="398"/>
      <c r="K116" s="383" t="s">
        <v>111</v>
      </c>
      <c r="L116" s="384">
        <v>1658.5609999999999</v>
      </c>
      <c r="M116" s="384">
        <v>7686.9279999999999</v>
      </c>
      <c r="N116" s="384">
        <v>264.06299999999999</v>
      </c>
      <c r="O116" s="385" t="s">
        <v>164</v>
      </c>
      <c r="P116" s="386">
        <v>1263.75</v>
      </c>
      <c r="Q116" s="387">
        <v>5801.5969999999998</v>
      </c>
      <c r="R116" s="388">
        <v>223.56399999999999</v>
      </c>
    </row>
    <row r="117" spans="2:18" ht="15.75" x14ac:dyDescent="0.25">
      <c r="B117" s="383" t="s">
        <v>113</v>
      </c>
      <c r="C117" s="384">
        <v>9826.5820000000003</v>
      </c>
      <c r="D117" s="384">
        <v>45214.563999999998</v>
      </c>
      <c r="E117" s="384">
        <v>1517.9390000000001</v>
      </c>
      <c r="F117" s="385" t="s">
        <v>129</v>
      </c>
      <c r="G117" s="386">
        <v>10695.635</v>
      </c>
      <c r="H117" s="387">
        <v>49363.648999999998</v>
      </c>
      <c r="I117" s="388">
        <v>2218.7109999999998</v>
      </c>
      <c r="J117" s="398"/>
      <c r="K117" s="383" t="s">
        <v>114</v>
      </c>
      <c r="L117" s="384">
        <v>1656.4480000000001</v>
      </c>
      <c r="M117" s="384">
        <v>7630.6710000000003</v>
      </c>
      <c r="N117" s="384">
        <v>242.029</v>
      </c>
      <c r="O117" s="385" t="s">
        <v>276</v>
      </c>
      <c r="P117" s="386">
        <v>1152.26</v>
      </c>
      <c r="Q117" s="387">
        <v>5412.549</v>
      </c>
      <c r="R117" s="388">
        <v>189</v>
      </c>
    </row>
    <row r="118" spans="2:18" ht="15.75" x14ac:dyDescent="0.25">
      <c r="B118" s="383" t="s">
        <v>111</v>
      </c>
      <c r="C118" s="384">
        <v>9080.4500000000007</v>
      </c>
      <c r="D118" s="384">
        <v>42011.423999999999</v>
      </c>
      <c r="E118" s="384">
        <v>1498.5840000000001</v>
      </c>
      <c r="F118" s="385" t="s">
        <v>119</v>
      </c>
      <c r="G118" s="386">
        <v>5517.2449999999999</v>
      </c>
      <c r="H118" s="387">
        <v>25389.213</v>
      </c>
      <c r="I118" s="388">
        <v>1031.0530000000001</v>
      </c>
      <c r="J118" s="398"/>
      <c r="K118" s="383" t="s">
        <v>113</v>
      </c>
      <c r="L118" s="384">
        <v>1202.7049999999999</v>
      </c>
      <c r="M118" s="384">
        <v>5535.9040000000005</v>
      </c>
      <c r="N118" s="384">
        <v>187.71600000000001</v>
      </c>
      <c r="O118" s="385" t="s">
        <v>122</v>
      </c>
      <c r="P118" s="386">
        <v>940.69200000000001</v>
      </c>
      <c r="Q118" s="387">
        <v>4264.4219999999996</v>
      </c>
      <c r="R118" s="388">
        <v>178.82400000000001</v>
      </c>
    </row>
    <row r="119" spans="2:18" ht="15.75" x14ac:dyDescent="0.25">
      <c r="B119" s="383" t="s">
        <v>154</v>
      </c>
      <c r="C119" s="384">
        <v>6879.3810000000003</v>
      </c>
      <c r="D119" s="384">
        <v>31883.694</v>
      </c>
      <c r="E119" s="384">
        <v>1342.7</v>
      </c>
      <c r="F119" s="385" t="s">
        <v>111</v>
      </c>
      <c r="G119" s="386">
        <v>5232.51</v>
      </c>
      <c r="H119" s="387">
        <v>24026.414000000001</v>
      </c>
      <c r="I119" s="388">
        <v>868.726</v>
      </c>
      <c r="J119" s="398"/>
      <c r="K119" s="383" t="s">
        <v>122</v>
      </c>
      <c r="L119" s="384">
        <v>1006.413</v>
      </c>
      <c r="M119" s="384">
        <v>4635.1469999999999</v>
      </c>
      <c r="N119" s="384">
        <v>177.53899999999999</v>
      </c>
      <c r="O119" s="385" t="s">
        <v>114</v>
      </c>
      <c r="P119" s="386">
        <v>696.33</v>
      </c>
      <c r="Q119" s="387">
        <v>3175.9960000000001</v>
      </c>
      <c r="R119" s="388">
        <v>146.82499999999999</v>
      </c>
    </row>
    <row r="120" spans="2:18" ht="15.75" x14ac:dyDescent="0.25">
      <c r="B120" s="383" t="s">
        <v>119</v>
      </c>
      <c r="C120" s="384">
        <v>6820.66</v>
      </c>
      <c r="D120" s="384">
        <v>31668.699000000001</v>
      </c>
      <c r="E120" s="384">
        <v>1008.627</v>
      </c>
      <c r="F120" s="385" t="s">
        <v>213</v>
      </c>
      <c r="G120" s="386">
        <v>4731.74</v>
      </c>
      <c r="H120" s="387">
        <v>22086.61</v>
      </c>
      <c r="I120" s="388">
        <v>1039.4000000000001</v>
      </c>
      <c r="J120" s="398"/>
      <c r="K120" s="383" t="s">
        <v>124</v>
      </c>
      <c r="L120" s="384">
        <v>935.36099999999999</v>
      </c>
      <c r="M120" s="384">
        <v>4420.415</v>
      </c>
      <c r="N120" s="384">
        <v>127.093</v>
      </c>
      <c r="O120" s="385" t="s">
        <v>152</v>
      </c>
      <c r="P120" s="386">
        <v>445.18799999999999</v>
      </c>
      <c r="Q120" s="387">
        <v>2063.0120000000002</v>
      </c>
      <c r="R120" s="388">
        <v>109.4</v>
      </c>
    </row>
    <row r="121" spans="2:18" ht="15.75" x14ac:dyDescent="0.25">
      <c r="B121" s="383" t="s">
        <v>285</v>
      </c>
      <c r="C121" s="384">
        <v>5660.3310000000001</v>
      </c>
      <c r="D121" s="384">
        <v>26531.07</v>
      </c>
      <c r="E121" s="384">
        <v>843.2</v>
      </c>
      <c r="F121" s="385" t="s">
        <v>122</v>
      </c>
      <c r="G121" s="386">
        <v>4280.7020000000002</v>
      </c>
      <c r="H121" s="387">
        <v>19698.810000000001</v>
      </c>
      <c r="I121" s="388">
        <v>716.50900000000001</v>
      </c>
      <c r="J121" s="398"/>
      <c r="K121" s="383" t="s">
        <v>152</v>
      </c>
      <c r="L121" s="384">
        <v>866.11800000000005</v>
      </c>
      <c r="M121" s="384">
        <v>4107.8419999999996</v>
      </c>
      <c r="N121" s="384">
        <v>141</v>
      </c>
      <c r="O121" s="385" t="s">
        <v>128</v>
      </c>
      <c r="P121" s="386">
        <v>432.34199999999998</v>
      </c>
      <c r="Q121" s="387">
        <v>1998.2919999999999</v>
      </c>
      <c r="R121" s="388">
        <v>83.2</v>
      </c>
    </row>
    <row r="122" spans="2:18" ht="15.75" x14ac:dyDescent="0.25">
      <c r="B122" s="383" t="s">
        <v>122</v>
      </c>
      <c r="C122" s="384">
        <v>5162.6040000000003</v>
      </c>
      <c r="D122" s="384">
        <v>23992.741000000002</v>
      </c>
      <c r="E122" s="384">
        <v>712.65</v>
      </c>
      <c r="F122" s="385" t="s">
        <v>289</v>
      </c>
      <c r="G122" s="386">
        <v>3882.5410000000002</v>
      </c>
      <c r="H122" s="387">
        <v>17770.52</v>
      </c>
      <c r="I122" s="388">
        <v>746.28899999999999</v>
      </c>
      <c r="J122" s="398"/>
      <c r="K122" s="383" t="s">
        <v>156</v>
      </c>
      <c r="L122" s="384">
        <v>533.428</v>
      </c>
      <c r="M122" s="384">
        <v>2490.5010000000002</v>
      </c>
      <c r="N122" s="384">
        <v>81.599999999999994</v>
      </c>
      <c r="O122" s="385" t="s">
        <v>119</v>
      </c>
      <c r="P122" s="386">
        <v>174.49</v>
      </c>
      <c r="Q122" s="387">
        <v>792.51099999999997</v>
      </c>
      <c r="R122" s="388">
        <v>41.25</v>
      </c>
    </row>
    <row r="123" spans="2:18" ht="16.5" thickBot="1" x14ac:dyDescent="0.3">
      <c r="B123" s="389" t="s">
        <v>135</v>
      </c>
      <c r="C123" s="390">
        <v>4676.1840000000002</v>
      </c>
      <c r="D123" s="390">
        <v>21903.334999999999</v>
      </c>
      <c r="E123" s="390">
        <v>705.12099999999998</v>
      </c>
      <c r="F123" s="391" t="s">
        <v>117</v>
      </c>
      <c r="G123" s="392">
        <v>3659.5639999999999</v>
      </c>
      <c r="H123" s="393">
        <v>17018.524000000001</v>
      </c>
      <c r="I123" s="394">
        <v>758.12199999999996</v>
      </c>
      <c r="J123" s="398"/>
      <c r="K123" s="389" t="s">
        <v>115</v>
      </c>
      <c r="L123" s="390">
        <v>351.01</v>
      </c>
      <c r="M123" s="390">
        <v>1589.347</v>
      </c>
      <c r="N123" s="390">
        <v>64.037999999999997</v>
      </c>
      <c r="O123" s="391" t="s">
        <v>124</v>
      </c>
      <c r="P123" s="392">
        <v>120.15300000000001</v>
      </c>
      <c r="Q123" s="393">
        <v>556.04200000000003</v>
      </c>
      <c r="R123" s="394">
        <v>19.25</v>
      </c>
    </row>
    <row r="124" spans="2:18" x14ac:dyDescent="0.2">
      <c r="B124" s="395"/>
      <c r="C124" s="395"/>
      <c r="D124" s="395"/>
      <c r="E124" s="395"/>
      <c r="F124" s="395"/>
      <c r="G124" s="395"/>
      <c r="H124" s="395"/>
      <c r="I124" s="395"/>
      <c r="J124" s="395"/>
      <c r="K124" s="395"/>
      <c r="L124" s="395"/>
      <c r="M124" s="395"/>
      <c r="N124" s="395"/>
      <c r="O124" s="395"/>
      <c r="P124" s="395"/>
      <c r="Q124" s="395"/>
      <c r="R124" s="395"/>
    </row>
    <row r="125" spans="2:18" x14ac:dyDescent="0.2">
      <c r="B125" s="395"/>
      <c r="C125" s="395"/>
      <c r="D125" s="395"/>
      <c r="E125" s="395"/>
      <c r="F125" s="395"/>
      <c r="G125" s="395"/>
      <c r="H125" s="395"/>
      <c r="I125" s="395"/>
      <c r="J125" s="395"/>
      <c r="K125" s="395"/>
      <c r="L125" s="395"/>
      <c r="M125" s="395"/>
      <c r="N125" s="395"/>
      <c r="O125" s="395"/>
      <c r="P125" s="395"/>
      <c r="Q125" s="395"/>
      <c r="R125" s="395"/>
    </row>
    <row r="126" spans="2:18" x14ac:dyDescent="0.2">
      <c r="B126" s="395"/>
      <c r="C126" s="395"/>
      <c r="D126" s="395"/>
      <c r="E126" s="395"/>
      <c r="F126" s="395"/>
      <c r="G126" s="395"/>
      <c r="H126" s="395"/>
      <c r="I126" s="395"/>
      <c r="J126" s="395"/>
      <c r="K126" s="395"/>
      <c r="L126" s="395"/>
      <c r="M126" s="395"/>
      <c r="N126" s="395"/>
      <c r="O126" s="395"/>
      <c r="P126" s="395"/>
      <c r="Q126" s="395"/>
      <c r="R126" s="395"/>
    </row>
    <row r="127" spans="2:18" ht="16.5" x14ac:dyDescent="0.25">
      <c r="B127" s="421"/>
      <c r="C127" s="421"/>
      <c r="D127" s="421"/>
      <c r="E127" s="421"/>
      <c r="F127" s="421"/>
      <c r="G127" s="421"/>
      <c r="H127" s="421"/>
      <c r="I127" s="422"/>
      <c r="J127" s="422"/>
      <c r="K127" s="421"/>
      <c r="L127" s="421"/>
      <c r="M127" s="421"/>
      <c r="N127" s="421"/>
      <c r="O127" s="421"/>
      <c r="P127" s="423"/>
      <c r="Q127" s="423"/>
      <c r="R127" s="414"/>
    </row>
    <row r="128" spans="2:18" ht="15.75" x14ac:dyDescent="0.25">
      <c r="B128" s="396" t="s">
        <v>267</v>
      </c>
      <c r="C128" s="396"/>
      <c r="D128" s="396"/>
      <c r="E128" s="396"/>
      <c r="F128" s="396"/>
      <c r="G128" s="396"/>
      <c r="H128" s="396"/>
      <c r="I128" s="398"/>
      <c r="J128" s="398"/>
      <c r="K128" s="396" t="s">
        <v>268</v>
      </c>
      <c r="L128" s="396"/>
      <c r="M128" s="396"/>
      <c r="N128" s="396"/>
      <c r="O128" s="396"/>
      <c r="P128" s="396"/>
      <c r="Q128" s="396"/>
      <c r="R128" s="398"/>
    </row>
    <row r="129" spans="2:31" ht="16.5" thickBot="1" x14ac:dyDescent="0.3">
      <c r="B129" s="399" t="s">
        <v>168</v>
      </c>
      <c r="C129" s="396"/>
      <c r="D129" s="396"/>
      <c r="E129" s="396"/>
      <c r="F129" s="398"/>
      <c r="G129" s="398"/>
      <c r="H129" s="398"/>
      <c r="I129" s="398"/>
      <c r="J129" s="398"/>
      <c r="K129" s="399" t="s">
        <v>168</v>
      </c>
      <c r="L129" s="396"/>
      <c r="M129" s="396"/>
      <c r="N129" s="396"/>
      <c r="O129" s="398"/>
      <c r="P129" s="398"/>
      <c r="Q129" s="398"/>
      <c r="R129" s="398"/>
    </row>
    <row r="130" spans="2:31" ht="16.5" thickBot="1" x14ac:dyDescent="0.3">
      <c r="B130" s="400" t="s">
        <v>107</v>
      </c>
      <c r="C130" s="401"/>
      <c r="D130" s="401"/>
      <c r="E130" s="401"/>
      <c r="F130" s="401"/>
      <c r="G130" s="401"/>
      <c r="H130" s="401"/>
      <c r="I130" s="402"/>
      <c r="J130" s="398"/>
      <c r="K130" s="400" t="s">
        <v>108</v>
      </c>
      <c r="L130" s="401"/>
      <c r="M130" s="401"/>
      <c r="N130" s="401"/>
      <c r="O130" s="401"/>
      <c r="P130" s="401"/>
      <c r="Q130" s="401"/>
      <c r="R130" s="402"/>
    </row>
    <row r="131" spans="2:31" ht="16.5" thickBot="1" x14ac:dyDescent="0.3">
      <c r="B131" s="403" t="s">
        <v>297</v>
      </c>
      <c r="C131" s="404"/>
      <c r="D131" s="405"/>
      <c r="E131" s="406"/>
      <c r="F131" s="403" t="s">
        <v>298</v>
      </c>
      <c r="G131" s="404"/>
      <c r="H131" s="405"/>
      <c r="I131" s="406"/>
      <c r="J131" s="398"/>
      <c r="K131" s="403" t="s">
        <v>297</v>
      </c>
      <c r="L131" s="404"/>
      <c r="M131" s="405"/>
      <c r="N131" s="406"/>
      <c r="O131" s="403" t="s">
        <v>298</v>
      </c>
      <c r="P131" s="404"/>
      <c r="Q131" s="405"/>
      <c r="R131" s="406"/>
    </row>
    <row r="132" spans="2:31" ht="32.25" thickBot="1" x14ac:dyDescent="0.3">
      <c r="B132" s="407" t="s">
        <v>109</v>
      </c>
      <c r="C132" s="408" t="s">
        <v>89</v>
      </c>
      <c r="D132" s="409" t="s">
        <v>131</v>
      </c>
      <c r="E132" s="410" t="s">
        <v>110</v>
      </c>
      <c r="F132" s="407" t="s">
        <v>109</v>
      </c>
      <c r="G132" s="408" t="s">
        <v>89</v>
      </c>
      <c r="H132" s="409" t="s">
        <v>131</v>
      </c>
      <c r="I132" s="410" t="s">
        <v>110</v>
      </c>
      <c r="J132" s="398"/>
      <c r="K132" s="407" t="s">
        <v>109</v>
      </c>
      <c r="L132" s="408" t="s">
        <v>89</v>
      </c>
      <c r="M132" s="409" t="s">
        <v>131</v>
      </c>
      <c r="N132" s="410" t="s">
        <v>110</v>
      </c>
      <c r="O132" s="407" t="s">
        <v>109</v>
      </c>
      <c r="P132" s="408" t="s">
        <v>89</v>
      </c>
      <c r="Q132" s="409" t="s">
        <v>131</v>
      </c>
      <c r="R132" s="410" t="s">
        <v>110</v>
      </c>
    </row>
    <row r="133" spans="2:31" ht="16.5" thickBot="1" x14ac:dyDescent="0.3">
      <c r="B133" s="370" t="s">
        <v>102</v>
      </c>
      <c r="C133" s="371">
        <v>866823.55299999996</v>
      </c>
      <c r="D133" s="372">
        <v>4031215.9870000002</v>
      </c>
      <c r="E133" s="373">
        <v>214418.12299999999</v>
      </c>
      <c r="F133" s="374" t="s">
        <v>102</v>
      </c>
      <c r="G133" s="375">
        <v>878320.86199999996</v>
      </c>
      <c r="H133" s="376">
        <v>4031259.9920000001</v>
      </c>
      <c r="I133" s="373">
        <v>215275.44099999999</v>
      </c>
      <c r="J133" s="398"/>
      <c r="K133" s="370" t="s">
        <v>102</v>
      </c>
      <c r="L133" s="371">
        <v>393150.21799999999</v>
      </c>
      <c r="M133" s="372">
        <v>1829358.834</v>
      </c>
      <c r="N133" s="373">
        <v>80800.7</v>
      </c>
      <c r="O133" s="374" t="s">
        <v>102</v>
      </c>
      <c r="P133" s="375">
        <v>443178.22700000001</v>
      </c>
      <c r="Q133" s="376">
        <v>2034571.351</v>
      </c>
      <c r="R133" s="373">
        <v>85642.254000000001</v>
      </c>
    </row>
    <row r="134" spans="2:31" ht="15.75" x14ac:dyDescent="0.25">
      <c r="B134" s="377" t="s">
        <v>69</v>
      </c>
      <c r="C134" s="378">
        <v>97933.37</v>
      </c>
      <c r="D134" s="378">
        <v>454960.495</v>
      </c>
      <c r="E134" s="378">
        <v>29169.911</v>
      </c>
      <c r="F134" s="379" t="s">
        <v>69</v>
      </c>
      <c r="G134" s="380">
        <v>102412.58900000001</v>
      </c>
      <c r="H134" s="381">
        <v>469661.495</v>
      </c>
      <c r="I134" s="382">
        <v>30452.172999999999</v>
      </c>
      <c r="J134" s="398"/>
      <c r="K134" s="377" t="s">
        <v>69</v>
      </c>
      <c r="L134" s="378">
        <v>143535.54300000001</v>
      </c>
      <c r="M134" s="378">
        <v>667805.38100000005</v>
      </c>
      <c r="N134" s="378">
        <v>33481.087</v>
      </c>
      <c r="O134" s="379" t="s">
        <v>69</v>
      </c>
      <c r="P134" s="380">
        <v>161108.22</v>
      </c>
      <c r="Q134" s="381">
        <v>739485.47400000005</v>
      </c>
      <c r="R134" s="382">
        <v>33877.116999999998</v>
      </c>
    </row>
    <row r="135" spans="2:31" ht="15.75" x14ac:dyDescent="0.25">
      <c r="B135" s="383" t="s">
        <v>115</v>
      </c>
      <c r="C135" s="384">
        <v>87478.611999999994</v>
      </c>
      <c r="D135" s="384">
        <v>406500.39</v>
      </c>
      <c r="E135" s="384">
        <v>20211.964</v>
      </c>
      <c r="F135" s="385" t="s">
        <v>115</v>
      </c>
      <c r="G135" s="386">
        <v>78799.737999999998</v>
      </c>
      <c r="H135" s="387">
        <v>361458.63299999997</v>
      </c>
      <c r="I135" s="388">
        <v>17852.847000000002</v>
      </c>
      <c r="J135" s="398"/>
      <c r="K135" s="383" t="s">
        <v>111</v>
      </c>
      <c r="L135" s="384">
        <v>54741.851999999999</v>
      </c>
      <c r="M135" s="384">
        <v>254663.77100000001</v>
      </c>
      <c r="N135" s="384">
        <v>7925.85</v>
      </c>
      <c r="O135" s="385" t="s">
        <v>111</v>
      </c>
      <c r="P135" s="386">
        <v>62129.819000000003</v>
      </c>
      <c r="Q135" s="387">
        <v>284325.57799999998</v>
      </c>
      <c r="R135" s="388">
        <v>8088.933</v>
      </c>
    </row>
    <row r="136" spans="2:31" ht="15.75" x14ac:dyDescent="0.25">
      <c r="B136" s="383" t="s">
        <v>111</v>
      </c>
      <c r="C136" s="384">
        <v>87153.88</v>
      </c>
      <c r="D136" s="384">
        <v>406519.92700000003</v>
      </c>
      <c r="E136" s="384">
        <v>17816.008000000002</v>
      </c>
      <c r="F136" s="385" t="s">
        <v>111</v>
      </c>
      <c r="G136" s="386">
        <v>74007.111000000004</v>
      </c>
      <c r="H136" s="387">
        <v>339051.413</v>
      </c>
      <c r="I136" s="388">
        <v>18323.205000000002</v>
      </c>
      <c r="J136" s="398"/>
      <c r="K136" s="383" t="s">
        <v>215</v>
      </c>
      <c r="L136" s="384">
        <v>35590.415999999997</v>
      </c>
      <c r="M136" s="384">
        <v>165613.47500000001</v>
      </c>
      <c r="N136" s="384">
        <v>6733.1850000000004</v>
      </c>
      <c r="O136" s="385" t="s">
        <v>215</v>
      </c>
      <c r="P136" s="386">
        <v>53432.368000000002</v>
      </c>
      <c r="Q136" s="387">
        <v>245910.236</v>
      </c>
      <c r="R136" s="388">
        <v>11720.732</v>
      </c>
    </row>
    <row r="137" spans="2:31" ht="15.75" x14ac:dyDescent="0.25">
      <c r="B137" s="383" t="s">
        <v>164</v>
      </c>
      <c r="C137" s="384">
        <v>66391.176000000007</v>
      </c>
      <c r="D137" s="384">
        <v>309157.53700000001</v>
      </c>
      <c r="E137" s="384">
        <v>13631.300999999999</v>
      </c>
      <c r="F137" s="385" t="s">
        <v>164</v>
      </c>
      <c r="G137" s="386">
        <v>63313.082999999999</v>
      </c>
      <c r="H137" s="387">
        <v>290841.26299999998</v>
      </c>
      <c r="I137" s="388">
        <v>12516.24</v>
      </c>
      <c r="J137" s="398"/>
      <c r="K137" s="383" t="s">
        <v>121</v>
      </c>
      <c r="L137" s="384">
        <v>25496.806</v>
      </c>
      <c r="M137" s="384">
        <v>118698.81200000001</v>
      </c>
      <c r="N137" s="384">
        <v>6753.1480000000001</v>
      </c>
      <c r="O137" s="385" t="s">
        <v>115</v>
      </c>
      <c r="P137" s="386">
        <v>33046.281000000003</v>
      </c>
      <c r="Q137" s="387">
        <v>151663.258</v>
      </c>
      <c r="R137" s="388">
        <v>7167.183</v>
      </c>
    </row>
    <row r="138" spans="2:31" ht="15.75" x14ac:dyDescent="0.25">
      <c r="B138" s="383" t="s">
        <v>122</v>
      </c>
      <c r="C138" s="384">
        <v>51988.625999999997</v>
      </c>
      <c r="D138" s="384">
        <v>241617.67199999999</v>
      </c>
      <c r="E138" s="384">
        <v>12415.038</v>
      </c>
      <c r="F138" s="385" t="s">
        <v>124</v>
      </c>
      <c r="G138" s="386">
        <v>55435.385999999999</v>
      </c>
      <c r="H138" s="387">
        <v>254427.495</v>
      </c>
      <c r="I138" s="388">
        <v>16730.09</v>
      </c>
      <c r="J138" s="398"/>
      <c r="K138" s="383" t="s">
        <v>115</v>
      </c>
      <c r="L138" s="384">
        <v>24120.075000000001</v>
      </c>
      <c r="M138" s="384">
        <v>112289.35</v>
      </c>
      <c r="N138" s="384">
        <v>5347.87</v>
      </c>
      <c r="O138" s="385" t="s">
        <v>68</v>
      </c>
      <c r="P138" s="386">
        <v>30095.802</v>
      </c>
      <c r="Q138" s="387">
        <v>138288.63200000001</v>
      </c>
      <c r="R138" s="388">
        <v>5818.6989999999996</v>
      </c>
    </row>
    <row r="139" spans="2:31" ht="15.75" x14ac:dyDescent="0.25">
      <c r="B139" s="383" t="s">
        <v>71</v>
      </c>
      <c r="C139" s="384">
        <v>51678.364000000001</v>
      </c>
      <c r="D139" s="384">
        <v>240258.05499999999</v>
      </c>
      <c r="E139" s="384">
        <v>11496.732</v>
      </c>
      <c r="F139" s="385" t="s">
        <v>122</v>
      </c>
      <c r="G139" s="386">
        <v>53832.695</v>
      </c>
      <c r="H139" s="387">
        <v>247120.46299999999</v>
      </c>
      <c r="I139" s="388">
        <v>11780.861999999999</v>
      </c>
      <c r="J139" s="398"/>
      <c r="K139" s="383" t="s">
        <v>68</v>
      </c>
      <c r="L139" s="384">
        <v>24063.744999999999</v>
      </c>
      <c r="M139" s="384">
        <v>111986.014</v>
      </c>
      <c r="N139" s="384">
        <v>4787.509</v>
      </c>
      <c r="O139" s="385" t="s">
        <v>121</v>
      </c>
      <c r="P139" s="386">
        <v>29647.716</v>
      </c>
      <c r="Q139" s="387">
        <v>136195.06599999999</v>
      </c>
      <c r="R139" s="388">
        <v>6856.5119999999997</v>
      </c>
    </row>
    <row r="140" spans="2:31" ht="15.75" x14ac:dyDescent="0.25">
      <c r="B140" s="383" t="s">
        <v>124</v>
      </c>
      <c r="C140" s="384">
        <v>50168.641000000003</v>
      </c>
      <c r="D140" s="384">
        <v>233317.99600000001</v>
      </c>
      <c r="E140" s="384">
        <v>15388.834000000001</v>
      </c>
      <c r="F140" s="385" t="s">
        <v>71</v>
      </c>
      <c r="G140" s="386">
        <v>46535.014999999999</v>
      </c>
      <c r="H140" s="387">
        <v>213681.3</v>
      </c>
      <c r="I140" s="388">
        <v>11547.163</v>
      </c>
      <c r="J140" s="398"/>
      <c r="K140" s="383" t="s">
        <v>114</v>
      </c>
      <c r="L140" s="384">
        <v>10082.351000000001</v>
      </c>
      <c r="M140" s="384">
        <v>46912.120999999999</v>
      </c>
      <c r="N140" s="384">
        <v>1561.3219999999999</v>
      </c>
      <c r="O140" s="385" t="s">
        <v>159</v>
      </c>
      <c r="P140" s="386">
        <v>11214.47</v>
      </c>
      <c r="Q140" s="387">
        <v>51453.696000000004</v>
      </c>
      <c r="R140" s="388">
        <v>1375.9580000000001</v>
      </c>
    </row>
    <row r="141" spans="2:31" ht="15.75" x14ac:dyDescent="0.25">
      <c r="B141" s="383" t="s">
        <v>113</v>
      </c>
      <c r="C141" s="384">
        <v>43260.629000000001</v>
      </c>
      <c r="D141" s="384">
        <v>201434.20199999999</v>
      </c>
      <c r="E141" s="384">
        <v>9138.9570000000003</v>
      </c>
      <c r="F141" s="385" t="s">
        <v>119</v>
      </c>
      <c r="G141" s="386">
        <v>36893.989000000001</v>
      </c>
      <c r="H141" s="387">
        <v>169375.851</v>
      </c>
      <c r="I141" s="388">
        <v>9481.4670000000006</v>
      </c>
      <c r="J141" s="398"/>
      <c r="K141" s="383" t="s">
        <v>135</v>
      </c>
      <c r="L141" s="384">
        <v>9257.1859999999997</v>
      </c>
      <c r="M141" s="384">
        <v>43004.131000000001</v>
      </c>
      <c r="N141" s="384">
        <v>1303.9559999999999</v>
      </c>
      <c r="O141" s="385" t="s">
        <v>114</v>
      </c>
      <c r="P141" s="386">
        <v>10596.313</v>
      </c>
      <c r="Q141" s="387">
        <v>48631.025000000001</v>
      </c>
      <c r="R141" s="388">
        <v>1470.665</v>
      </c>
      <c r="AE141" s="14">
        <v>0</v>
      </c>
    </row>
    <row r="142" spans="2:31" ht="15.75" x14ac:dyDescent="0.25">
      <c r="B142" s="383" t="s">
        <v>114</v>
      </c>
      <c r="C142" s="384">
        <v>29137.761999999999</v>
      </c>
      <c r="D142" s="384">
        <v>135561.29199999999</v>
      </c>
      <c r="E142" s="384">
        <v>7750.1989999999996</v>
      </c>
      <c r="F142" s="385" t="s">
        <v>113</v>
      </c>
      <c r="G142" s="386">
        <v>34592.879000000001</v>
      </c>
      <c r="H142" s="387">
        <v>158527.552</v>
      </c>
      <c r="I142" s="388">
        <v>8234.8220000000001</v>
      </c>
      <c r="J142" s="398"/>
      <c r="K142" s="383" t="s">
        <v>159</v>
      </c>
      <c r="L142" s="384">
        <v>8908.5130000000008</v>
      </c>
      <c r="M142" s="384">
        <v>41434.608999999997</v>
      </c>
      <c r="N142" s="384">
        <v>1233.6859999999999</v>
      </c>
      <c r="O142" s="385" t="s">
        <v>117</v>
      </c>
      <c r="P142" s="386">
        <v>9924.5529999999999</v>
      </c>
      <c r="Q142" s="387">
        <v>45576.512999999999</v>
      </c>
      <c r="R142" s="388">
        <v>2375.471</v>
      </c>
    </row>
    <row r="143" spans="2:31" ht="15.75" x14ac:dyDescent="0.25">
      <c r="B143" s="383" t="s">
        <v>119</v>
      </c>
      <c r="C143" s="384">
        <v>27379.811000000002</v>
      </c>
      <c r="D143" s="384">
        <v>127262.68399999999</v>
      </c>
      <c r="E143" s="384">
        <v>6311.6350000000002</v>
      </c>
      <c r="F143" s="385" t="s">
        <v>118</v>
      </c>
      <c r="G143" s="386">
        <v>32627.133000000002</v>
      </c>
      <c r="H143" s="387">
        <v>150346.45000000001</v>
      </c>
      <c r="I143" s="388">
        <v>6328.9</v>
      </c>
      <c r="J143" s="398"/>
      <c r="K143" s="383" t="s">
        <v>113</v>
      </c>
      <c r="L143" s="384">
        <v>8631.5529999999999</v>
      </c>
      <c r="M143" s="384">
        <v>40049.207999999999</v>
      </c>
      <c r="N143" s="384">
        <v>974.15099999999995</v>
      </c>
      <c r="O143" s="385" t="s">
        <v>135</v>
      </c>
      <c r="P143" s="386">
        <v>9718.66</v>
      </c>
      <c r="Q143" s="387">
        <v>44530.421000000002</v>
      </c>
      <c r="R143" s="388">
        <v>1172.9390000000001</v>
      </c>
    </row>
    <row r="144" spans="2:31" ht="15.75" x14ac:dyDescent="0.25">
      <c r="B144" s="383" t="s">
        <v>118</v>
      </c>
      <c r="C144" s="384">
        <v>27093.487000000001</v>
      </c>
      <c r="D144" s="384">
        <v>125551.83100000001</v>
      </c>
      <c r="E144" s="384">
        <v>7838.7359999999999</v>
      </c>
      <c r="F144" s="385" t="s">
        <v>114</v>
      </c>
      <c r="G144" s="386">
        <v>30769.69</v>
      </c>
      <c r="H144" s="387">
        <v>141072.58100000001</v>
      </c>
      <c r="I144" s="388">
        <v>7949.0069999999996</v>
      </c>
      <c r="J144" s="398"/>
      <c r="K144" s="383" t="s">
        <v>152</v>
      </c>
      <c r="L144" s="384">
        <v>7393.674</v>
      </c>
      <c r="M144" s="384">
        <v>34225.440000000002</v>
      </c>
      <c r="N144" s="384">
        <v>1594.454</v>
      </c>
      <c r="O144" s="385" t="s">
        <v>113</v>
      </c>
      <c r="P144" s="386">
        <v>7114.9110000000001</v>
      </c>
      <c r="Q144" s="387">
        <v>32718.366000000002</v>
      </c>
      <c r="R144" s="388">
        <v>612.60599999999999</v>
      </c>
    </row>
    <row r="145" spans="1:18" ht="15.75" x14ac:dyDescent="0.25">
      <c r="B145" s="383" t="s">
        <v>129</v>
      </c>
      <c r="C145" s="384">
        <v>24583.381000000001</v>
      </c>
      <c r="D145" s="384">
        <v>114384.25900000001</v>
      </c>
      <c r="E145" s="384">
        <v>5912.0010000000002</v>
      </c>
      <c r="F145" s="385" t="s">
        <v>129</v>
      </c>
      <c r="G145" s="386">
        <v>24943.882000000001</v>
      </c>
      <c r="H145" s="387">
        <v>114422.93799999999</v>
      </c>
      <c r="I145" s="388">
        <v>6055.5780000000004</v>
      </c>
      <c r="J145" s="398"/>
      <c r="K145" s="383" t="s">
        <v>117</v>
      </c>
      <c r="L145" s="384">
        <v>7208.1959999999999</v>
      </c>
      <c r="M145" s="384">
        <v>33752.341</v>
      </c>
      <c r="N145" s="384">
        <v>1607.838</v>
      </c>
      <c r="O145" s="385" t="s">
        <v>122</v>
      </c>
      <c r="P145" s="386">
        <v>6594.1530000000002</v>
      </c>
      <c r="Q145" s="387">
        <v>30305.149000000001</v>
      </c>
      <c r="R145" s="388">
        <v>1168.086</v>
      </c>
    </row>
    <row r="146" spans="1:18" ht="15.75" x14ac:dyDescent="0.25">
      <c r="B146" s="383" t="s">
        <v>215</v>
      </c>
      <c r="C146" s="384">
        <v>23224.848999999998</v>
      </c>
      <c r="D146" s="384">
        <v>107864.38099999999</v>
      </c>
      <c r="E146" s="384">
        <v>6865.9449999999997</v>
      </c>
      <c r="F146" s="385" t="s">
        <v>121</v>
      </c>
      <c r="G146" s="386">
        <v>21160.024000000001</v>
      </c>
      <c r="H146" s="387">
        <v>97150.716</v>
      </c>
      <c r="I146" s="388">
        <v>3516.26</v>
      </c>
      <c r="J146" s="398"/>
      <c r="K146" s="383" t="s">
        <v>112</v>
      </c>
      <c r="L146" s="384">
        <v>6151.4690000000001</v>
      </c>
      <c r="M146" s="384">
        <v>28403.572</v>
      </c>
      <c r="N146" s="384">
        <v>1185.3499999999999</v>
      </c>
      <c r="O146" s="385" t="s">
        <v>152</v>
      </c>
      <c r="P146" s="386">
        <v>4574.9610000000002</v>
      </c>
      <c r="Q146" s="387">
        <v>21195.838</v>
      </c>
      <c r="R146" s="388">
        <v>1289.4780000000001</v>
      </c>
    </row>
    <row r="147" spans="1:18" ht="15.75" x14ac:dyDescent="0.25">
      <c r="B147" s="383" t="s">
        <v>121</v>
      </c>
      <c r="C147" s="384">
        <v>21387.685000000001</v>
      </c>
      <c r="D147" s="384">
        <v>99526.043000000005</v>
      </c>
      <c r="E147" s="384">
        <v>3959.12</v>
      </c>
      <c r="F147" s="385" t="s">
        <v>215</v>
      </c>
      <c r="G147" s="386">
        <v>19873.231</v>
      </c>
      <c r="H147" s="387">
        <v>91530.104999999996</v>
      </c>
      <c r="I147" s="388">
        <v>5309.7169999999996</v>
      </c>
      <c r="J147" s="398"/>
      <c r="K147" s="383" t="s">
        <v>122</v>
      </c>
      <c r="L147" s="384">
        <v>6112.357</v>
      </c>
      <c r="M147" s="384">
        <v>28461.553</v>
      </c>
      <c r="N147" s="384">
        <v>1112.3579999999999</v>
      </c>
      <c r="O147" s="385" t="s">
        <v>112</v>
      </c>
      <c r="P147" s="386">
        <v>3022.1619999999998</v>
      </c>
      <c r="Q147" s="387">
        <v>13842.903</v>
      </c>
      <c r="R147" s="388">
        <v>571.52300000000002</v>
      </c>
    </row>
    <row r="148" spans="1:18" ht="15.75" x14ac:dyDescent="0.25">
      <c r="B148" s="383" t="s">
        <v>120</v>
      </c>
      <c r="C148" s="384">
        <v>19205.032999999999</v>
      </c>
      <c r="D148" s="384">
        <v>89421.267000000007</v>
      </c>
      <c r="E148" s="384">
        <v>4745.067</v>
      </c>
      <c r="F148" s="385" t="s">
        <v>282</v>
      </c>
      <c r="G148" s="386">
        <v>17034.378000000001</v>
      </c>
      <c r="H148" s="387">
        <v>78201.986999999994</v>
      </c>
      <c r="I148" s="388">
        <v>3549.2420000000002</v>
      </c>
      <c r="J148" s="398"/>
      <c r="K148" s="383" t="s">
        <v>164</v>
      </c>
      <c r="L148" s="384">
        <v>5829.5469999999996</v>
      </c>
      <c r="M148" s="384">
        <v>27556.278999999999</v>
      </c>
      <c r="N148" s="384">
        <v>1332.2329999999999</v>
      </c>
      <c r="O148" s="385" t="s">
        <v>71</v>
      </c>
      <c r="P148" s="386">
        <v>2386.85</v>
      </c>
      <c r="Q148" s="387">
        <v>11014.401</v>
      </c>
      <c r="R148" s="388">
        <v>461.86799999999999</v>
      </c>
    </row>
    <row r="149" spans="1:18" ht="16.5" thickBot="1" x14ac:dyDescent="0.3">
      <c r="B149" s="389" t="s">
        <v>117</v>
      </c>
      <c r="C149" s="390">
        <v>16918.937000000002</v>
      </c>
      <c r="D149" s="390">
        <v>78643.56</v>
      </c>
      <c r="E149" s="390">
        <v>3950.616</v>
      </c>
      <c r="F149" s="391" t="s">
        <v>120</v>
      </c>
      <c r="G149" s="392">
        <v>16788.54</v>
      </c>
      <c r="H149" s="393">
        <v>76900.539000000004</v>
      </c>
      <c r="I149" s="394">
        <v>4446.4139999999998</v>
      </c>
      <c r="J149" s="398"/>
      <c r="K149" s="389" t="s">
        <v>128</v>
      </c>
      <c r="L149" s="390">
        <v>3057.8879999999999</v>
      </c>
      <c r="M149" s="390">
        <v>14196.358</v>
      </c>
      <c r="N149" s="390">
        <v>1421.595</v>
      </c>
      <c r="O149" s="391" t="s">
        <v>128</v>
      </c>
      <c r="P149" s="392">
        <v>1969.742</v>
      </c>
      <c r="Q149" s="393">
        <v>9075.482</v>
      </c>
      <c r="R149" s="394">
        <v>450.68099999999998</v>
      </c>
    </row>
    <row r="151" spans="1:18" ht="15" x14ac:dyDescent="0.2">
      <c r="A151" s="336"/>
      <c r="B151" s="337" t="s">
        <v>269</v>
      </c>
      <c r="C151" s="336"/>
      <c r="D151" s="336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L53" sqref="L53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202</v>
      </c>
      <c r="C2" s="28"/>
      <c r="D2" s="28"/>
      <c r="E2" s="28"/>
      <c r="F2" s="28"/>
      <c r="G2" s="28"/>
      <c r="H2" s="28"/>
    </row>
    <row r="3" spans="2:15" ht="15.75" x14ac:dyDescent="0.25">
      <c r="B3" s="5"/>
      <c r="C3" s="28"/>
      <c r="D3" s="28"/>
      <c r="E3" s="28"/>
      <c r="F3" s="28"/>
      <c r="G3" s="28"/>
      <c r="H3" s="28"/>
    </row>
    <row r="4" spans="2:15" ht="16.5" thickBot="1" x14ac:dyDescent="0.3">
      <c r="B4" s="5"/>
      <c r="C4" s="28"/>
      <c r="D4" s="28"/>
      <c r="E4" s="28"/>
      <c r="F4" s="28"/>
      <c r="G4" s="28"/>
      <c r="H4" s="28"/>
    </row>
    <row r="5" spans="2:15" ht="16.5" thickBot="1" x14ac:dyDescent="0.3">
      <c r="B5" s="5"/>
      <c r="C5" s="28"/>
      <c r="D5" s="28"/>
      <c r="E5" s="779" t="s">
        <v>0</v>
      </c>
      <c r="F5" s="780"/>
      <c r="G5" s="785" t="s">
        <v>1</v>
      </c>
      <c r="H5" s="786"/>
      <c r="I5" s="786"/>
      <c r="J5" s="786"/>
      <c r="K5" s="787"/>
    </row>
    <row r="6" spans="2:15" ht="16.5" customHeight="1" thickBot="1" x14ac:dyDescent="0.3">
      <c r="B6" s="5"/>
      <c r="C6" s="28"/>
      <c r="D6" s="28"/>
      <c r="E6" s="781"/>
      <c r="F6" s="782"/>
      <c r="G6" s="520" t="s">
        <v>19</v>
      </c>
      <c r="H6" s="544"/>
      <c r="I6" s="788" t="s">
        <v>221</v>
      </c>
      <c r="J6" s="790" t="s">
        <v>303</v>
      </c>
      <c r="K6" s="791"/>
    </row>
    <row r="7" spans="2:15" ht="39.75" customHeight="1" thickBot="1" x14ac:dyDescent="0.3">
      <c r="B7" s="5"/>
      <c r="C7" s="28"/>
      <c r="D7" s="28"/>
      <c r="E7" s="783"/>
      <c r="F7" s="784"/>
      <c r="G7" s="75" t="s">
        <v>303</v>
      </c>
      <c r="H7" s="746" t="s">
        <v>290</v>
      </c>
      <c r="I7" s="789"/>
      <c r="J7" s="76" t="s">
        <v>222</v>
      </c>
      <c r="K7" s="512" t="s">
        <v>223</v>
      </c>
    </row>
    <row r="8" spans="2:15" ht="47.25" customHeight="1" thickBot="1" x14ac:dyDescent="0.3">
      <c r="B8" s="5"/>
      <c r="C8" s="28"/>
      <c r="D8" s="28"/>
      <c r="E8" s="792" t="s">
        <v>155</v>
      </c>
      <c r="F8" s="793"/>
      <c r="G8" s="747">
        <v>197.85</v>
      </c>
      <c r="H8" s="748">
        <v>189.58</v>
      </c>
      <c r="I8" s="749">
        <v>4.3622745015296873</v>
      </c>
      <c r="J8" s="750">
        <v>3.44</v>
      </c>
      <c r="K8" s="751">
        <v>4.09</v>
      </c>
    </row>
    <row r="9" spans="2:15" ht="15.75" x14ac:dyDescent="0.25">
      <c r="B9" s="5"/>
      <c r="C9" s="28"/>
      <c r="D9" s="28"/>
      <c r="E9" s="28"/>
      <c r="F9" s="28"/>
      <c r="G9" s="28"/>
      <c r="H9" s="28"/>
    </row>
    <row r="10" spans="2:15" ht="15.75" x14ac:dyDescent="0.25">
      <c r="B10" s="5"/>
      <c r="C10" s="28"/>
      <c r="D10" s="28"/>
      <c r="E10" s="28"/>
      <c r="F10" s="28"/>
      <c r="G10" s="28"/>
      <c r="H10" s="28"/>
    </row>
    <row r="11" spans="2:15" ht="15.75" x14ac:dyDescent="0.25">
      <c r="B11" s="5"/>
      <c r="C11" s="28"/>
      <c r="D11" s="28"/>
      <c r="E11" s="28"/>
      <c r="F11" s="28"/>
      <c r="G11" s="28"/>
      <c r="H11" s="2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79" t="s">
        <v>0</v>
      </c>
      <c r="C14" s="797"/>
      <c r="D14" s="441" t="s">
        <v>7</v>
      </c>
      <c r="E14" s="441"/>
      <c r="F14" s="441"/>
      <c r="G14" s="513"/>
      <c r="H14" s="513"/>
      <c r="I14" s="513"/>
      <c r="J14" s="513"/>
      <c r="K14" s="513"/>
      <c r="L14" s="513"/>
      <c r="M14" s="513"/>
      <c r="N14" s="513"/>
      <c r="O14" s="514"/>
    </row>
    <row r="15" spans="2:15" ht="15" customHeight="1" thickBot="1" x14ac:dyDescent="0.3">
      <c r="B15" s="781"/>
      <c r="C15" s="798"/>
      <c r="D15" s="534" t="s">
        <v>8</v>
      </c>
      <c r="E15" s="441"/>
      <c r="F15" s="441"/>
      <c r="G15" s="534" t="s">
        <v>9</v>
      </c>
      <c r="H15" s="441"/>
      <c r="I15" s="441"/>
      <c r="J15" s="534" t="s">
        <v>10</v>
      </c>
      <c r="K15" s="513"/>
      <c r="L15" s="513"/>
      <c r="M15" s="534" t="s">
        <v>11</v>
      </c>
      <c r="N15" s="513"/>
      <c r="O15" s="514"/>
    </row>
    <row r="16" spans="2:15" ht="31.5" customHeight="1" thickBot="1" x14ac:dyDescent="0.3">
      <c r="B16" s="781"/>
      <c r="C16" s="798"/>
      <c r="D16" s="77" t="s">
        <v>19</v>
      </c>
      <c r="E16" s="535"/>
      <c r="F16" s="536" t="s">
        <v>126</v>
      </c>
      <c r="G16" s="77" t="s">
        <v>19</v>
      </c>
      <c r="H16" s="535"/>
      <c r="I16" s="536" t="s">
        <v>126</v>
      </c>
      <c r="J16" s="77" t="s">
        <v>19</v>
      </c>
      <c r="K16" s="535"/>
      <c r="L16" s="536" t="s">
        <v>126</v>
      </c>
      <c r="M16" s="77" t="s">
        <v>19</v>
      </c>
      <c r="N16" s="535"/>
      <c r="O16" s="546" t="s">
        <v>126</v>
      </c>
    </row>
    <row r="17" spans="2:17" ht="19.5" customHeight="1" thickBot="1" x14ac:dyDescent="0.25">
      <c r="B17" s="799"/>
      <c r="C17" s="800"/>
      <c r="D17" s="509" t="s">
        <v>303</v>
      </c>
      <c r="E17" s="752" t="s">
        <v>290</v>
      </c>
      <c r="F17" s="78" t="s">
        <v>12</v>
      </c>
      <c r="G17" s="509" t="s">
        <v>303</v>
      </c>
      <c r="H17" s="752" t="s">
        <v>290</v>
      </c>
      <c r="I17" s="78" t="s">
        <v>12</v>
      </c>
      <c r="J17" s="509" t="s">
        <v>303</v>
      </c>
      <c r="K17" s="752" t="s">
        <v>290</v>
      </c>
      <c r="L17" s="78" t="s">
        <v>12</v>
      </c>
      <c r="M17" s="509" t="s">
        <v>303</v>
      </c>
      <c r="N17" s="752" t="s">
        <v>290</v>
      </c>
      <c r="O17" s="79" t="s">
        <v>12</v>
      </c>
    </row>
    <row r="18" spans="2:17" ht="47.25" customHeight="1" thickBot="1" x14ac:dyDescent="0.25">
      <c r="B18" s="801" t="s">
        <v>158</v>
      </c>
      <c r="C18" s="802"/>
      <c r="D18" s="80">
        <v>205.27</v>
      </c>
      <c r="E18" s="83">
        <v>196.06</v>
      </c>
      <c r="F18" s="538">
        <v>4.6975415689074813</v>
      </c>
      <c r="G18" s="82">
        <v>184.44</v>
      </c>
      <c r="H18" s="83">
        <v>178.14</v>
      </c>
      <c r="I18" s="81">
        <v>3.5365442910070799</v>
      </c>
      <c r="J18" s="82">
        <v>193.24</v>
      </c>
      <c r="K18" s="83">
        <v>185.23</v>
      </c>
      <c r="L18" s="81">
        <v>4.32435350645145</v>
      </c>
      <c r="M18" s="82">
        <v>178.5</v>
      </c>
      <c r="N18" s="83">
        <v>172.14</v>
      </c>
      <c r="O18" s="482">
        <v>3.6946671314046791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49"/>
      <c r="J22" s="50" t="s">
        <v>1</v>
      </c>
      <c r="K22" s="51"/>
      <c r="L22" s="51"/>
      <c r="M22" s="51"/>
      <c r="N22" s="52"/>
    </row>
    <row r="23" spans="2:17" ht="32.25" customHeight="1" thickBot="1" x14ac:dyDescent="0.3">
      <c r="I23" s="53" t="s">
        <v>0</v>
      </c>
      <c r="J23" s="794" t="s">
        <v>304</v>
      </c>
      <c r="K23" s="794" t="s">
        <v>305</v>
      </c>
      <c r="L23" s="794" t="s">
        <v>306</v>
      </c>
      <c r="M23" s="54" t="s">
        <v>279</v>
      </c>
      <c r="N23" s="55"/>
    </row>
    <row r="24" spans="2:17" ht="19.5" customHeight="1" thickBot="1" x14ac:dyDescent="0.25">
      <c r="I24" s="56"/>
      <c r="J24" s="795"/>
      <c r="K24" s="796"/>
      <c r="L24" s="795"/>
      <c r="M24" s="85" t="s">
        <v>278</v>
      </c>
      <c r="N24" s="86" t="s">
        <v>240</v>
      </c>
    </row>
    <row r="25" spans="2:17" ht="52.5" customHeight="1" thickBot="1" x14ac:dyDescent="0.3">
      <c r="I25" s="57" t="s">
        <v>125</v>
      </c>
      <c r="J25" s="84">
        <v>197.85</v>
      </c>
      <c r="K25" s="58">
        <v>263.31</v>
      </c>
      <c r="L25" s="59">
        <v>165.78</v>
      </c>
      <c r="M25" s="87">
        <v>-24.860430671072123</v>
      </c>
      <c r="N25" s="88">
        <v>19.344914947520806</v>
      </c>
      <c r="Q25" s="9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3" type="noConversion"/>
  <conditionalFormatting sqref="M25:N25">
    <cfRule type="cellIs" dxfId="198" priority="73" operator="lessThan">
      <formula>0</formula>
    </cfRule>
    <cfRule type="cellIs" dxfId="197" priority="74" operator="greaterThan">
      <formula>0</formula>
    </cfRule>
  </conditionalFormatting>
  <conditionalFormatting sqref="I8">
    <cfRule type="cellIs" dxfId="196" priority="3" stopIfTrue="1" operator="lessThan">
      <formula>0</formula>
    </cfRule>
    <cfRule type="cellIs" dxfId="195" priority="4" stopIfTrue="1" operator="greaterThan">
      <formula>0</formula>
    </cfRule>
  </conditionalFormatting>
  <conditionalFormatting sqref="F18 I18 L18 O18">
    <cfRule type="cellIs" dxfId="194" priority="1" stopIfTrue="1" operator="lessThan">
      <formula>0</formula>
    </cfRule>
    <cfRule type="cellIs" dxfId="193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showGridLines="0" workbookViewId="0">
      <selection activeCell="AD22" sqref="AD22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33" t="s">
        <v>202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</row>
    <row r="3" spans="2:25" ht="18.75" x14ac:dyDescent="0.3"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</row>
    <row r="5" spans="2:25" ht="13.5" thickBot="1" x14ac:dyDescent="0.25"/>
    <row r="6" spans="2:25" ht="20.100000000000001" customHeight="1" thickBot="1" x14ac:dyDescent="0.3">
      <c r="D6" s="89" t="s">
        <v>176</v>
      </c>
      <c r="E6" s="90" t="s">
        <v>59</v>
      </c>
      <c r="F6" s="91" t="s">
        <v>60</v>
      </c>
      <c r="G6" s="91" t="s">
        <v>61</v>
      </c>
      <c r="H6" s="91" t="s">
        <v>62</v>
      </c>
      <c r="I6" s="92" t="s">
        <v>63</v>
      </c>
      <c r="J6" s="91" t="s">
        <v>64</v>
      </c>
      <c r="K6" s="91" t="s">
        <v>65</v>
      </c>
      <c r="L6" s="91" t="s">
        <v>66</v>
      </c>
      <c r="M6" s="91" t="s">
        <v>67</v>
      </c>
      <c r="N6" s="93" t="s">
        <v>47</v>
      </c>
      <c r="O6" s="93" t="s">
        <v>57</v>
      </c>
      <c r="P6" s="93" t="s">
        <v>58</v>
      </c>
      <c r="Q6" s="93" t="s">
        <v>59</v>
      </c>
      <c r="R6" s="93" t="s">
        <v>60</v>
      </c>
      <c r="S6" s="93" t="s">
        <v>61</v>
      </c>
      <c r="T6" s="93" t="s">
        <v>62</v>
      </c>
      <c r="U6" s="93" t="s">
        <v>63</v>
      </c>
      <c r="V6" s="93" t="s">
        <v>64</v>
      </c>
      <c r="W6" s="93" t="s">
        <v>65</v>
      </c>
      <c r="X6" s="93" t="s">
        <v>66</v>
      </c>
      <c r="Y6" s="94" t="s">
        <v>67</v>
      </c>
    </row>
    <row r="7" spans="2:25" ht="20.100000000000001" customHeight="1" x14ac:dyDescent="0.25">
      <c r="D7" s="95">
        <v>2004</v>
      </c>
      <c r="E7" s="96"/>
      <c r="F7" s="97"/>
      <c r="G7" s="97"/>
      <c r="H7" s="97"/>
      <c r="I7" s="98"/>
      <c r="J7" s="97"/>
      <c r="K7" s="97"/>
      <c r="L7" s="97"/>
      <c r="M7" s="97"/>
      <c r="N7" s="99"/>
      <c r="O7" s="99"/>
      <c r="P7" s="99"/>
      <c r="Q7" s="99">
        <v>91.28</v>
      </c>
      <c r="R7" s="99">
        <v>92.56</v>
      </c>
      <c r="S7" s="99">
        <v>95.02</v>
      </c>
      <c r="T7" s="99">
        <v>98.22</v>
      </c>
      <c r="U7" s="99">
        <v>98.784999999999997</v>
      </c>
      <c r="V7" s="99">
        <v>99.84</v>
      </c>
      <c r="W7" s="99">
        <v>101.28100000000001</v>
      </c>
      <c r="X7" s="99">
        <v>105.122</v>
      </c>
      <c r="Y7" s="100">
        <v>105.57</v>
      </c>
    </row>
    <row r="8" spans="2:25" ht="20.100000000000001" customHeight="1" x14ac:dyDescent="0.25">
      <c r="D8" s="101">
        <v>2005</v>
      </c>
      <c r="E8" s="102">
        <v>91.28</v>
      </c>
      <c r="F8" s="103">
        <v>92.56</v>
      </c>
      <c r="G8" s="103">
        <v>95.02</v>
      </c>
      <c r="H8" s="103">
        <v>98.22</v>
      </c>
      <c r="I8" s="103">
        <v>98.784999999999997</v>
      </c>
      <c r="J8" s="103">
        <v>99.84</v>
      </c>
      <c r="K8" s="103">
        <v>101.28100000000001</v>
      </c>
      <c r="L8" s="103">
        <v>105.122</v>
      </c>
      <c r="M8" s="103">
        <v>105.57</v>
      </c>
      <c r="N8" s="104">
        <v>104.43</v>
      </c>
      <c r="O8" s="104">
        <v>104.352</v>
      </c>
      <c r="P8" s="104">
        <v>101.8</v>
      </c>
      <c r="Q8" s="104">
        <v>99.44</v>
      </c>
      <c r="R8" s="104">
        <v>99.09</v>
      </c>
      <c r="S8" s="104">
        <v>97.32</v>
      </c>
      <c r="T8" s="104">
        <v>96.46</v>
      </c>
      <c r="U8" s="104">
        <v>96.4</v>
      </c>
      <c r="V8" s="104">
        <v>97.92</v>
      </c>
      <c r="W8" s="104">
        <v>99.135999999999996</v>
      </c>
      <c r="X8" s="104">
        <v>100.962</v>
      </c>
      <c r="Y8" s="105">
        <v>103.75</v>
      </c>
    </row>
    <row r="9" spans="2:25" ht="20.100000000000001" customHeight="1" x14ac:dyDescent="0.25">
      <c r="D9" s="101">
        <v>2006</v>
      </c>
      <c r="E9" s="102">
        <v>64.67</v>
      </c>
      <c r="F9" s="103">
        <v>66.5</v>
      </c>
      <c r="G9" s="103">
        <v>63.96</v>
      </c>
      <c r="H9" s="103">
        <v>62.7</v>
      </c>
      <c r="I9" s="103">
        <v>68.103999999999999</v>
      </c>
      <c r="J9" s="103">
        <v>63.75</v>
      </c>
      <c r="K9" s="103">
        <v>66.798000000000002</v>
      </c>
      <c r="L9" s="103">
        <v>66.757999999999996</v>
      </c>
      <c r="M9" s="103">
        <v>74.313000000000002</v>
      </c>
      <c r="N9" s="104">
        <v>101.77</v>
      </c>
      <c r="O9" s="104">
        <v>100.21</v>
      </c>
      <c r="P9" s="104">
        <v>100.21</v>
      </c>
      <c r="Q9" s="104">
        <v>98.7</v>
      </c>
      <c r="R9" s="104">
        <v>97.05</v>
      </c>
      <c r="S9" s="104">
        <v>96.44</v>
      </c>
      <c r="T9" s="104">
        <v>95.77</v>
      </c>
      <c r="U9" s="104">
        <v>96</v>
      </c>
      <c r="V9" s="104">
        <v>97.58</v>
      </c>
      <c r="W9" s="104">
        <v>99.47</v>
      </c>
      <c r="X9" s="104">
        <v>102.05</v>
      </c>
      <c r="Y9" s="105">
        <v>102.24</v>
      </c>
    </row>
    <row r="10" spans="2:25" ht="20.100000000000001" customHeight="1" x14ac:dyDescent="0.25">
      <c r="D10" s="101">
        <v>2007</v>
      </c>
      <c r="E10" s="102">
        <v>64.67</v>
      </c>
      <c r="F10" s="103">
        <v>66.5</v>
      </c>
      <c r="G10" s="103">
        <v>63.96</v>
      </c>
      <c r="H10" s="103">
        <v>62.7</v>
      </c>
      <c r="I10" s="103">
        <v>68.103999999999999</v>
      </c>
      <c r="J10" s="103">
        <v>63.75</v>
      </c>
      <c r="K10" s="103">
        <v>66.798000000000002</v>
      </c>
      <c r="L10" s="103">
        <v>66.757999999999996</v>
      </c>
      <c r="M10" s="103">
        <v>74.313000000000002</v>
      </c>
      <c r="N10" s="104">
        <v>102.64</v>
      </c>
      <c r="O10" s="104">
        <v>103.3</v>
      </c>
      <c r="P10" s="104">
        <v>103.5</v>
      </c>
      <c r="Q10" s="104">
        <v>102.91</v>
      </c>
      <c r="R10" s="104">
        <v>103.07</v>
      </c>
      <c r="S10" s="104">
        <v>102.94</v>
      </c>
      <c r="T10" s="104">
        <v>105.84</v>
      </c>
      <c r="U10" s="104">
        <v>109.87</v>
      </c>
      <c r="V10" s="104">
        <v>117.15</v>
      </c>
      <c r="W10" s="104">
        <v>124.18</v>
      </c>
      <c r="X10" s="104">
        <v>130.59</v>
      </c>
      <c r="Y10" s="105">
        <v>132.29</v>
      </c>
    </row>
    <row r="11" spans="2:25" ht="20.100000000000001" customHeight="1" x14ac:dyDescent="0.25">
      <c r="D11" s="106">
        <v>2008</v>
      </c>
      <c r="E11" s="107"/>
      <c r="F11" s="108"/>
      <c r="G11" s="108"/>
      <c r="H11" s="108"/>
      <c r="I11" s="108"/>
      <c r="J11" s="108"/>
      <c r="K11" s="108"/>
      <c r="L11" s="108"/>
      <c r="M11" s="108"/>
      <c r="N11" s="109">
        <v>123.69</v>
      </c>
      <c r="O11" s="108">
        <v>121.17</v>
      </c>
      <c r="P11" s="108">
        <v>117.54</v>
      </c>
      <c r="Q11" s="108">
        <v>111.68</v>
      </c>
      <c r="R11" s="108">
        <v>107.23</v>
      </c>
      <c r="S11" s="108">
        <v>103.71</v>
      </c>
      <c r="T11" s="108">
        <v>101.61</v>
      </c>
      <c r="U11" s="108">
        <v>99.71</v>
      </c>
      <c r="V11" s="108">
        <v>99.33</v>
      </c>
      <c r="W11" s="108">
        <v>97.15</v>
      </c>
      <c r="X11" s="108">
        <v>95.98</v>
      </c>
      <c r="Y11" s="110">
        <v>96.03</v>
      </c>
    </row>
    <row r="12" spans="2:25" ht="20.100000000000001" customHeight="1" x14ac:dyDescent="0.25">
      <c r="D12" s="106">
        <v>2009</v>
      </c>
      <c r="E12" s="107"/>
      <c r="F12" s="108"/>
      <c r="G12" s="108"/>
      <c r="H12" s="108"/>
      <c r="I12" s="108"/>
      <c r="J12" s="108"/>
      <c r="K12" s="108"/>
      <c r="L12" s="108"/>
      <c r="M12" s="108"/>
      <c r="N12" s="109">
        <v>93.98</v>
      </c>
      <c r="O12" s="108">
        <v>94.05</v>
      </c>
      <c r="P12" s="108">
        <v>94.53</v>
      </c>
      <c r="Q12" s="108">
        <v>93.42</v>
      </c>
      <c r="R12" s="108">
        <v>92.71</v>
      </c>
      <c r="S12" s="108">
        <v>92.6</v>
      </c>
      <c r="T12" s="108">
        <v>91.95</v>
      </c>
      <c r="U12" s="108">
        <v>92.77</v>
      </c>
      <c r="V12" s="108">
        <v>94.42</v>
      </c>
      <c r="W12" s="108">
        <v>97.77</v>
      </c>
      <c r="X12" s="108">
        <v>105.25</v>
      </c>
      <c r="Y12" s="110">
        <v>106.66</v>
      </c>
    </row>
    <row r="13" spans="2:25" ht="20.100000000000001" customHeight="1" x14ac:dyDescent="0.25">
      <c r="D13" s="106">
        <v>2010</v>
      </c>
      <c r="E13" s="107"/>
      <c r="F13" s="108"/>
      <c r="G13" s="108"/>
      <c r="H13" s="108"/>
      <c r="I13" s="108"/>
      <c r="J13" s="108"/>
      <c r="K13" s="108"/>
      <c r="L13" s="108"/>
      <c r="M13" s="108"/>
      <c r="N13" s="109">
        <v>106.09</v>
      </c>
      <c r="O13" s="109">
        <v>106.88</v>
      </c>
      <c r="P13" s="109">
        <v>104.79</v>
      </c>
      <c r="Q13" s="109">
        <v>104.21</v>
      </c>
      <c r="R13" s="109">
        <v>104.54</v>
      </c>
      <c r="S13" s="108">
        <v>105.18</v>
      </c>
      <c r="T13" s="108">
        <v>105.54</v>
      </c>
      <c r="U13" s="108">
        <v>108.53</v>
      </c>
      <c r="V13" s="108">
        <v>111.57</v>
      </c>
      <c r="W13" s="108">
        <v>114.33</v>
      </c>
      <c r="X13" s="108">
        <v>118.87</v>
      </c>
      <c r="Y13" s="110">
        <v>119.09</v>
      </c>
    </row>
    <row r="14" spans="2:25" ht="20.100000000000001" customHeight="1" x14ac:dyDescent="0.25">
      <c r="D14" s="106">
        <v>2011</v>
      </c>
      <c r="E14" s="107"/>
      <c r="F14" s="108"/>
      <c r="G14" s="108"/>
      <c r="H14" s="108"/>
      <c r="I14" s="108"/>
      <c r="J14" s="108"/>
      <c r="K14" s="108"/>
      <c r="L14" s="108"/>
      <c r="M14" s="108"/>
      <c r="N14" s="109">
        <v>116.95</v>
      </c>
      <c r="O14" s="108">
        <v>118.78</v>
      </c>
      <c r="P14" s="108">
        <v>121.59</v>
      </c>
      <c r="Q14" s="108">
        <v>120.08</v>
      </c>
      <c r="R14" s="108">
        <v>119.14</v>
      </c>
      <c r="S14" s="108">
        <v>118.62</v>
      </c>
      <c r="T14" s="108">
        <v>120.06</v>
      </c>
      <c r="U14" s="108">
        <v>119.99</v>
      </c>
      <c r="V14" s="108">
        <v>121.1</v>
      </c>
      <c r="W14" s="108">
        <v>123.43</v>
      </c>
      <c r="X14" s="108">
        <v>127.94</v>
      </c>
      <c r="Y14" s="110">
        <v>128.66999999999999</v>
      </c>
    </row>
    <row r="15" spans="2:25" ht="20.100000000000001" customHeight="1" x14ac:dyDescent="0.25">
      <c r="D15" s="106">
        <v>2012</v>
      </c>
      <c r="E15" s="107"/>
      <c r="F15" s="108"/>
      <c r="G15" s="108"/>
      <c r="H15" s="108"/>
      <c r="I15" s="108"/>
      <c r="J15" s="108"/>
      <c r="K15" s="108"/>
      <c r="L15" s="108"/>
      <c r="M15" s="108"/>
      <c r="N15" s="109">
        <v>126.31</v>
      </c>
      <c r="O15" s="111">
        <v>127.07</v>
      </c>
      <c r="P15" s="111">
        <v>125.05</v>
      </c>
      <c r="Q15" s="111">
        <v>120.27</v>
      </c>
      <c r="R15" s="111">
        <v>117.49</v>
      </c>
      <c r="S15" s="111">
        <v>115.56</v>
      </c>
      <c r="T15" s="111">
        <v>114.52</v>
      </c>
      <c r="U15" s="111">
        <v>115.33</v>
      </c>
      <c r="V15" s="111">
        <v>116.24</v>
      </c>
      <c r="W15" s="111">
        <v>118.85</v>
      </c>
      <c r="X15" s="111">
        <v>122.94</v>
      </c>
      <c r="Y15" s="112">
        <v>123.24</v>
      </c>
    </row>
    <row r="16" spans="2:25" ht="20.100000000000001" customHeight="1" x14ac:dyDescent="0.25">
      <c r="D16" s="106">
        <v>2013</v>
      </c>
      <c r="E16" s="107"/>
      <c r="F16" s="108"/>
      <c r="G16" s="108"/>
      <c r="H16" s="108"/>
      <c r="I16" s="108"/>
      <c r="J16" s="108"/>
      <c r="K16" s="108"/>
      <c r="L16" s="108"/>
      <c r="M16" s="108"/>
      <c r="N16" s="109">
        <v>122.98</v>
      </c>
      <c r="O16" s="111">
        <v>123.61</v>
      </c>
      <c r="P16" s="111">
        <v>124.81</v>
      </c>
      <c r="Q16" s="111">
        <v>125.21</v>
      </c>
      <c r="R16" s="111">
        <v>125.23</v>
      </c>
      <c r="S16" s="111">
        <v>126.36</v>
      </c>
      <c r="T16" s="111">
        <v>129.22</v>
      </c>
      <c r="U16" s="111">
        <v>131.80000000000001</v>
      </c>
      <c r="V16" s="111">
        <v>138.4</v>
      </c>
      <c r="W16" s="111">
        <v>142.83000000000001</v>
      </c>
      <c r="X16" s="111">
        <v>153.07</v>
      </c>
      <c r="Y16" s="112">
        <v>155.26</v>
      </c>
    </row>
    <row r="17" spans="4:25" ht="20.100000000000001" customHeight="1" x14ac:dyDescent="0.25">
      <c r="D17" s="106">
        <v>2014</v>
      </c>
      <c r="E17" s="107"/>
      <c r="F17" s="108"/>
      <c r="G17" s="108"/>
      <c r="H17" s="108"/>
      <c r="I17" s="108"/>
      <c r="J17" s="108"/>
      <c r="K17" s="108"/>
      <c r="L17" s="108"/>
      <c r="M17" s="108"/>
      <c r="N17" s="109">
        <v>149.49</v>
      </c>
      <c r="O17" s="111">
        <v>148.83000000000001</v>
      </c>
      <c r="P17" s="111">
        <v>147.58000000000001</v>
      </c>
      <c r="Q17" s="111">
        <v>141.59</v>
      </c>
      <c r="R17" s="111">
        <v>137.78</v>
      </c>
      <c r="S17" s="111">
        <v>134.12</v>
      </c>
      <c r="T17" s="111">
        <v>132.77000000000001</v>
      </c>
      <c r="U17" s="111">
        <v>126.48</v>
      </c>
      <c r="V17" s="111">
        <v>124.64</v>
      </c>
      <c r="W17" s="111">
        <v>124.63</v>
      </c>
      <c r="X17" s="111">
        <v>124.76</v>
      </c>
      <c r="Y17" s="112">
        <v>126.57</v>
      </c>
    </row>
    <row r="18" spans="4:25" ht="20.100000000000001" customHeight="1" x14ac:dyDescent="0.25">
      <c r="D18" s="106">
        <v>2015</v>
      </c>
      <c r="E18" s="107"/>
      <c r="F18" s="108"/>
      <c r="G18" s="108"/>
      <c r="H18" s="108"/>
      <c r="I18" s="108"/>
      <c r="J18" s="108"/>
      <c r="K18" s="108"/>
      <c r="L18" s="108"/>
      <c r="M18" s="108"/>
      <c r="N18" s="109">
        <v>122.15</v>
      </c>
      <c r="O18" s="111">
        <v>121.55</v>
      </c>
      <c r="P18" s="111">
        <v>122.06</v>
      </c>
      <c r="Q18" s="111">
        <v>118.17</v>
      </c>
      <c r="R18" s="111">
        <v>115.01</v>
      </c>
      <c r="S18" s="111">
        <v>112.17</v>
      </c>
      <c r="T18" s="111">
        <v>111.99</v>
      </c>
      <c r="U18" s="111">
        <v>111.26</v>
      </c>
      <c r="V18" s="111">
        <v>111.98</v>
      </c>
      <c r="W18" s="111">
        <v>116.01</v>
      </c>
      <c r="X18" s="111">
        <v>116.49</v>
      </c>
      <c r="Y18" s="112">
        <v>117.52</v>
      </c>
    </row>
    <row r="19" spans="4:25" ht="20.100000000000001" customHeight="1" x14ac:dyDescent="0.25">
      <c r="D19" s="106">
        <v>2016</v>
      </c>
      <c r="E19" s="107"/>
      <c r="F19" s="108"/>
      <c r="G19" s="108"/>
      <c r="H19" s="108"/>
      <c r="I19" s="108"/>
      <c r="J19" s="108"/>
      <c r="K19" s="108"/>
      <c r="L19" s="108"/>
      <c r="M19" s="108"/>
      <c r="N19" s="109">
        <v>114.76</v>
      </c>
      <c r="O19" s="111">
        <v>112.6</v>
      </c>
      <c r="P19" s="111">
        <v>110.45</v>
      </c>
      <c r="Q19" s="111">
        <v>105.16</v>
      </c>
      <c r="R19" s="111">
        <v>102.76</v>
      </c>
      <c r="S19" s="111">
        <v>101.75</v>
      </c>
      <c r="T19" s="111">
        <v>102.42</v>
      </c>
      <c r="U19" s="111">
        <v>107.26</v>
      </c>
      <c r="V19" s="111">
        <v>114.21</v>
      </c>
      <c r="W19" s="111">
        <v>121.95</v>
      </c>
      <c r="X19" s="113">
        <v>129.99700000000001</v>
      </c>
      <c r="Y19" s="112">
        <v>136.07</v>
      </c>
    </row>
    <row r="20" spans="4:25" ht="20.100000000000001" customHeight="1" x14ac:dyDescent="0.25">
      <c r="D20" s="106">
        <v>2017</v>
      </c>
      <c r="E20" s="107"/>
      <c r="F20" s="108"/>
      <c r="G20" s="108"/>
      <c r="H20" s="108"/>
      <c r="I20" s="108"/>
      <c r="J20" s="108"/>
      <c r="K20" s="108"/>
      <c r="L20" s="108"/>
      <c r="M20" s="108"/>
      <c r="N20" s="109">
        <v>132.02000000000001</v>
      </c>
      <c r="O20" s="111">
        <v>131.69999999999999</v>
      </c>
      <c r="P20" s="111">
        <v>131.03</v>
      </c>
      <c r="Q20" s="111">
        <v>129.94999999999999</v>
      </c>
      <c r="R20" s="111">
        <v>130.1</v>
      </c>
      <c r="S20" s="111">
        <v>131.53</v>
      </c>
      <c r="T20" s="111">
        <v>133.83000000000001</v>
      </c>
      <c r="U20" s="111">
        <v>138.97</v>
      </c>
      <c r="V20" s="111">
        <v>143.80000000000001</v>
      </c>
      <c r="W20" s="111">
        <v>146.97</v>
      </c>
      <c r="X20" s="111">
        <v>151.4</v>
      </c>
      <c r="Y20" s="112">
        <v>151.58000000000001</v>
      </c>
    </row>
    <row r="21" spans="4:25" ht="20.100000000000001" customHeight="1" x14ac:dyDescent="0.25">
      <c r="D21" s="106">
        <v>2018</v>
      </c>
      <c r="E21" s="107"/>
      <c r="F21" s="108"/>
      <c r="G21" s="108"/>
      <c r="H21" s="108"/>
      <c r="I21" s="108"/>
      <c r="J21" s="108"/>
      <c r="K21" s="108"/>
      <c r="L21" s="108"/>
      <c r="M21" s="108"/>
      <c r="N21" s="109">
        <v>141.66999999999999</v>
      </c>
      <c r="O21" s="111">
        <v>137.26</v>
      </c>
      <c r="P21" s="111">
        <v>136.38</v>
      </c>
      <c r="Q21" s="111">
        <v>133.995</v>
      </c>
      <c r="R21" s="111">
        <v>131.33000000000001</v>
      </c>
      <c r="S21" s="111">
        <v>130.77000000000001</v>
      </c>
      <c r="T21" s="111">
        <v>131.53</v>
      </c>
      <c r="U21" s="111">
        <v>131.63</v>
      </c>
      <c r="V21" s="111">
        <v>135.85</v>
      </c>
      <c r="W21" s="111">
        <v>140.12</v>
      </c>
      <c r="X21" s="111">
        <v>141.41</v>
      </c>
      <c r="Y21" s="112">
        <v>142.44999999999999</v>
      </c>
    </row>
    <row r="22" spans="4:25" ht="20.100000000000001" customHeight="1" x14ac:dyDescent="0.25">
      <c r="D22" s="106">
        <v>2019</v>
      </c>
      <c r="E22" s="107"/>
      <c r="F22" s="108"/>
      <c r="G22" s="108"/>
      <c r="H22" s="108"/>
      <c r="I22" s="108"/>
      <c r="J22" s="108"/>
      <c r="K22" s="108"/>
      <c r="L22" s="108"/>
      <c r="M22" s="108"/>
      <c r="N22" s="109">
        <v>139.47</v>
      </c>
      <c r="O22" s="111">
        <v>139.1</v>
      </c>
      <c r="P22" s="111">
        <v>139.24</v>
      </c>
      <c r="Q22" s="111">
        <v>136.16</v>
      </c>
      <c r="R22" s="111">
        <v>135.25</v>
      </c>
      <c r="S22" s="111">
        <v>132.31</v>
      </c>
      <c r="T22" s="111">
        <v>131.05000000000001</v>
      </c>
      <c r="U22" s="111">
        <v>130.74</v>
      </c>
      <c r="V22" s="113">
        <v>132.375</v>
      </c>
      <c r="W22" s="111">
        <v>135.26</v>
      </c>
      <c r="X22" s="111">
        <v>140.62</v>
      </c>
      <c r="Y22" s="112">
        <v>142.47</v>
      </c>
    </row>
    <row r="23" spans="4:25" ht="20.100000000000001" customHeight="1" x14ac:dyDescent="0.25">
      <c r="D23" s="106">
        <v>2020</v>
      </c>
      <c r="E23" s="107"/>
      <c r="F23" s="108"/>
      <c r="G23" s="108"/>
      <c r="H23" s="108"/>
      <c r="I23" s="108"/>
      <c r="J23" s="108"/>
      <c r="K23" s="108"/>
      <c r="L23" s="108"/>
      <c r="M23" s="108"/>
      <c r="N23" s="109">
        <v>139.18</v>
      </c>
      <c r="O23" s="111">
        <v>139.15</v>
      </c>
      <c r="P23" s="111">
        <v>137.97999999999999</v>
      </c>
      <c r="Q23" s="111">
        <v>134.30000000000001</v>
      </c>
      <c r="R23" s="108">
        <v>133.1</v>
      </c>
      <c r="S23" s="108">
        <v>131.71</v>
      </c>
      <c r="T23" s="108">
        <v>132.88999999999999</v>
      </c>
      <c r="U23" s="108">
        <v>135.47</v>
      </c>
      <c r="V23" s="108">
        <v>140.26</v>
      </c>
      <c r="W23" s="108">
        <v>147.52000000000001</v>
      </c>
      <c r="X23" s="108">
        <v>155.43</v>
      </c>
      <c r="Y23" s="110">
        <v>155.24</v>
      </c>
    </row>
    <row r="24" spans="4:25" ht="20.100000000000001" customHeight="1" x14ac:dyDescent="0.25">
      <c r="D24" s="114">
        <v>2021</v>
      </c>
      <c r="E24" s="115"/>
      <c r="F24" s="116"/>
      <c r="G24" s="116"/>
      <c r="H24" s="116"/>
      <c r="I24" s="116"/>
      <c r="J24" s="116"/>
      <c r="K24" s="116"/>
      <c r="L24" s="116"/>
      <c r="M24" s="116"/>
      <c r="N24" s="117">
        <v>149.29</v>
      </c>
      <c r="O24" s="118">
        <v>148.44999999999999</v>
      </c>
      <c r="P24" s="118">
        <v>150.97</v>
      </c>
      <c r="Q24" s="118">
        <v>151.197</v>
      </c>
      <c r="R24" s="116">
        <v>151.05000000000001</v>
      </c>
      <c r="S24" s="116">
        <v>149.44999999999999</v>
      </c>
      <c r="T24" s="116">
        <v>148.99</v>
      </c>
      <c r="U24" s="116">
        <v>152.65</v>
      </c>
      <c r="V24" s="116">
        <v>157.47999999999999</v>
      </c>
      <c r="W24" s="116">
        <v>165.78</v>
      </c>
      <c r="X24" s="116">
        <v>177.44</v>
      </c>
      <c r="Y24" s="119">
        <v>185.49</v>
      </c>
    </row>
    <row r="25" spans="4:25" ht="20.100000000000001" customHeight="1" thickBot="1" x14ac:dyDescent="0.3">
      <c r="D25" s="120">
        <v>2022</v>
      </c>
      <c r="E25" s="121"/>
      <c r="F25" s="122"/>
      <c r="G25" s="122"/>
      <c r="H25" s="122"/>
      <c r="I25" s="122"/>
      <c r="J25" s="122"/>
      <c r="K25" s="122"/>
      <c r="L25" s="122"/>
      <c r="M25" s="122"/>
      <c r="N25" s="123">
        <v>182.61</v>
      </c>
      <c r="O25" s="124">
        <v>184.7</v>
      </c>
      <c r="P25" s="124">
        <v>197.16</v>
      </c>
      <c r="Q25" s="125">
        <v>209.9</v>
      </c>
      <c r="R25" s="124">
        <v>216.37</v>
      </c>
      <c r="S25" s="124">
        <v>228.71</v>
      </c>
      <c r="T25" s="124">
        <v>235.69</v>
      </c>
      <c r="U25" s="124">
        <v>240.29</v>
      </c>
      <c r="V25" s="124">
        <v>251.71</v>
      </c>
      <c r="W25" s="122">
        <v>263.31</v>
      </c>
      <c r="X25" s="122">
        <v>274.01</v>
      </c>
      <c r="Y25" s="126">
        <v>277.93</v>
      </c>
    </row>
    <row r="26" spans="4:25" ht="20.100000000000001" customHeight="1" thickBot="1" x14ac:dyDescent="0.3">
      <c r="D26" s="120">
        <v>2023</v>
      </c>
      <c r="E26" s="121"/>
      <c r="F26" s="122"/>
      <c r="G26" s="122"/>
      <c r="H26" s="122"/>
      <c r="I26" s="122"/>
      <c r="J26" s="122"/>
      <c r="K26" s="122"/>
      <c r="L26" s="122"/>
      <c r="M26" s="122"/>
      <c r="N26" s="123">
        <v>242.3</v>
      </c>
      <c r="O26" s="124">
        <v>227.91</v>
      </c>
      <c r="P26" s="124">
        <v>223.63</v>
      </c>
      <c r="Q26" s="125">
        <v>216.82</v>
      </c>
      <c r="R26" s="124">
        <v>207.08</v>
      </c>
      <c r="S26" s="124">
        <v>192.54</v>
      </c>
      <c r="T26" s="124">
        <v>187.43</v>
      </c>
      <c r="U26" s="124">
        <v>185.96</v>
      </c>
      <c r="V26" s="124">
        <v>189.58</v>
      </c>
      <c r="W26" s="122">
        <v>197.85</v>
      </c>
      <c r="X26" s="122"/>
      <c r="Y26" s="1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R25" sqref="R25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27" t="s">
        <v>238</v>
      </c>
      <c r="D3" s="131"/>
      <c r="E3" s="131"/>
      <c r="F3" s="131"/>
      <c r="G3" s="131"/>
      <c r="H3" s="131"/>
      <c r="I3" s="131"/>
      <c r="J3" s="131"/>
      <c r="K3" s="131"/>
      <c r="L3" s="131"/>
    </row>
    <row r="4" spans="3:12" x14ac:dyDescent="0.2"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10" spans="3:12" ht="13.5" thickBot="1" x14ac:dyDescent="0.25"/>
    <row r="11" spans="3:12" ht="16.5" thickBot="1" x14ac:dyDescent="0.25">
      <c r="H11" s="779" t="s">
        <v>0</v>
      </c>
      <c r="I11" s="797"/>
      <c r="J11" s="785" t="s">
        <v>1</v>
      </c>
      <c r="K11" s="786"/>
      <c r="L11" s="787"/>
    </row>
    <row r="12" spans="3:12" ht="24" customHeight="1" thickBot="1" x14ac:dyDescent="0.25">
      <c r="H12" s="781"/>
      <c r="I12" s="798"/>
      <c r="J12" s="520" t="s">
        <v>19</v>
      </c>
      <c r="K12" s="544"/>
      <c r="L12" s="788" t="s">
        <v>221</v>
      </c>
    </row>
    <row r="13" spans="3:12" ht="27" customHeight="1" thickBot="1" x14ac:dyDescent="0.25">
      <c r="H13" s="799"/>
      <c r="I13" s="800"/>
      <c r="J13" s="75" t="s">
        <v>303</v>
      </c>
      <c r="K13" s="481" t="s">
        <v>290</v>
      </c>
      <c r="L13" s="789"/>
    </row>
    <row r="14" spans="3:12" ht="54" customHeight="1" thickBot="1" x14ac:dyDescent="0.25">
      <c r="H14" s="803" t="s">
        <v>237</v>
      </c>
      <c r="I14" s="804"/>
      <c r="J14" s="747">
        <v>260.57</v>
      </c>
      <c r="K14" s="748">
        <v>257.18</v>
      </c>
      <c r="L14" s="749">
        <v>1.3181429349093967</v>
      </c>
    </row>
  </sheetData>
  <mergeCells count="4">
    <mergeCell ref="H11:I13"/>
    <mergeCell ref="J11:L11"/>
    <mergeCell ref="L12:L13"/>
    <mergeCell ref="H14:I14"/>
  </mergeCells>
  <conditionalFormatting sqref="L14">
    <cfRule type="cellIs" dxfId="192" priority="1" operator="lessThan">
      <formula>0</formula>
    </cfRule>
    <cfRule type="cellIs" dxfId="191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T25"/>
  <sheetViews>
    <sheetView showGridLines="0" zoomScale="75" workbookViewId="0">
      <selection activeCell="AB75" sqref="AB75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20" ht="21" x14ac:dyDescent="0.35">
      <c r="C1" s="135" t="s">
        <v>307</v>
      </c>
      <c r="D1" s="136"/>
      <c r="E1" s="136"/>
      <c r="F1" s="136"/>
      <c r="G1" s="136"/>
      <c r="H1" s="136"/>
      <c r="I1" s="136"/>
      <c r="J1" s="130"/>
    </row>
    <row r="2" spans="3:20" ht="21" x14ac:dyDescent="0.35">
      <c r="C2" s="135" t="s">
        <v>16</v>
      </c>
      <c r="D2" s="136"/>
      <c r="E2" s="136"/>
      <c r="F2" s="135"/>
      <c r="G2" s="136"/>
      <c r="H2" s="136"/>
      <c r="I2" s="136"/>
      <c r="J2" s="130"/>
    </row>
    <row r="3" spans="3:20" ht="21" x14ac:dyDescent="0.35">
      <c r="C3" s="136" t="s">
        <v>244</v>
      </c>
      <c r="D3" s="135"/>
      <c r="E3" s="136"/>
      <c r="F3" s="136"/>
      <c r="G3" s="136"/>
      <c r="H3" s="136"/>
      <c r="I3" s="136"/>
      <c r="J3" s="130"/>
    </row>
    <row r="4" spans="3:20" ht="16.5" thickBot="1" x14ac:dyDescent="0.3">
      <c r="C4" s="130"/>
      <c r="D4" s="130"/>
      <c r="E4" s="130"/>
      <c r="F4" s="130"/>
      <c r="G4" s="130"/>
      <c r="H4" s="130"/>
      <c r="I4" s="130"/>
      <c r="J4" s="130"/>
      <c r="K4" s="7"/>
    </row>
    <row r="5" spans="3:20" ht="15" customHeight="1" thickBot="1" x14ac:dyDescent="0.3">
      <c r="C5" s="808" t="s">
        <v>0</v>
      </c>
      <c r="D5" s="811" t="s">
        <v>33</v>
      </c>
      <c r="E5" s="581" t="s">
        <v>1</v>
      </c>
      <c r="F5" s="582"/>
      <c r="G5" s="583"/>
      <c r="H5" s="805" t="s">
        <v>7</v>
      </c>
      <c r="I5" s="806"/>
      <c r="J5" s="806"/>
      <c r="K5" s="806"/>
      <c r="L5" s="806"/>
      <c r="M5" s="806"/>
      <c r="N5" s="806"/>
      <c r="O5" s="806"/>
      <c r="P5" s="806"/>
      <c r="Q5" s="806"/>
      <c r="R5" s="806"/>
      <c r="S5" s="807"/>
    </row>
    <row r="6" spans="3:20" ht="15" customHeight="1" thickBot="1" x14ac:dyDescent="0.3">
      <c r="C6" s="809"/>
      <c r="D6" s="809"/>
      <c r="E6" s="584"/>
      <c r="F6" s="585"/>
      <c r="G6" s="586"/>
      <c r="H6" s="805" t="s">
        <v>8</v>
      </c>
      <c r="I6" s="806"/>
      <c r="J6" s="807"/>
      <c r="K6" s="440" t="s">
        <v>9</v>
      </c>
      <c r="L6" s="441"/>
      <c r="M6" s="445"/>
      <c r="N6" s="440" t="s">
        <v>10</v>
      </c>
      <c r="O6" s="442"/>
      <c r="P6" s="443"/>
      <c r="Q6" s="440" t="s">
        <v>11</v>
      </c>
      <c r="R6" s="442"/>
      <c r="S6" s="443"/>
    </row>
    <row r="7" spans="3:20" ht="32.25" customHeight="1" thickBot="1" x14ac:dyDescent="0.3">
      <c r="C7" s="809"/>
      <c r="D7" s="809"/>
      <c r="E7" s="587" t="s">
        <v>19</v>
      </c>
      <c r="F7" s="588"/>
      <c r="G7" s="521" t="s">
        <v>216</v>
      </c>
      <c r="H7" s="812" t="s">
        <v>19</v>
      </c>
      <c r="I7" s="813"/>
      <c r="J7" s="438" t="s">
        <v>216</v>
      </c>
      <c r="K7" s="446" t="s">
        <v>19</v>
      </c>
      <c r="L7" s="447"/>
      <c r="M7" s="448" t="s">
        <v>216</v>
      </c>
      <c r="N7" s="446" t="s">
        <v>19</v>
      </c>
      <c r="O7" s="447"/>
      <c r="P7" s="449" t="s">
        <v>216</v>
      </c>
      <c r="Q7" s="446" t="s">
        <v>19</v>
      </c>
      <c r="R7" s="447"/>
      <c r="S7" s="448" t="s">
        <v>216</v>
      </c>
    </row>
    <row r="8" spans="3:20" ht="30" customHeight="1" thickBot="1" x14ac:dyDescent="0.25">
      <c r="C8" s="810"/>
      <c r="D8" s="810"/>
      <c r="E8" s="610" t="s">
        <v>308</v>
      </c>
      <c r="F8" s="611" t="s">
        <v>299</v>
      </c>
      <c r="G8" s="243" t="s">
        <v>12</v>
      </c>
      <c r="H8" s="645" t="s">
        <v>308</v>
      </c>
      <c r="I8" s="646" t="s">
        <v>299</v>
      </c>
      <c r="J8" s="593" t="s">
        <v>12</v>
      </c>
      <c r="K8" s="645" t="s">
        <v>308</v>
      </c>
      <c r="L8" s="647" t="s">
        <v>299</v>
      </c>
      <c r="M8" s="594" t="s">
        <v>12</v>
      </c>
      <c r="N8" s="645" t="s">
        <v>308</v>
      </c>
      <c r="O8" s="647" t="s">
        <v>299</v>
      </c>
      <c r="P8" s="594" t="s">
        <v>12</v>
      </c>
      <c r="Q8" s="645" t="s">
        <v>308</v>
      </c>
      <c r="R8" s="647" t="s">
        <v>299</v>
      </c>
      <c r="S8" s="594" t="s">
        <v>12</v>
      </c>
    </row>
    <row r="9" spans="3:20" ht="24" customHeight="1" x14ac:dyDescent="0.2">
      <c r="C9" s="818" t="s">
        <v>31</v>
      </c>
      <c r="D9" s="630" t="s">
        <v>205</v>
      </c>
      <c r="E9" s="565">
        <v>2381.1880000000001</v>
      </c>
      <c r="F9" s="613">
        <v>2435.8409999999999</v>
      </c>
      <c r="G9" s="589">
        <v>-2.2437014567042675</v>
      </c>
      <c r="H9" s="557">
        <v>2349.002</v>
      </c>
      <c r="I9" s="518">
        <v>2411.569</v>
      </c>
      <c r="J9" s="519">
        <v>-2.5944519937020258</v>
      </c>
      <c r="K9" s="450">
        <v>2748.5320000000002</v>
      </c>
      <c r="L9" s="558">
        <v>2765.7579999999998</v>
      </c>
      <c r="M9" s="559">
        <v>-0.62283106475691863</v>
      </c>
      <c r="N9" s="557">
        <v>2648.5259999999998</v>
      </c>
      <c r="O9" s="558">
        <v>2590.3119999999999</v>
      </c>
      <c r="P9" s="560">
        <v>2.2473740615030136</v>
      </c>
      <c r="Q9" s="557">
        <v>2460.87</v>
      </c>
      <c r="R9" s="558">
        <v>2521.9609999999998</v>
      </c>
      <c r="S9" s="519">
        <v>-2.4223610119268257</v>
      </c>
    </row>
    <row r="10" spans="3:20" ht="27" customHeight="1" thickBot="1" x14ac:dyDescent="0.25">
      <c r="C10" s="819"/>
      <c r="D10" s="631" t="s">
        <v>206</v>
      </c>
      <c r="E10" s="138">
        <v>2789.5</v>
      </c>
      <c r="F10" s="612">
        <v>2747.6379999999999</v>
      </c>
      <c r="G10" s="607">
        <v>1.5235631476926759</v>
      </c>
      <c r="H10" s="146">
        <v>2809.875</v>
      </c>
      <c r="I10" s="424">
        <v>2770.2579999999998</v>
      </c>
      <c r="J10" s="425">
        <v>1.4300834073938309</v>
      </c>
      <c r="K10" s="426">
        <v>2728.8890000000001</v>
      </c>
      <c r="L10" s="147">
        <v>2728.6190000000001</v>
      </c>
      <c r="M10" s="149">
        <v>9.8951154411803834E-3</v>
      </c>
      <c r="N10" s="146">
        <v>2718.6419999999998</v>
      </c>
      <c r="O10" s="147">
        <v>2682.9409999999998</v>
      </c>
      <c r="P10" s="148">
        <v>1.3306666080245531</v>
      </c>
      <c r="Q10" s="146">
        <v>2780.2559999999999</v>
      </c>
      <c r="R10" s="147">
        <v>2738.3130000000001</v>
      </c>
      <c r="S10" s="713">
        <v>1.5317094868263692</v>
      </c>
    </row>
    <row r="11" spans="3:20" ht="30" customHeight="1" thickBot="1" x14ac:dyDescent="0.25">
      <c r="C11" s="182" t="s">
        <v>207</v>
      </c>
      <c r="D11" s="182" t="s">
        <v>287</v>
      </c>
      <c r="E11" s="621" t="s">
        <v>20</v>
      </c>
      <c r="F11" s="622" t="s">
        <v>20</v>
      </c>
      <c r="G11" s="623" t="s">
        <v>245</v>
      </c>
      <c r="H11" s="150" t="s">
        <v>20</v>
      </c>
      <c r="I11" s="427" t="s">
        <v>20</v>
      </c>
      <c r="J11" s="623" t="s">
        <v>245</v>
      </c>
      <c r="K11" s="429" t="s">
        <v>20</v>
      </c>
      <c r="L11" s="151" t="s">
        <v>20</v>
      </c>
      <c r="M11" s="153" t="s">
        <v>245</v>
      </c>
      <c r="N11" s="150" t="s">
        <v>20</v>
      </c>
      <c r="O11" s="151" t="s">
        <v>20</v>
      </c>
      <c r="P11" s="152" t="s">
        <v>245</v>
      </c>
      <c r="Q11" s="150" t="s">
        <v>20</v>
      </c>
      <c r="R11" s="151" t="s">
        <v>20</v>
      </c>
      <c r="S11" s="714" t="s">
        <v>245</v>
      </c>
    </row>
    <row r="12" spans="3:20" ht="24.75" customHeight="1" thickBot="1" x14ac:dyDescent="0.25">
      <c r="C12" s="590" t="s">
        <v>32</v>
      </c>
      <c r="D12" s="632" t="s">
        <v>17</v>
      </c>
      <c r="E12" s="479">
        <v>2740.9649967604769</v>
      </c>
      <c r="F12" s="620">
        <v>2719.1882133185936</v>
      </c>
      <c r="G12" s="626">
        <v>0.80085605458351472</v>
      </c>
      <c r="H12" s="154">
        <v>2747.0380290949793</v>
      </c>
      <c r="I12" s="561">
        <v>2729.5452873327804</v>
      </c>
      <c r="J12" s="562">
        <v>0.64086651514370707</v>
      </c>
      <c r="K12" s="154">
        <v>2729.2385010367998</v>
      </c>
      <c r="L12" s="561">
        <v>2729.1019842602027</v>
      </c>
      <c r="M12" s="595">
        <v>5.002259988246556E-3</v>
      </c>
      <c r="N12" s="154">
        <v>2714.6855874342136</v>
      </c>
      <c r="O12" s="561">
        <v>2679.4434455163619</v>
      </c>
      <c r="P12" s="562">
        <v>1.3152784387677259</v>
      </c>
      <c r="Q12" s="154">
        <v>2737.7304208065807</v>
      </c>
      <c r="R12" s="561">
        <v>2718.3935250741893</v>
      </c>
      <c r="S12" s="715">
        <v>0.71133541019833413</v>
      </c>
    </row>
    <row r="13" spans="3:20" ht="20.25" customHeight="1" x14ac:dyDescent="0.2">
      <c r="C13" s="818" t="s">
        <v>21</v>
      </c>
      <c r="D13" s="633" t="s">
        <v>22</v>
      </c>
      <c r="E13" s="624">
        <v>1658.7059999999999</v>
      </c>
      <c r="F13" s="625">
        <v>1626.7629999999999</v>
      </c>
      <c r="G13" s="592">
        <v>1.9635927298567761</v>
      </c>
      <c r="H13" s="648">
        <v>1588.23</v>
      </c>
      <c r="I13" s="563">
        <v>1579.7719999999999</v>
      </c>
      <c r="J13" s="564">
        <v>0.53539371504242916</v>
      </c>
      <c r="K13" s="565">
        <v>1627.557</v>
      </c>
      <c r="L13" s="566">
        <v>1899.3040000000001</v>
      </c>
      <c r="M13" s="596">
        <v>-14.307714826062604</v>
      </c>
      <c r="N13" s="150" t="s">
        <v>84</v>
      </c>
      <c r="O13" s="558" t="s">
        <v>84</v>
      </c>
      <c r="P13" s="560" t="s">
        <v>245</v>
      </c>
      <c r="Q13" s="557" t="s">
        <v>84</v>
      </c>
      <c r="R13" s="558" t="s">
        <v>84</v>
      </c>
      <c r="S13" s="716" t="s">
        <v>245</v>
      </c>
      <c r="T13" s="712"/>
    </row>
    <row r="14" spans="3:20" ht="20.25" customHeight="1" thickBot="1" x14ac:dyDescent="0.25">
      <c r="C14" s="820"/>
      <c r="D14" s="628" t="s">
        <v>23</v>
      </c>
      <c r="E14" s="617">
        <v>1123.2739999999999</v>
      </c>
      <c r="F14" s="618">
        <v>1169.258</v>
      </c>
      <c r="G14" s="619">
        <v>-3.9327505135735783</v>
      </c>
      <c r="H14" s="155">
        <v>1088.6759999999999</v>
      </c>
      <c r="I14" s="156">
        <v>1087.53</v>
      </c>
      <c r="J14" s="157">
        <v>0.10537640340955727</v>
      </c>
      <c r="K14" s="155">
        <v>1249.4829999999999</v>
      </c>
      <c r="L14" s="156">
        <v>1240.713</v>
      </c>
      <c r="M14" s="597">
        <v>0.70685162483184927</v>
      </c>
      <c r="N14" s="150" t="s">
        <v>20</v>
      </c>
      <c r="O14" s="151">
        <v>1259.4839999999999</v>
      </c>
      <c r="P14" s="152" t="s">
        <v>245</v>
      </c>
      <c r="Q14" s="150">
        <v>1111.356</v>
      </c>
      <c r="R14" s="151">
        <v>1188.1489999999999</v>
      </c>
      <c r="S14" s="714">
        <v>-6.4632466130089661</v>
      </c>
    </row>
    <row r="15" spans="3:20" ht="20.25" customHeight="1" thickBot="1" x14ac:dyDescent="0.25">
      <c r="C15" s="819"/>
      <c r="D15" s="590" t="s">
        <v>17</v>
      </c>
      <c r="E15" s="479">
        <v>1264.4417080459173</v>
      </c>
      <c r="F15" s="620">
        <v>1393.2604480874315</v>
      </c>
      <c r="G15" s="626">
        <v>-9.2458477679709805</v>
      </c>
      <c r="H15" s="158">
        <v>1196.1245327422728</v>
      </c>
      <c r="I15" s="567">
        <v>1417.6761086510421</v>
      </c>
      <c r="J15" s="568">
        <v>-15.627799224152952</v>
      </c>
      <c r="K15" s="158">
        <v>1392.9456529196377</v>
      </c>
      <c r="L15" s="567">
        <v>1514.5650727493917</v>
      </c>
      <c r="M15" s="598">
        <v>-8.0299897322323748</v>
      </c>
      <c r="N15" s="154" t="s">
        <v>84</v>
      </c>
      <c r="O15" s="561">
        <v>1411.5938764044945</v>
      </c>
      <c r="P15" s="562" t="s">
        <v>245</v>
      </c>
      <c r="Q15" s="718">
        <v>1275.3726273836112</v>
      </c>
      <c r="R15" s="719">
        <v>1205.3610748987853</v>
      </c>
      <c r="S15" s="720">
        <v>5.8083468881475842</v>
      </c>
    </row>
    <row r="16" spans="3:20" ht="18.75" customHeight="1" x14ac:dyDescent="0.2">
      <c r="C16" s="818" t="s">
        <v>24</v>
      </c>
      <c r="D16" s="629" t="s">
        <v>25</v>
      </c>
      <c r="E16" s="624" t="s">
        <v>84</v>
      </c>
      <c r="F16" s="625" t="s">
        <v>84</v>
      </c>
      <c r="G16" s="609" t="s">
        <v>245</v>
      </c>
      <c r="H16" s="557" t="s">
        <v>20</v>
      </c>
      <c r="I16" s="558" t="s">
        <v>20</v>
      </c>
      <c r="J16" s="560" t="s">
        <v>245</v>
      </c>
      <c r="K16" s="557" t="s">
        <v>20</v>
      </c>
      <c r="L16" s="558" t="s">
        <v>20</v>
      </c>
      <c r="M16" s="559" t="s">
        <v>245</v>
      </c>
      <c r="N16" s="557" t="s">
        <v>20</v>
      </c>
      <c r="O16" s="558" t="s">
        <v>20</v>
      </c>
      <c r="P16" s="560" t="s">
        <v>245</v>
      </c>
      <c r="Q16" s="557" t="s">
        <v>84</v>
      </c>
      <c r="R16" s="608" t="s">
        <v>84</v>
      </c>
      <c r="S16" s="724" t="s">
        <v>245</v>
      </c>
    </row>
    <row r="17" spans="3:19" ht="18" customHeight="1" thickBot="1" x14ac:dyDescent="0.25">
      <c r="C17" s="820"/>
      <c r="D17" s="629" t="s">
        <v>26</v>
      </c>
      <c r="E17" s="617">
        <v>807.11699999999996</v>
      </c>
      <c r="F17" s="618">
        <v>795.423</v>
      </c>
      <c r="G17" s="619">
        <v>1.4701611595339787</v>
      </c>
      <c r="H17" s="159" t="s">
        <v>84</v>
      </c>
      <c r="I17" s="160" t="s">
        <v>84</v>
      </c>
      <c r="J17" s="599" t="s">
        <v>245</v>
      </c>
      <c r="K17" s="159" t="s">
        <v>20</v>
      </c>
      <c r="L17" s="160" t="s">
        <v>20</v>
      </c>
      <c r="M17" s="600" t="s">
        <v>245</v>
      </c>
      <c r="N17" s="159" t="s">
        <v>20</v>
      </c>
      <c r="O17" s="160" t="s">
        <v>20</v>
      </c>
      <c r="P17" s="599" t="s">
        <v>245</v>
      </c>
      <c r="Q17" s="163" t="s">
        <v>84</v>
      </c>
      <c r="R17" s="725" t="s">
        <v>84</v>
      </c>
      <c r="S17" s="726" t="s">
        <v>245</v>
      </c>
    </row>
    <row r="18" spans="3:19" ht="18.75" customHeight="1" thickBot="1" x14ac:dyDescent="0.25">
      <c r="C18" s="819" t="s">
        <v>18</v>
      </c>
      <c r="D18" s="634" t="s">
        <v>17</v>
      </c>
      <c r="E18" s="479">
        <v>1021.8294344795539</v>
      </c>
      <c r="F18" s="620">
        <v>960.93846089442513</v>
      </c>
      <c r="G18" s="591">
        <v>6.3366153050479959</v>
      </c>
      <c r="H18" s="161" t="s">
        <v>84</v>
      </c>
      <c r="I18" s="601" t="s">
        <v>84</v>
      </c>
      <c r="J18" s="602" t="s">
        <v>245</v>
      </c>
      <c r="K18" s="154" t="s">
        <v>20</v>
      </c>
      <c r="L18" s="561" t="s">
        <v>20</v>
      </c>
      <c r="M18" s="595" t="s">
        <v>245</v>
      </c>
      <c r="N18" s="154" t="s">
        <v>20</v>
      </c>
      <c r="O18" s="561" t="s">
        <v>20</v>
      </c>
      <c r="P18" s="562" t="s">
        <v>245</v>
      </c>
      <c r="Q18" s="721" t="s">
        <v>84</v>
      </c>
      <c r="R18" s="722" t="s">
        <v>84</v>
      </c>
      <c r="S18" s="723" t="s">
        <v>245</v>
      </c>
    </row>
    <row r="19" spans="3:19" ht="18.75" customHeight="1" x14ac:dyDescent="0.2">
      <c r="C19" s="821" t="s">
        <v>30</v>
      </c>
      <c r="D19" s="822"/>
      <c r="E19" s="624" t="s">
        <v>84</v>
      </c>
      <c r="F19" s="625" t="s">
        <v>84</v>
      </c>
      <c r="G19" s="609" t="s">
        <v>245</v>
      </c>
      <c r="H19" s="159" t="s">
        <v>84</v>
      </c>
      <c r="I19" s="160" t="s">
        <v>84</v>
      </c>
      <c r="J19" s="599" t="s">
        <v>245</v>
      </c>
      <c r="K19" s="603" t="s">
        <v>20</v>
      </c>
      <c r="L19" s="604" t="s">
        <v>20</v>
      </c>
      <c r="M19" s="162" t="s">
        <v>245</v>
      </c>
      <c r="N19" s="603" t="s">
        <v>20</v>
      </c>
      <c r="O19" s="604" t="s">
        <v>20</v>
      </c>
      <c r="P19" s="605" t="s">
        <v>245</v>
      </c>
      <c r="Q19" s="603" t="s">
        <v>20</v>
      </c>
      <c r="R19" s="604" t="s">
        <v>20</v>
      </c>
      <c r="S19" s="425" t="s">
        <v>245</v>
      </c>
    </row>
    <row r="20" spans="3:19" ht="20.25" customHeight="1" x14ac:dyDescent="0.2">
      <c r="C20" s="814" t="s">
        <v>27</v>
      </c>
      <c r="D20" s="815"/>
      <c r="E20" s="138">
        <v>348.81799999999998</v>
      </c>
      <c r="F20" s="612">
        <v>363.22199999999998</v>
      </c>
      <c r="G20" s="614">
        <v>-3.9656188226484068</v>
      </c>
      <c r="H20" s="146">
        <v>335.03</v>
      </c>
      <c r="I20" s="147">
        <v>360.096</v>
      </c>
      <c r="J20" s="148">
        <v>-6.9609215320359104</v>
      </c>
      <c r="K20" s="146">
        <v>369.952</v>
      </c>
      <c r="L20" s="147">
        <v>360.85300000000001</v>
      </c>
      <c r="M20" s="148">
        <v>2.5215253856833639</v>
      </c>
      <c r="N20" s="146">
        <v>317.15600000000001</v>
      </c>
      <c r="O20" s="147">
        <v>348.16399999999999</v>
      </c>
      <c r="P20" s="148">
        <v>-8.9061476775312727</v>
      </c>
      <c r="Q20" s="159" t="s">
        <v>84</v>
      </c>
      <c r="R20" s="160" t="s">
        <v>84</v>
      </c>
      <c r="S20" s="717" t="s">
        <v>245</v>
      </c>
    </row>
    <row r="21" spans="3:19" ht="18" customHeight="1" x14ac:dyDescent="0.2">
      <c r="C21" s="814" t="s">
        <v>28</v>
      </c>
      <c r="D21" s="815"/>
      <c r="E21" s="138" t="s">
        <v>84</v>
      </c>
      <c r="F21" s="612" t="s">
        <v>84</v>
      </c>
      <c r="G21" s="614" t="s">
        <v>245</v>
      </c>
      <c r="H21" s="159" t="s">
        <v>84</v>
      </c>
      <c r="I21" s="160" t="s">
        <v>84</v>
      </c>
      <c r="J21" s="599" t="s">
        <v>245</v>
      </c>
      <c r="K21" s="146" t="s">
        <v>20</v>
      </c>
      <c r="L21" s="147" t="s">
        <v>20</v>
      </c>
      <c r="M21" s="149" t="s">
        <v>245</v>
      </c>
      <c r="N21" s="146" t="s">
        <v>20</v>
      </c>
      <c r="O21" s="147" t="s">
        <v>20</v>
      </c>
      <c r="P21" s="148" t="s">
        <v>245</v>
      </c>
      <c r="Q21" s="146" t="s">
        <v>20</v>
      </c>
      <c r="R21" s="147" t="s">
        <v>20</v>
      </c>
      <c r="S21" s="713" t="s">
        <v>245</v>
      </c>
    </row>
    <row r="22" spans="3:19" ht="21" customHeight="1" thickBot="1" x14ac:dyDescent="0.25">
      <c r="C22" s="816" t="s">
        <v>29</v>
      </c>
      <c r="D22" s="817"/>
      <c r="E22" s="145" t="s">
        <v>20</v>
      </c>
      <c r="F22" s="615" t="s">
        <v>84</v>
      </c>
      <c r="G22" s="616" t="s">
        <v>245</v>
      </c>
      <c r="H22" s="163" t="s">
        <v>20</v>
      </c>
      <c r="I22" s="164" t="s">
        <v>20</v>
      </c>
      <c r="J22" s="606" t="s">
        <v>245</v>
      </c>
      <c r="K22" s="163" t="s">
        <v>20</v>
      </c>
      <c r="L22" s="164" t="s">
        <v>84</v>
      </c>
      <c r="M22" s="165" t="s">
        <v>245</v>
      </c>
      <c r="N22" s="163" t="s">
        <v>20</v>
      </c>
      <c r="O22" s="164" t="s">
        <v>20</v>
      </c>
      <c r="P22" s="606" t="s">
        <v>245</v>
      </c>
      <c r="Q22" s="163" t="s">
        <v>20</v>
      </c>
      <c r="R22" s="164" t="s">
        <v>20</v>
      </c>
      <c r="S22" s="428" t="s">
        <v>245</v>
      </c>
    </row>
    <row r="24" spans="3:19" ht="21" x14ac:dyDescent="0.25">
      <c r="C24" s="627"/>
      <c r="D24" s="34"/>
    </row>
    <row r="25" spans="3:19" ht="18.75" customHeight="1" x14ac:dyDescent="0.25">
      <c r="C25" s="23"/>
    </row>
  </sheetData>
  <mergeCells count="12">
    <mergeCell ref="C21:D21"/>
    <mergeCell ref="C22:D22"/>
    <mergeCell ref="C9:C10"/>
    <mergeCell ref="C13:C15"/>
    <mergeCell ref="C19:D19"/>
    <mergeCell ref="C20:D20"/>
    <mergeCell ref="C16:C18"/>
    <mergeCell ref="H5:S5"/>
    <mergeCell ref="H6:J6"/>
    <mergeCell ref="C5:C8"/>
    <mergeCell ref="D5:D8"/>
    <mergeCell ref="H7:I7"/>
  </mergeCells>
  <phoneticPr fontId="13" type="noConversion"/>
  <conditionalFormatting sqref="G9:G20">
    <cfRule type="cellIs" dxfId="190" priority="103" stopIfTrue="1" operator="lessThan">
      <formula>0</formula>
    </cfRule>
    <cfRule type="cellIs" dxfId="189" priority="104" stopIfTrue="1" operator="greaterThan">
      <formula>0</formula>
    </cfRule>
    <cfRule type="cellIs" dxfId="188" priority="105" stopIfTrue="1" operator="lessThan">
      <formula>0</formula>
    </cfRule>
  </conditionalFormatting>
  <conditionalFormatting sqref="G10:G20">
    <cfRule type="cellIs" dxfId="187" priority="101" stopIfTrue="1" operator="lessThan">
      <formula>0</formula>
    </cfRule>
    <cfRule type="cellIs" dxfId="186" priority="102" stopIfTrue="1" operator="greaterThan">
      <formula>0</formula>
    </cfRule>
  </conditionalFormatting>
  <conditionalFormatting sqref="G9">
    <cfRule type="cellIs" dxfId="185" priority="100" stopIfTrue="1" operator="lessThan">
      <formula>0</formula>
    </cfRule>
  </conditionalFormatting>
  <conditionalFormatting sqref="G21">
    <cfRule type="cellIs" dxfId="184" priority="97" stopIfTrue="1" operator="lessThan">
      <formula>0</formula>
    </cfRule>
    <cfRule type="cellIs" dxfId="183" priority="98" stopIfTrue="1" operator="greaterThan">
      <formula>0</formula>
    </cfRule>
    <cfRule type="cellIs" dxfId="182" priority="99" stopIfTrue="1" operator="lessThan">
      <formula>0</formula>
    </cfRule>
  </conditionalFormatting>
  <conditionalFormatting sqref="G21">
    <cfRule type="cellIs" dxfId="181" priority="95" stopIfTrue="1" operator="lessThan">
      <formula>0</formula>
    </cfRule>
    <cfRule type="cellIs" dxfId="180" priority="96" stopIfTrue="1" operator="greaterThan">
      <formula>0</formula>
    </cfRule>
  </conditionalFormatting>
  <conditionalFormatting sqref="G22">
    <cfRule type="cellIs" dxfId="179" priority="92" stopIfTrue="1" operator="lessThan">
      <formula>0</formula>
    </cfRule>
    <cfRule type="cellIs" dxfId="178" priority="93" stopIfTrue="1" operator="greaterThan">
      <formula>0</formula>
    </cfRule>
    <cfRule type="cellIs" dxfId="177" priority="94" stopIfTrue="1" operator="lessThan">
      <formula>0</formula>
    </cfRule>
  </conditionalFormatting>
  <conditionalFormatting sqref="G22">
    <cfRule type="cellIs" dxfId="176" priority="90" stopIfTrue="1" operator="lessThan">
      <formula>0</formula>
    </cfRule>
    <cfRule type="cellIs" dxfId="175" priority="91" stopIfTrue="1" operator="greaterThan">
      <formula>0</formula>
    </cfRule>
  </conditionalFormatting>
  <conditionalFormatting sqref="G9:G22">
    <cfRule type="cellIs" dxfId="174" priority="56" operator="greaterThan">
      <formula>0</formula>
    </cfRule>
    <cfRule type="cellIs" dxfId="173" priority="55" operator="lessThan">
      <formula>0</formula>
    </cfRule>
  </conditionalFormatting>
  <conditionalFormatting sqref="G9:G22">
    <cfRule type="cellIs" dxfId="172" priority="54" operator="equal">
      <formula>"*"</formula>
    </cfRule>
  </conditionalFormatting>
  <conditionalFormatting sqref="M9:M19 P9:P19 S9:S15 J9:J10 J20 J22 S21:S22 S19 M21:M22 P21:P22 J12:J18">
    <cfRule type="cellIs" dxfId="171" priority="43" operator="lessThan">
      <formula>0</formula>
    </cfRule>
    <cfRule type="cellIs" dxfId="170" priority="44" operator="greaterThan">
      <formula>0</formula>
    </cfRule>
  </conditionalFormatting>
  <conditionalFormatting sqref="J9:J10 M9:M19 P9:P19 S9:S15 J20 J22 S21:S22 S19 M21:M22 P21:P22 J12:J18">
    <cfRule type="expression" dxfId="169" priority="45" stopIfTrue="1">
      <formula>LEFT(J9,LEN("*"))="*"</formula>
    </cfRule>
  </conditionalFormatting>
  <conditionalFormatting sqref="J19">
    <cfRule type="cellIs" dxfId="168" priority="41" operator="lessThan">
      <formula>0</formula>
    </cfRule>
    <cfRule type="cellIs" dxfId="167" priority="42" operator="greaterThan">
      <formula>0</formula>
    </cfRule>
  </conditionalFormatting>
  <conditionalFormatting sqref="J19">
    <cfRule type="expression" dxfId="166" priority="46" stopIfTrue="1">
      <formula>LEFT(J19,LEN("*"))="*"</formula>
    </cfRule>
  </conditionalFormatting>
  <conditionalFormatting sqref="J21">
    <cfRule type="cellIs" dxfId="165" priority="39" operator="lessThan">
      <formula>0</formula>
    </cfRule>
    <cfRule type="cellIs" dxfId="164" priority="40" operator="greaterThan">
      <formula>0</formula>
    </cfRule>
  </conditionalFormatting>
  <conditionalFormatting sqref="J21">
    <cfRule type="expression" dxfId="163" priority="47" stopIfTrue="1">
      <formula>LEFT(J21,LEN("*"))="*"</formula>
    </cfRule>
  </conditionalFormatting>
  <conditionalFormatting sqref="S20">
    <cfRule type="cellIs" dxfId="162" priority="37" operator="lessThan">
      <formula>0</formula>
    </cfRule>
    <cfRule type="cellIs" dxfId="161" priority="38" operator="greaterThan">
      <formula>0</formula>
    </cfRule>
  </conditionalFormatting>
  <conditionalFormatting sqref="S20">
    <cfRule type="expression" dxfId="160" priority="48" stopIfTrue="1">
      <formula>LEFT(S20,LEN("*"))="*"</formula>
    </cfRule>
  </conditionalFormatting>
  <conditionalFormatting sqref="S16">
    <cfRule type="cellIs" dxfId="159" priority="35" operator="lessThan">
      <formula>0</formula>
    </cfRule>
    <cfRule type="cellIs" dxfId="158" priority="36" operator="greaterThan">
      <formula>0</formula>
    </cfRule>
  </conditionalFormatting>
  <conditionalFormatting sqref="S16">
    <cfRule type="expression" dxfId="157" priority="49" stopIfTrue="1">
      <formula>LEFT(S16,LEN("*"))="*"</formula>
    </cfRule>
  </conditionalFormatting>
  <conditionalFormatting sqref="S17">
    <cfRule type="cellIs" dxfId="156" priority="33" operator="lessThan">
      <formula>0</formula>
    </cfRule>
    <cfRule type="cellIs" dxfId="155" priority="34" operator="greaterThan">
      <formula>0</formula>
    </cfRule>
  </conditionalFormatting>
  <conditionalFormatting sqref="S17">
    <cfRule type="expression" dxfId="154" priority="50" stopIfTrue="1">
      <formula>LEFT(S17,LEN("*"))="*"</formula>
    </cfRule>
  </conditionalFormatting>
  <conditionalFormatting sqref="S18">
    <cfRule type="cellIs" dxfId="153" priority="31" operator="lessThan">
      <formula>0</formula>
    </cfRule>
    <cfRule type="cellIs" dxfId="152" priority="32" operator="greaterThan">
      <formula>0</formula>
    </cfRule>
  </conditionalFormatting>
  <conditionalFormatting sqref="S18">
    <cfRule type="expression" dxfId="151" priority="51" stopIfTrue="1">
      <formula>LEFT(S18,LEN("*"))="*"</formula>
    </cfRule>
  </conditionalFormatting>
  <conditionalFormatting sqref="J9:J10 M9:M19 P9:P19 S9:S22 M21:M22 P21:P22 J12:J22">
    <cfRule type="cellIs" dxfId="150" priority="52" stopIfTrue="1" operator="lessThan">
      <formula>0</formula>
    </cfRule>
    <cfRule type="cellIs" dxfId="149" priority="53" stopIfTrue="1" operator="greaterThan">
      <formula>0</formula>
    </cfRule>
  </conditionalFormatting>
  <conditionalFormatting sqref="P20">
    <cfRule type="cellIs" dxfId="148" priority="21" operator="lessThan">
      <formula>0</formula>
    </cfRule>
    <cfRule type="cellIs" dxfId="147" priority="22" operator="greaterThan">
      <formula>0</formula>
    </cfRule>
  </conditionalFormatting>
  <conditionalFormatting sqref="M20">
    <cfRule type="cellIs" dxfId="146" priority="26" operator="lessThan">
      <formula>0</formula>
    </cfRule>
    <cfRule type="cellIs" dxfId="145" priority="27" operator="greaterThan">
      <formula>0</formula>
    </cfRule>
  </conditionalFormatting>
  <conditionalFormatting sqref="M20">
    <cfRule type="expression" dxfId="144" priority="28" stopIfTrue="1">
      <formula>LEFT(M20,LEN("*"))="*"</formula>
    </cfRule>
  </conditionalFormatting>
  <conditionalFormatting sqref="M20">
    <cfRule type="cellIs" dxfId="143" priority="29" stopIfTrue="1" operator="lessThan">
      <formula>0</formula>
    </cfRule>
    <cfRule type="cellIs" dxfId="142" priority="30" stopIfTrue="1" operator="greaterThan">
      <formula>0</formula>
    </cfRule>
  </conditionalFormatting>
  <conditionalFormatting sqref="P20">
    <cfRule type="expression" dxfId="141" priority="23" stopIfTrue="1">
      <formula>LEFT(P20,LEN("*"))="*"</formula>
    </cfRule>
  </conditionalFormatting>
  <conditionalFormatting sqref="P20">
    <cfRule type="cellIs" dxfId="140" priority="24" stopIfTrue="1" operator="lessThan">
      <formula>0</formula>
    </cfRule>
    <cfRule type="cellIs" dxfId="139" priority="25" stopIfTrue="1" operator="greaterThan">
      <formula>0</formula>
    </cfRule>
  </conditionalFormatting>
  <conditionalFormatting sqref="T13">
    <cfRule type="cellIs" dxfId="138" priority="18" stopIfTrue="1" operator="lessThan">
      <formula>0</formula>
    </cfRule>
    <cfRule type="cellIs" dxfId="137" priority="19" stopIfTrue="1" operator="greaterThan">
      <formula>0</formula>
    </cfRule>
    <cfRule type="cellIs" dxfId="136" priority="20" stopIfTrue="1" operator="lessThan">
      <formula>0</formula>
    </cfRule>
  </conditionalFormatting>
  <conditionalFormatting sqref="T13">
    <cfRule type="cellIs" dxfId="135" priority="16" stopIfTrue="1" operator="lessThan">
      <formula>0</formula>
    </cfRule>
    <cfRule type="cellIs" dxfId="134" priority="17" stopIfTrue="1" operator="greaterThan">
      <formula>0</formula>
    </cfRule>
  </conditionalFormatting>
  <conditionalFormatting sqref="T13">
    <cfRule type="cellIs" dxfId="133" priority="14" operator="lessThan">
      <formula>0</formula>
    </cfRule>
    <cfRule type="cellIs" dxfId="132" priority="15" operator="greaterThan">
      <formula>0</formula>
    </cfRule>
  </conditionalFormatting>
  <conditionalFormatting sqref="T13">
    <cfRule type="cellIs" dxfId="131" priority="13" operator="equal">
      <formula>"*"</formula>
    </cfRule>
  </conditionalFormatting>
  <conditionalFormatting sqref="J11">
    <cfRule type="cellIs" dxfId="130" priority="10" stopIfTrue="1" operator="lessThan">
      <formula>0</formula>
    </cfRule>
    <cfRule type="cellIs" dxfId="129" priority="11" stopIfTrue="1" operator="greaterThan">
      <formula>0</formula>
    </cfRule>
    <cfRule type="cellIs" dxfId="128" priority="12" stopIfTrue="1" operator="lessThan">
      <formula>0</formula>
    </cfRule>
  </conditionalFormatting>
  <conditionalFormatting sqref="J11">
    <cfRule type="cellIs" dxfId="127" priority="8" stopIfTrue="1" operator="lessThan">
      <formula>0</formula>
    </cfRule>
    <cfRule type="cellIs" dxfId="126" priority="9" stopIfTrue="1" operator="greaterThan">
      <formula>0</formula>
    </cfRule>
  </conditionalFormatting>
  <conditionalFormatting sqref="J11">
    <cfRule type="cellIs" dxfId="125" priority="6" operator="lessThan">
      <formula>0</formula>
    </cfRule>
    <cfRule type="cellIs" dxfId="124" priority="7" operator="greaterThan">
      <formula>0</formula>
    </cfRule>
  </conditionalFormatting>
  <conditionalFormatting sqref="J11">
    <cfRule type="cellIs" dxfId="123" priority="5" operator="equal">
      <formula>"*"</formula>
    </cfRule>
  </conditionalFormatting>
  <conditionalFormatting sqref="G9:G22 J9:J22 M9:M22 P9:P22 S9:S22">
    <cfRule type="cellIs" dxfId="122" priority="4" operator="greaterThan">
      <formula>0</formula>
    </cfRule>
    <cfRule type="cellIs" dxfId="121" priority="3" operator="lessThan">
      <formula>0</formula>
    </cfRule>
    <cfRule type="containsBlanks" dxfId="120" priority="2">
      <formula>LEN(TRIM(G9))=0</formula>
    </cfRule>
    <cfRule type="beginsWith" dxfId="119" priority="1" operator="beginsWith" text="*">
      <formula>LEFT(G9,LEN("*"))="*"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S57" sqref="S57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33" t="s">
        <v>307</v>
      </c>
      <c r="C1" s="131"/>
      <c r="D1" s="131"/>
      <c r="E1" s="131"/>
      <c r="F1" s="131"/>
      <c r="G1" s="131"/>
      <c r="H1" s="131"/>
      <c r="I1" s="131"/>
    </row>
    <row r="2" spans="2:18" ht="18.75" x14ac:dyDescent="0.3">
      <c r="B2" s="133" t="s">
        <v>16</v>
      </c>
      <c r="C2" s="131"/>
      <c r="D2" s="131"/>
      <c r="E2" s="133"/>
      <c r="F2" s="131"/>
      <c r="G2" s="131"/>
      <c r="H2" s="131"/>
      <c r="I2" s="131"/>
    </row>
    <row r="3" spans="2:18" ht="15.75" thickBot="1" x14ac:dyDescent="0.3">
      <c r="B3" s="132" t="s">
        <v>243</v>
      </c>
      <c r="C3" s="128"/>
      <c r="D3" s="131"/>
      <c r="E3" s="131"/>
      <c r="F3" s="131"/>
      <c r="G3" s="131"/>
      <c r="H3" s="131"/>
      <c r="I3" s="131"/>
    </row>
    <row r="4" spans="2:18" ht="15" customHeight="1" thickBot="1" x14ac:dyDescent="0.3">
      <c r="B4" s="499"/>
      <c r="C4" s="487"/>
      <c r="D4" s="823" t="s">
        <v>1</v>
      </c>
      <c r="E4" s="824"/>
      <c r="F4" s="825"/>
      <c r="G4" s="440" t="s">
        <v>7</v>
      </c>
      <c r="H4" s="441"/>
      <c r="I4" s="441"/>
      <c r="J4" s="442"/>
      <c r="K4" s="442"/>
      <c r="L4" s="442"/>
      <c r="M4" s="442"/>
      <c r="N4" s="442"/>
      <c r="O4" s="442"/>
      <c r="P4" s="442"/>
      <c r="Q4" s="442"/>
      <c r="R4" s="443"/>
    </row>
    <row r="5" spans="2:18" ht="15" customHeight="1" thickBot="1" x14ac:dyDescent="0.3">
      <c r="B5" s="500"/>
      <c r="C5" s="503" t="s">
        <v>33</v>
      </c>
      <c r="D5" s="826"/>
      <c r="E5" s="827"/>
      <c r="F5" s="828"/>
      <c r="G5" s="440" t="s">
        <v>8</v>
      </c>
      <c r="H5" s="441"/>
      <c r="I5" s="444"/>
      <c r="J5" s="440" t="s">
        <v>9</v>
      </c>
      <c r="K5" s="441"/>
      <c r="L5" s="444"/>
      <c r="M5" s="440" t="s">
        <v>10</v>
      </c>
      <c r="N5" s="442"/>
      <c r="O5" s="443"/>
      <c r="P5" s="440" t="s">
        <v>11</v>
      </c>
      <c r="Q5" s="442"/>
      <c r="R5" s="443"/>
    </row>
    <row r="6" spans="2:18" ht="31.5" customHeight="1" thickBot="1" x14ac:dyDescent="0.3">
      <c r="B6" s="455" t="s">
        <v>0</v>
      </c>
      <c r="C6" s="502" t="s">
        <v>270</v>
      </c>
      <c r="D6" s="812" t="s">
        <v>19</v>
      </c>
      <c r="E6" s="829"/>
      <c r="F6" s="507" t="s">
        <v>271</v>
      </c>
      <c r="G6" s="459" t="s">
        <v>19</v>
      </c>
      <c r="H6" s="460"/>
      <c r="I6" s="438" t="s">
        <v>216</v>
      </c>
      <c r="J6" s="461" t="s">
        <v>19</v>
      </c>
      <c r="K6" s="460"/>
      <c r="L6" s="438" t="s">
        <v>216</v>
      </c>
      <c r="M6" s="461" t="s">
        <v>19</v>
      </c>
      <c r="N6" s="460"/>
      <c r="O6" s="438" t="s">
        <v>216</v>
      </c>
      <c r="P6" s="461" t="s">
        <v>19</v>
      </c>
      <c r="Q6" s="460"/>
      <c r="R6" s="438" t="s">
        <v>216</v>
      </c>
    </row>
    <row r="7" spans="2:18" ht="41.25" customHeight="1" thickBot="1" x14ac:dyDescent="0.25">
      <c r="B7" s="501"/>
      <c r="C7" s="505"/>
      <c r="D7" s="167" t="s">
        <v>308</v>
      </c>
      <c r="E7" s="569" t="s">
        <v>299</v>
      </c>
      <c r="F7" s="644" t="s">
        <v>12</v>
      </c>
      <c r="G7" s="167" t="s">
        <v>308</v>
      </c>
      <c r="H7" s="569" t="s">
        <v>299</v>
      </c>
      <c r="I7" s="643" t="s">
        <v>12</v>
      </c>
      <c r="J7" s="167" t="s">
        <v>308</v>
      </c>
      <c r="K7" s="569" t="s">
        <v>299</v>
      </c>
      <c r="L7" s="644" t="s">
        <v>12</v>
      </c>
      <c r="M7" s="167" t="s">
        <v>308</v>
      </c>
      <c r="N7" s="569" t="s">
        <v>299</v>
      </c>
      <c r="O7" s="644" t="s">
        <v>12</v>
      </c>
      <c r="P7" s="167" t="s">
        <v>308</v>
      </c>
      <c r="Q7" s="569" t="s">
        <v>299</v>
      </c>
      <c r="R7" s="644" t="s">
        <v>12</v>
      </c>
    </row>
    <row r="8" spans="2:18" ht="27" customHeight="1" x14ac:dyDescent="0.2">
      <c r="B8" s="830" t="s">
        <v>48</v>
      </c>
      <c r="C8" s="439" t="s">
        <v>209</v>
      </c>
      <c r="D8" s="570">
        <v>2137.9479999999999</v>
      </c>
      <c r="E8" s="650">
        <v>2041.636</v>
      </c>
      <c r="F8" s="571">
        <v>4.7173933061525117</v>
      </c>
      <c r="G8" s="517">
        <v>2160.7930000000001</v>
      </c>
      <c r="H8" s="558">
        <v>2050.67</v>
      </c>
      <c r="I8" s="559">
        <v>5.3700985531557999</v>
      </c>
      <c r="J8" s="517">
        <v>1955.6959999999999</v>
      </c>
      <c r="K8" s="558">
        <v>1960.9490000000001</v>
      </c>
      <c r="L8" s="560">
        <v>-0.26788050071675279</v>
      </c>
      <c r="M8" s="517" t="s">
        <v>84</v>
      </c>
      <c r="N8" s="558" t="s">
        <v>84</v>
      </c>
      <c r="O8" s="559" t="s">
        <v>245</v>
      </c>
      <c r="P8" s="462" t="s">
        <v>84</v>
      </c>
      <c r="Q8" s="558" t="s">
        <v>84</v>
      </c>
      <c r="R8" s="559" t="s">
        <v>245</v>
      </c>
    </row>
    <row r="9" spans="2:18" ht="23.25" customHeight="1" x14ac:dyDescent="0.2">
      <c r="B9" s="820"/>
      <c r="C9" s="456" t="s">
        <v>210</v>
      </c>
      <c r="D9" s="168">
        <v>2165.2629999999999</v>
      </c>
      <c r="E9" s="430">
        <v>2159.3620000000001</v>
      </c>
      <c r="F9" s="572">
        <v>0.27327516183019984</v>
      </c>
      <c r="G9" s="169">
        <v>2212.5509999999999</v>
      </c>
      <c r="H9" s="147">
        <v>2272.116</v>
      </c>
      <c r="I9" s="149">
        <v>-2.6215650961482626</v>
      </c>
      <c r="J9" s="169">
        <v>1967.9559999999999</v>
      </c>
      <c r="K9" s="147">
        <v>1935.163</v>
      </c>
      <c r="L9" s="148">
        <v>1.6945859341047702</v>
      </c>
      <c r="M9" s="169">
        <v>2002.4090000000001</v>
      </c>
      <c r="N9" s="147">
        <v>1996.038</v>
      </c>
      <c r="O9" s="149">
        <v>0.31918230013657528</v>
      </c>
      <c r="P9" s="171">
        <v>1569.2149999999999</v>
      </c>
      <c r="Q9" s="147">
        <v>1614.999</v>
      </c>
      <c r="R9" s="149">
        <v>-2.8349243559903194</v>
      </c>
    </row>
    <row r="10" spans="2:18" ht="27" customHeight="1" x14ac:dyDescent="0.2">
      <c r="B10" s="820"/>
      <c r="C10" s="456" t="s">
        <v>211</v>
      </c>
      <c r="D10" s="168">
        <v>2105.6959999999999</v>
      </c>
      <c r="E10" s="431">
        <v>1857.923</v>
      </c>
      <c r="F10" s="572">
        <v>13.336020922287947</v>
      </c>
      <c r="G10" s="169" t="s">
        <v>84</v>
      </c>
      <c r="H10" s="147" t="s">
        <v>84</v>
      </c>
      <c r="I10" s="653" t="s">
        <v>245</v>
      </c>
      <c r="J10" s="169" t="s">
        <v>84</v>
      </c>
      <c r="K10" s="147" t="s">
        <v>84</v>
      </c>
      <c r="L10" s="148" t="s">
        <v>245</v>
      </c>
      <c r="M10" s="169" t="s">
        <v>20</v>
      </c>
      <c r="N10" s="147" t="s">
        <v>20</v>
      </c>
      <c r="O10" s="149" t="s">
        <v>245</v>
      </c>
      <c r="P10" s="171" t="s">
        <v>20</v>
      </c>
      <c r="Q10" s="147" t="s">
        <v>20</v>
      </c>
      <c r="R10" s="149" t="s">
        <v>245</v>
      </c>
    </row>
    <row r="11" spans="2:18" ht="27.75" customHeight="1" x14ac:dyDescent="0.2">
      <c r="B11" s="820"/>
      <c r="C11" s="456" t="s">
        <v>212</v>
      </c>
      <c r="D11" s="168">
        <v>2260.6570000000002</v>
      </c>
      <c r="E11" s="431">
        <v>2146.96</v>
      </c>
      <c r="F11" s="572">
        <v>5.29572046055819</v>
      </c>
      <c r="G11" s="169">
        <v>2175.9920000000002</v>
      </c>
      <c r="H11" s="147">
        <v>2082.8310000000001</v>
      </c>
      <c r="I11" s="149">
        <v>4.4728064830992071</v>
      </c>
      <c r="J11" s="169" t="s">
        <v>84</v>
      </c>
      <c r="K11" s="147" t="s">
        <v>84</v>
      </c>
      <c r="L11" s="148" t="s">
        <v>245</v>
      </c>
      <c r="M11" s="169">
        <v>2340.221</v>
      </c>
      <c r="N11" s="147">
        <v>2215.8760000000002</v>
      </c>
      <c r="O11" s="149">
        <v>5.6115504658202804</v>
      </c>
      <c r="P11" s="171" t="s">
        <v>20</v>
      </c>
      <c r="Q11" s="147" t="s">
        <v>20</v>
      </c>
      <c r="R11" s="149" t="s">
        <v>245</v>
      </c>
    </row>
    <row r="12" spans="2:18" ht="31.5" x14ac:dyDescent="0.2">
      <c r="B12" s="820"/>
      <c r="C12" s="456" t="s">
        <v>49</v>
      </c>
      <c r="D12" s="168">
        <v>2134.1590000000001</v>
      </c>
      <c r="E12" s="431">
        <v>2112.8969999999999</v>
      </c>
      <c r="F12" s="432">
        <v>1.006296094887738</v>
      </c>
      <c r="G12" s="169">
        <v>2159.605</v>
      </c>
      <c r="H12" s="147">
        <v>2103.096</v>
      </c>
      <c r="I12" s="149">
        <v>2.6869434395767011</v>
      </c>
      <c r="J12" s="169">
        <v>1864.5039999999999</v>
      </c>
      <c r="K12" s="147">
        <v>1881.155</v>
      </c>
      <c r="L12" s="148">
        <v>-0.88514768852115155</v>
      </c>
      <c r="M12" s="169">
        <v>2296.748</v>
      </c>
      <c r="N12" s="147">
        <v>2287.252</v>
      </c>
      <c r="O12" s="149">
        <v>0.41517069391567235</v>
      </c>
      <c r="P12" s="169" t="s">
        <v>84</v>
      </c>
      <c r="Q12" s="147" t="s">
        <v>84</v>
      </c>
      <c r="R12" s="149" t="s">
        <v>245</v>
      </c>
    </row>
    <row r="13" spans="2:18" ht="23.25" customHeight="1" x14ac:dyDescent="0.2">
      <c r="B13" s="820"/>
      <c r="C13" s="456" t="s">
        <v>50</v>
      </c>
      <c r="D13" s="169" t="s">
        <v>20</v>
      </c>
      <c r="E13" s="147" t="s">
        <v>20</v>
      </c>
      <c r="F13" s="651" t="s">
        <v>245</v>
      </c>
      <c r="G13" s="169" t="s">
        <v>20</v>
      </c>
      <c r="H13" s="147" t="s">
        <v>20</v>
      </c>
      <c r="I13" s="149" t="s">
        <v>245</v>
      </c>
      <c r="J13" s="169" t="s">
        <v>20</v>
      </c>
      <c r="K13" s="147" t="s">
        <v>20</v>
      </c>
      <c r="L13" s="148" t="s">
        <v>245</v>
      </c>
      <c r="M13" s="169" t="s">
        <v>20</v>
      </c>
      <c r="N13" s="147" t="s">
        <v>20</v>
      </c>
      <c r="O13" s="149" t="s">
        <v>245</v>
      </c>
      <c r="P13" s="171" t="s">
        <v>20</v>
      </c>
      <c r="Q13" s="147" t="s">
        <v>20</v>
      </c>
      <c r="R13" s="149" t="s">
        <v>245</v>
      </c>
    </row>
    <row r="14" spans="2:18" ht="16.5" thickBot="1" x14ac:dyDescent="0.25">
      <c r="B14" s="831"/>
      <c r="C14" s="457" t="s">
        <v>51</v>
      </c>
      <c r="D14" s="174" t="s">
        <v>84</v>
      </c>
      <c r="E14" s="164" t="s">
        <v>84</v>
      </c>
      <c r="F14" s="652" t="s">
        <v>245</v>
      </c>
      <c r="G14" s="169" t="s">
        <v>20</v>
      </c>
      <c r="H14" s="147" t="s">
        <v>20</v>
      </c>
      <c r="I14" s="149" t="s">
        <v>245</v>
      </c>
      <c r="J14" s="172" t="s">
        <v>20</v>
      </c>
      <c r="K14" s="151" t="s">
        <v>20</v>
      </c>
      <c r="L14" s="152" t="s">
        <v>245</v>
      </c>
      <c r="M14" s="172" t="s">
        <v>84</v>
      </c>
      <c r="N14" s="151" t="s">
        <v>84</v>
      </c>
      <c r="O14" s="153" t="s">
        <v>245</v>
      </c>
      <c r="P14" s="173" t="s">
        <v>20</v>
      </c>
      <c r="Q14" s="151" t="s">
        <v>20</v>
      </c>
      <c r="R14" s="153" t="s">
        <v>245</v>
      </c>
    </row>
    <row r="15" spans="2:18" ht="15.75" customHeight="1" x14ac:dyDescent="0.2">
      <c r="B15" s="832" t="s">
        <v>52</v>
      </c>
      <c r="C15" s="833"/>
      <c r="D15" s="175">
        <v>2021.395</v>
      </c>
      <c r="E15" s="433">
        <v>2032.481</v>
      </c>
      <c r="F15" s="432">
        <v>-0.54544175320704169</v>
      </c>
      <c r="G15" s="517">
        <v>2028.2470000000001</v>
      </c>
      <c r="H15" s="558">
        <v>2036.681</v>
      </c>
      <c r="I15" s="559">
        <v>-0.41410510531595124</v>
      </c>
      <c r="J15" s="517">
        <v>1995.896</v>
      </c>
      <c r="K15" s="558">
        <v>2001.3030000000001</v>
      </c>
      <c r="L15" s="560">
        <v>-0.27017398165096201</v>
      </c>
      <c r="M15" s="517">
        <v>1917.115</v>
      </c>
      <c r="N15" s="558">
        <v>1939.173</v>
      </c>
      <c r="O15" s="559">
        <v>-1.1374952105871932</v>
      </c>
      <c r="P15" s="462" t="s">
        <v>20</v>
      </c>
      <c r="Q15" s="558" t="s">
        <v>20</v>
      </c>
      <c r="R15" s="559" t="s">
        <v>245</v>
      </c>
    </row>
    <row r="16" spans="2:18" ht="15.75" x14ac:dyDescent="0.2">
      <c r="B16" s="834" t="s">
        <v>53</v>
      </c>
      <c r="C16" s="835"/>
      <c r="D16" s="168">
        <v>1517.123</v>
      </c>
      <c r="E16" s="431">
        <v>1549.7049999999999</v>
      </c>
      <c r="F16" s="572">
        <v>-2.1024646626293313</v>
      </c>
      <c r="G16" s="169" t="s">
        <v>84</v>
      </c>
      <c r="H16" s="147" t="s">
        <v>84</v>
      </c>
      <c r="I16" s="149" t="s">
        <v>245</v>
      </c>
      <c r="J16" s="169" t="s">
        <v>84</v>
      </c>
      <c r="K16" s="147" t="s">
        <v>84</v>
      </c>
      <c r="L16" s="148" t="s">
        <v>245</v>
      </c>
      <c r="M16" s="169" t="s">
        <v>20</v>
      </c>
      <c r="N16" s="147" t="s">
        <v>20</v>
      </c>
      <c r="O16" s="149" t="s">
        <v>245</v>
      </c>
      <c r="P16" s="171" t="s">
        <v>20</v>
      </c>
      <c r="Q16" s="147" t="s">
        <v>20</v>
      </c>
      <c r="R16" s="149" t="s">
        <v>245</v>
      </c>
    </row>
    <row r="17" spans="2:18" ht="15" customHeight="1" thickBot="1" x14ac:dyDescent="0.25">
      <c r="B17" s="836" t="s">
        <v>54</v>
      </c>
      <c r="C17" s="837"/>
      <c r="D17" s="434">
        <v>2708.886</v>
      </c>
      <c r="E17" s="435">
        <v>2779.5889999999999</v>
      </c>
      <c r="F17" s="573">
        <v>-2.5436494388199109</v>
      </c>
      <c r="G17" s="174">
        <v>2340.46</v>
      </c>
      <c r="H17" s="164">
        <v>2337.7710000000002</v>
      </c>
      <c r="I17" s="165">
        <v>0.11502409774096141</v>
      </c>
      <c r="J17" s="174" t="s">
        <v>20</v>
      </c>
      <c r="K17" s="164" t="s">
        <v>20</v>
      </c>
      <c r="L17" s="606" t="s">
        <v>245</v>
      </c>
      <c r="M17" s="174" t="s">
        <v>20</v>
      </c>
      <c r="N17" s="164" t="s">
        <v>20</v>
      </c>
      <c r="O17" s="165" t="s">
        <v>245</v>
      </c>
      <c r="P17" s="493">
        <v>3224.5239999999999</v>
      </c>
      <c r="Q17" s="164">
        <v>3370.9569999999999</v>
      </c>
      <c r="R17" s="165">
        <v>-4.3439592970186212</v>
      </c>
    </row>
    <row r="18" spans="2:18" ht="15.75" customHeight="1" x14ac:dyDescent="0.2">
      <c r="B18" s="830" t="s">
        <v>55</v>
      </c>
      <c r="C18" s="504" t="s">
        <v>46</v>
      </c>
      <c r="D18" s="574">
        <v>1377.173</v>
      </c>
      <c r="E18" s="575">
        <v>1368.1310000000001</v>
      </c>
      <c r="F18" s="576">
        <v>0.66090162418656662</v>
      </c>
      <c r="G18" s="574">
        <v>1384.2149999999999</v>
      </c>
      <c r="H18" s="575">
        <v>1375.538</v>
      </c>
      <c r="I18" s="576">
        <v>0.63080772759457804</v>
      </c>
      <c r="J18" s="517">
        <v>1404.6010000000001</v>
      </c>
      <c r="K18" s="558">
        <v>1388.818</v>
      </c>
      <c r="L18" s="560">
        <v>1.1364340035915526</v>
      </c>
      <c r="M18" s="574">
        <v>1435.0640000000001</v>
      </c>
      <c r="N18" s="575">
        <v>1444.097</v>
      </c>
      <c r="O18" s="559">
        <v>-0.62551199815524172</v>
      </c>
      <c r="P18" s="574">
        <v>1254.2860000000001</v>
      </c>
      <c r="Q18" s="575">
        <v>1230.4179999999999</v>
      </c>
      <c r="R18" s="576">
        <v>1.9398285785806262</v>
      </c>
    </row>
    <row r="19" spans="2:18" ht="37.5" customHeight="1" thickBot="1" x14ac:dyDescent="0.25">
      <c r="B19" s="831"/>
      <c r="C19" s="458" t="s">
        <v>56</v>
      </c>
      <c r="D19" s="170">
        <v>951.84100000000001</v>
      </c>
      <c r="E19" s="436">
        <v>952.02099999999996</v>
      </c>
      <c r="F19" s="437">
        <v>-1.8907145955808745E-2</v>
      </c>
      <c r="G19" s="174" t="s">
        <v>84</v>
      </c>
      <c r="H19" s="164" t="s">
        <v>84</v>
      </c>
      <c r="I19" s="652" t="s">
        <v>245</v>
      </c>
      <c r="J19" s="174" t="s">
        <v>84</v>
      </c>
      <c r="K19" s="164" t="s">
        <v>84</v>
      </c>
      <c r="L19" s="165" t="s">
        <v>245</v>
      </c>
      <c r="M19" s="174" t="s">
        <v>84</v>
      </c>
      <c r="N19" s="164" t="s">
        <v>84</v>
      </c>
      <c r="O19" s="165" t="s">
        <v>245</v>
      </c>
      <c r="P19" s="174" t="s">
        <v>84</v>
      </c>
      <c r="Q19" s="164" t="s">
        <v>84</v>
      </c>
      <c r="R19" s="165" t="s">
        <v>245</v>
      </c>
    </row>
    <row r="21" spans="2:18" ht="24" x14ac:dyDescent="0.3">
      <c r="B21" s="577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18" priority="69" stopIfTrue="1" operator="lessThan">
      <formula>0</formula>
    </cfRule>
    <cfRule type="cellIs" dxfId="117" priority="70" stopIfTrue="1" operator="greaterThan">
      <formula>0</formula>
    </cfRule>
  </conditionalFormatting>
  <conditionalFormatting sqref="I8:I12 L8:L18 O8:O15 R8:R11 R13:R18 I15:I18 O17:O18">
    <cfRule type="cellIs" dxfId="116" priority="40" stopIfTrue="1" operator="lessThan">
      <formula>0</formula>
    </cfRule>
    <cfRule type="cellIs" dxfId="115" priority="41" stopIfTrue="1" operator="greaterThan">
      <formula>0</formula>
    </cfRule>
    <cfRule type="expression" dxfId="114" priority="42" stopIfTrue="1">
      <formula>LEFT(I8,LEN("*"))="*"</formula>
    </cfRule>
  </conditionalFormatting>
  <conditionalFormatting sqref="I11">
    <cfRule type="cellIs" dxfId="113" priority="38" stopIfTrue="1" operator="lessThan">
      <formula>0</formula>
    </cfRule>
  </conditionalFormatting>
  <conditionalFormatting sqref="I8:I12 I15:I18">
    <cfRule type="cellIs" dxfId="112" priority="39" stopIfTrue="1" operator="lessThan">
      <formula>0</formula>
    </cfRule>
  </conditionalFormatting>
  <conditionalFormatting sqref="L8:L18">
    <cfRule type="cellIs" dxfId="111" priority="37" stopIfTrue="1" operator="lessThan">
      <formula>0</formula>
    </cfRule>
  </conditionalFormatting>
  <conditionalFormatting sqref="O8:O15 O17:O18">
    <cfRule type="cellIs" dxfId="110" priority="36" stopIfTrue="1" operator="lessThan">
      <formula>0</formula>
    </cfRule>
  </conditionalFormatting>
  <conditionalFormatting sqref="R8:R11 R13:R18">
    <cfRule type="cellIs" dxfId="109" priority="35" stopIfTrue="1" operator="lessThan">
      <formula>0</formula>
    </cfRule>
  </conditionalFormatting>
  <conditionalFormatting sqref="I8:I12 L8:L18 O8:O15 R8:R11 R13:R18 I15:I18 O17:O18">
    <cfRule type="cellIs" dxfId="108" priority="43" stopIfTrue="1" operator="lessThan">
      <formula>0</formula>
    </cfRule>
    <cfRule type="cellIs" dxfId="107" priority="44" stopIfTrue="1" operator="greaterThan">
      <formula>0</formula>
    </cfRule>
    <cfRule type="cellIs" dxfId="106" priority="45" stopIfTrue="1" operator="lessThan">
      <formula>0</formula>
    </cfRule>
  </conditionalFormatting>
  <conditionalFormatting sqref="R12">
    <cfRule type="cellIs" dxfId="105" priority="32" stopIfTrue="1" operator="lessThan">
      <formula>0</formula>
    </cfRule>
    <cfRule type="cellIs" dxfId="104" priority="33" stopIfTrue="1" operator="greaterThan">
      <formula>0</formula>
    </cfRule>
    <cfRule type="expression" dxfId="103" priority="34" stopIfTrue="1">
      <formula>LEFT(R12,LEN("*"))="*"</formula>
    </cfRule>
  </conditionalFormatting>
  <conditionalFormatting sqref="R12">
    <cfRule type="cellIs" dxfId="102" priority="31" stopIfTrue="1" operator="lessThan">
      <formula>0</formula>
    </cfRule>
  </conditionalFormatting>
  <conditionalFormatting sqref="R12">
    <cfRule type="cellIs" dxfId="101" priority="46" stopIfTrue="1" operator="lessThan">
      <formula>0</formula>
    </cfRule>
    <cfRule type="cellIs" dxfId="100" priority="47" stopIfTrue="1" operator="greaterThan">
      <formula>0</formula>
    </cfRule>
    <cfRule type="cellIs" dxfId="99" priority="48" stopIfTrue="1" operator="lessThan">
      <formula>0</formula>
    </cfRule>
  </conditionalFormatting>
  <conditionalFormatting sqref="I13:I14">
    <cfRule type="cellIs" dxfId="98" priority="28" stopIfTrue="1" operator="lessThan">
      <formula>0</formula>
    </cfRule>
    <cfRule type="cellIs" dxfId="97" priority="29" stopIfTrue="1" operator="greaterThan">
      <formula>0</formula>
    </cfRule>
    <cfRule type="expression" dxfId="96" priority="30" stopIfTrue="1">
      <formula>LEFT(I13,LEN("*"))="*"</formula>
    </cfRule>
  </conditionalFormatting>
  <conditionalFormatting sqref="I13:I14">
    <cfRule type="cellIs" dxfId="95" priority="27" stopIfTrue="1" operator="lessThan">
      <formula>0</formula>
    </cfRule>
  </conditionalFormatting>
  <conditionalFormatting sqref="I13:I14">
    <cfRule type="cellIs" dxfId="94" priority="49" stopIfTrue="1" operator="lessThan">
      <formula>0</formula>
    </cfRule>
    <cfRule type="cellIs" dxfId="93" priority="50" stopIfTrue="1" operator="greaterThan">
      <formula>0</formula>
    </cfRule>
    <cfRule type="cellIs" dxfId="92" priority="51" stopIfTrue="1" operator="lessThan">
      <formula>0</formula>
    </cfRule>
  </conditionalFormatting>
  <conditionalFormatting sqref="O16">
    <cfRule type="cellIs" dxfId="91" priority="24" stopIfTrue="1" operator="lessThan">
      <formula>0</formula>
    </cfRule>
    <cfRule type="cellIs" dxfId="90" priority="25" stopIfTrue="1" operator="greaterThan">
      <formula>0</formula>
    </cfRule>
    <cfRule type="expression" dxfId="89" priority="26" stopIfTrue="1">
      <formula>LEFT(O16,LEN("*"))="*"</formula>
    </cfRule>
  </conditionalFormatting>
  <conditionalFormatting sqref="O16">
    <cfRule type="cellIs" dxfId="88" priority="23" stopIfTrue="1" operator="lessThan">
      <formula>0</formula>
    </cfRule>
  </conditionalFormatting>
  <conditionalFormatting sqref="O16">
    <cfRule type="cellIs" dxfId="87" priority="52" stopIfTrue="1" operator="lessThan">
      <formula>0</formula>
    </cfRule>
    <cfRule type="cellIs" dxfId="86" priority="53" stopIfTrue="1" operator="greaterThan">
      <formula>0</formula>
    </cfRule>
    <cfRule type="cellIs" dxfId="85" priority="54" stopIfTrue="1" operator="lessThan">
      <formula>0</formula>
    </cfRule>
  </conditionalFormatting>
  <conditionalFormatting sqref="L19">
    <cfRule type="cellIs" dxfId="84" priority="16" stopIfTrue="1" operator="lessThan">
      <formula>0</formula>
    </cfRule>
    <cfRule type="cellIs" dxfId="83" priority="17" stopIfTrue="1" operator="greaterThan">
      <formula>0</formula>
    </cfRule>
    <cfRule type="expression" dxfId="82" priority="18" stopIfTrue="1">
      <formula>LEFT(L19,LEN("*"))="*"</formula>
    </cfRule>
  </conditionalFormatting>
  <conditionalFormatting sqref="L19">
    <cfRule type="cellIs" dxfId="81" priority="15" stopIfTrue="1" operator="lessThan">
      <formula>0</formula>
    </cfRule>
  </conditionalFormatting>
  <conditionalFormatting sqref="L19">
    <cfRule type="cellIs" dxfId="80" priority="58" stopIfTrue="1" operator="lessThan">
      <formula>0</formula>
    </cfRule>
    <cfRule type="cellIs" dxfId="79" priority="59" stopIfTrue="1" operator="greaterThan">
      <formula>0</formula>
    </cfRule>
    <cfRule type="cellIs" dxfId="78" priority="60" stopIfTrue="1" operator="lessThan">
      <formula>0</formula>
    </cfRule>
  </conditionalFormatting>
  <conditionalFormatting sqref="O19">
    <cfRule type="cellIs" dxfId="77" priority="12" stopIfTrue="1" operator="lessThan">
      <formula>0</formula>
    </cfRule>
    <cfRule type="cellIs" dxfId="76" priority="13" stopIfTrue="1" operator="greaterThan">
      <formula>0</formula>
    </cfRule>
    <cfRule type="expression" dxfId="75" priority="14" stopIfTrue="1">
      <formula>LEFT(O19,LEN("*"))="*"</formula>
    </cfRule>
  </conditionalFormatting>
  <conditionalFormatting sqref="O19">
    <cfRule type="cellIs" dxfId="74" priority="11" stopIfTrue="1" operator="lessThan">
      <formula>0</formula>
    </cfRule>
  </conditionalFormatting>
  <conditionalFormatting sqref="O19">
    <cfRule type="cellIs" dxfId="73" priority="61" stopIfTrue="1" operator="lessThan">
      <formula>0</formula>
    </cfRule>
    <cfRule type="cellIs" dxfId="72" priority="62" stopIfTrue="1" operator="greaterThan">
      <formula>0</formula>
    </cfRule>
    <cfRule type="cellIs" dxfId="71" priority="63" stopIfTrue="1" operator="lessThan">
      <formula>0</formula>
    </cfRule>
  </conditionalFormatting>
  <conditionalFormatting sqref="R19">
    <cfRule type="cellIs" dxfId="70" priority="8" stopIfTrue="1" operator="lessThan">
      <formula>0</formula>
    </cfRule>
    <cfRule type="cellIs" dxfId="69" priority="9" stopIfTrue="1" operator="greaterThan">
      <formula>0</formula>
    </cfRule>
    <cfRule type="expression" dxfId="68" priority="10" stopIfTrue="1">
      <formula>LEFT(R19,LEN("*"))="*"</formula>
    </cfRule>
  </conditionalFormatting>
  <conditionalFormatting sqref="R19">
    <cfRule type="cellIs" dxfId="67" priority="7" stopIfTrue="1" operator="lessThan">
      <formula>0</formula>
    </cfRule>
  </conditionalFormatting>
  <conditionalFormatting sqref="R19">
    <cfRule type="cellIs" dxfId="66" priority="64" stopIfTrue="1" operator="lessThan">
      <formula>0</formula>
    </cfRule>
    <cfRule type="cellIs" dxfId="65" priority="65" stopIfTrue="1" operator="greaterThan">
      <formula>0</formula>
    </cfRule>
    <cfRule type="cellIs" dxfId="64" priority="66" stopIfTrue="1" operator="lessThan">
      <formula>0</formula>
    </cfRule>
  </conditionalFormatting>
  <conditionalFormatting sqref="L8:L19 O8:O19 R8:R19 I8:I18">
    <cfRule type="cellIs" dxfId="63" priority="67" stopIfTrue="1" operator="lessThan">
      <formula>0</formula>
    </cfRule>
    <cfRule type="cellIs" dxfId="62" priority="68" stopIfTrue="1" operator="greaterThan">
      <formula>0</formula>
    </cfRule>
  </conditionalFormatting>
  <conditionalFormatting sqref="F8:F19 I8:I18 L8:L19 O8:O19 R8:R19">
    <cfRule type="cellIs" dxfId="61" priority="6" operator="greaterThan">
      <formula>0</formula>
    </cfRule>
    <cfRule type="cellIs" dxfId="60" priority="5" operator="lessThan">
      <formula>0</formula>
    </cfRule>
    <cfRule type="beginsWith" dxfId="59" priority="4" operator="beginsWith" text="*">
      <formula>LEFT(F8,LEN("*"))="*"</formula>
    </cfRule>
  </conditionalFormatting>
  <conditionalFormatting sqref="I19">
    <cfRule type="beginsWith" dxfId="58" priority="1" operator="beginsWith" text="*">
      <formula>LEFT(I19,LEN("*"))="*"</formula>
    </cfRule>
    <cfRule type="cellIs" dxfId="57" priority="2" operator="lessThan">
      <formula>0</formula>
    </cfRule>
    <cfRule type="cellIs" dxfId="56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W29" sqref="W29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33" t="s">
        <v>307</v>
      </c>
      <c r="D1" s="131"/>
      <c r="E1" s="131"/>
      <c r="F1" s="131"/>
      <c r="G1" s="131"/>
      <c r="H1" s="131"/>
      <c r="I1" s="131"/>
      <c r="J1" s="131"/>
      <c r="K1" s="131"/>
    </row>
    <row r="2" spans="3:19" ht="18.75" x14ac:dyDescent="0.3">
      <c r="C2" s="133" t="s">
        <v>16</v>
      </c>
      <c r="D2" s="131"/>
      <c r="E2" s="131"/>
      <c r="F2" s="133"/>
      <c r="G2" s="131"/>
      <c r="H2" s="131"/>
      <c r="I2" s="131"/>
      <c r="J2" s="131"/>
      <c r="K2" s="131"/>
    </row>
    <row r="3" spans="3:19" ht="16.5" customHeight="1" x14ac:dyDescent="0.25">
      <c r="C3" s="130" t="s">
        <v>242</v>
      </c>
      <c r="D3" s="128"/>
      <c r="E3" s="131"/>
      <c r="F3" s="131"/>
      <c r="G3" s="131"/>
      <c r="H3" s="131"/>
      <c r="I3" s="131"/>
      <c r="J3" s="131"/>
      <c r="K3" s="131"/>
    </row>
    <row r="4" spans="3:19" x14ac:dyDescent="0.2">
      <c r="C4" s="131"/>
      <c r="D4" s="131"/>
      <c r="E4" s="131"/>
      <c r="F4" s="131"/>
      <c r="G4" s="131"/>
      <c r="H4" s="131"/>
      <c r="I4" s="131"/>
      <c r="J4" s="131"/>
      <c r="K4" s="131"/>
    </row>
    <row r="5" spans="3:19" ht="16.5" customHeight="1" thickBot="1" x14ac:dyDescent="0.25">
      <c r="C5" s="131"/>
      <c r="D5" s="131"/>
      <c r="E5" s="131"/>
      <c r="F5" s="131"/>
      <c r="G5" s="131"/>
      <c r="H5" s="131"/>
      <c r="I5" s="131"/>
      <c r="J5" s="131"/>
      <c r="K5" s="131"/>
    </row>
    <row r="6" spans="3:19" ht="16.5" thickBot="1" x14ac:dyDescent="0.3">
      <c r="C6" s="483"/>
      <c r="D6" s="487"/>
      <c r="E6" s="451" t="s">
        <v>1</v>
      </c>
      <c r="F6" s="445"/>
      <c r="G6" s="489"/>
      <c r="H6" s="441" t="s">
        <v>7</v>
      </c>
      <c r="I6" s="441"/>
      <c r="J6" s="441"/>
      <c r="K6" s="442"/>
      <c r="L6" s="442"/>
      <c r="M6" s="442"/>
      <c r="N6" s="442"/>
      <c r="O6" s="442"/>
      <c r="P6" s="442"/>
      <c r="Q6" s="442"/>
      <c r="R6" s="442"/>
      <c r="S6" s="443"/>
    </row>
    <row r="7" spans="3:19" ht="16.5" thickBot="1" x14ac:dyDescent="0.3">
      <c r="C7" s="484"/>
      <c r="D7" s="488" t="s">
        <v>34</v>
      </c>
      <c r="E7" s="452"/>
      <c r="F7" s="453"/>
      <c r="G7" s="454"/>
      <c r="H7" s="440" t="s">
        <v>8</v>
      </c>
      <c r="I7" s="441"/>
      <c r="J7" s="441"/>
      <c r="K7" s="440" t="s">
        <v>9</v>
      </c>
      <c r="L7" s="441"/>
      <c r="M7" s="441"/>
      <c r="N7" s="440" t="s">
        <v>10</v>
      </c>
      <c r="O7" s="442"/>
      <c r="P7" s="442"/>
      <c r="Q7" s="440" t="s">
        <v>11</v>
      </c>
      <c r="R7" s="442"/>
      <c r="S7" s="443"/>
    </row>
    <row r="8" spans="3:19" ht="33.75" customHeight="1" thickBot="1" x14ac:dyDescent="0.3">
      <c r="C8" s="463" t="s">
        <v>0</v>
      </c>
      <c r="D8" s="488" t="s">
        <v>35</v>
      </c>
      <c r="E8" s="77" t="s">
        <v>19</v>
      </c>
      <c r="F8" s="464"/>
      <c r="G8" s="490" t="s">
        <v>272</v>
      </c>
      <c r="H8" s="77" t="s">
        <v>19</v>
      </c>
      <c r="I8" s="464"/>
      <c r="J8" s="508" t="s">
        <v>216</v>
      </c>
      <c r="K8" s="77" t="s">
        <v>19</v>
      </c>
      <c r="L8" s="464"/>
      <c r="M8" s="508" t="s">
        <v>216</v>
      </c>
      <c r="N8" s="77" t="s">
        <v>19</v>
      </c>
      <c r="O8" s="464"/>
      <c r="P8" s="508" t="s">
        <v>216</v>
      </c>
      <c r="Q8" s="77" t="s">
        <v>19</v>
      </c>
      <c r="R8" s="464"/>
      <c r="S8" s="508" t="s">
        <v>216</v>
      </c>
    </row>
    <row r="9" spans="3:19" ht="30" customHeight="1" thickBot="1" x14ac:dyDescent="0.25">
      <c r="C9" s="485"/>
      <c r="D9" s="486"/>
      <c r="E9" s="137" t="s">
        <v>308</v>
      </c>
      <c r="F9" s="137" t="s">
        <v>299</v>
      </c>
      <c r="G9" s="491" t="s">
        <v>12</v>
      </c>
      <c r="H9" s="137" t="s">
        <v>308</v>
      </c>
      <c r="I9" s="137" t="s">
        <v>299</v>
      </c>
      <c r="J9" s="655" t="s">
        <v>12</v>
      </c>
      <c r="K9" s="137" t="s">
        <v>308</v>
      </c>
      <c r="L9" s="137" t="s">
        <v>299</v>
      </c>
      <c r="M9" s="655" t="s">
        <v>12</v>
      </c>
      <c r="N9" s="137" t="s">
        <v>308</v>
      </c>
      <c r="O9" s="137" t="s">
        <v>299</v>
      </c>
      <c r="P9" s="655" t="s">
        <v>12</v>
      </c>
      <c r="Q9" s="137" t="s">
        <v>308</v>
      </c>
      <c r="R9" s="137" t="s">
        <v>299</v>
      </c>
      <c r="S9" s="656" t="s">
        <v>12</v>
      </c>
    </row>
    <row r="10" spans="3:19" ht="17.25" customHeight="1" x14ac:dyDescent="0.2">
      <c r="C10" s="838" t="s">
        <v>74</v>
      </c>
      <c r="D10" s="465" t="s">
        <v>36</v>
      </c>
      <c r="E10" s="466" t="s">
        <v>20</v>
      </c>
      <c r="F10" s="467" t="s">
        <v>20</v>
      </c>
      <c r="G10" s="480" t="s">
        <v>245</v>
      </c>
      <c r="H10" s="654" t="s">
        <v>20</v>
      </c>
      <c r="I10" s="657" t="s">
        <v>20</v>
      </c>
      <c r="J10" s="658" t="s">
        <v>245</v>
      </c>
      <c r="K10" s="654" t="s">
        <v>20</v>
      </c>
      <c r="L10" s="657" t="s">
        <v>20</v>
      </c>
      <c r="M10" s="658" t="s">
        <v>245</v>
      </c>
      <c r="N10" s="654" t="s">
        <v>20</v>
      </c>
      <c r="O10" s="657" t="s">
        <v>20</v>
      </c>
      <c r="P10" s="659" t="s">
        <v>245</v>
      </c>
      <c r="Q10" s="654" t="s">
        <v>20</v>
      </c>
      <c r="R10" s="657" t="s">
        <v>20</v>
      </c>
      <c r="S10" s="659" t="s">
        <v>245</v>
      </c>
    </row>
    <row r="11" spans="3:19" ht="15" customHeight="1" x14ac:dyDescent="0.2">
      <c r="C11" s="820"/>
      <c r="D11" s="468" t="s">
        <v>37</v>
      </c>
      <c r="E11" s="138" t="s">
        <v>84</v>
      </c>
      <c r="F11" s="139" t="s">
        <v>84</v>
      </c>
      <c r="G11" s="140" t="s">
        <v>245</v>
      </c>
      <c r="H11" s="176" t="s">
        <v>20</v>
      </c>
      <c r="I11" s="660" t="s">
        <v>20</v>
      </c>
      <c r="J11" s="661" t="s">
        <v>245</v>
      </c>
      <c r="K11" s="176" t="s">
        <v>20</v>
      </c>
      <c r="L11" s="660" t="s">
        <v>20</v>
      </c>
      <c r="M11" s="661" t="s">
        <v>245</v>
      </c>
      <c r="N11" s="150" t="s">
        <v>84</v>
      </c>
      <c r="O11" s="662" t="s">
        <v>84</v>
      </c>
      <c r="P11" s="663" t="s">
        <v>245</v>
      </c>
      <c r="Q11" s="176" t="s">
        <v>20</v>
      </c>
      <c r="R11" s="660" t="s">
        <v>20</v>
      </c>
      <c r="S11" s="664" t="s">
        <v>245</v>
      </c>
    </row>
    <row r="12" spans="3:19" ht="15" customHeight="1" x14ac:dyDescent="0.2">
      <c r="C12" s="820"/>
      <c r="D12" s="468" t="s">
        <v>38</v>
      </c>
      <c r="E12" s="177">
        <v>305.59699999999998</v>
      </c>
      <c r="F12" s="248">
        <v>305.61700000000002</v>
      </c>
      <c r="G12" s="246">
        <v>-6.5441385786911893E-3</v>
      </c>
      <c r="H12" s="146">
        <v>310.09800000000001</v>
      </c>
      <c r="I12" s="665">
        <v>309.21699999999998</v>
      </c>
      <c r="J12" s="666">
        <v>0.28491318394526455</v>
      </c>
      <c r="K12" s="146">
        <v>310.613</v>
      </c>
      <c r="L12" s="665">
        <v>309.572</v>
      </c>
      <c r="M12" s="667">
        <v>0.3362707221583337</v>
      </c>
      <c r="N12" s="138">
        <v>298.04300000000001</v>
      </c>
      <c r="O12" s="668">
        <v>298.303</v>
      </c>
      <c r="P12" s="667">
        <v>-8.7159700036536988E-2</v>
      </c>
      <c r="Q12" s="138">
        <v>275.06400000000002</v>
      </c>
      <c r="R12" s="668">
        <v>272.81299999999999</v>
      </c>
      <c r="S12" s="669">
        <v>0.82510730793621756</v>
      </c>
    </row>
    <row r="13" spans="3:19" ht="15" customHeight="1" x14ac:dyDescent="0.2">
      <c r="C13" s="820"/>
      <c r="D13" s="469" t="s">
        <v>39</v>
      </c>
      <c r="E13" s="177">
        <v>324.59399999999999</v>
      </c>
      <c r="F13" s="248">
        <v>321.52499999999998</v>
      </c>
      <c r="G13" s="246">
        <v>0.95451364590623344</v>
      </c>
      <c r="H13" s="146">
        <v>325.25200000000001</v>
      </c>
      <c r="I13" s="665">
        <v>322.375</v>
      </c>
      <c r="J13" s="666">
        <v>0.89243892981776174</v>
      </c>
      <c r="K13" s="146">
        <v>327.089</v>
      </c>
      <c r="L13" s="665">
        <v>324.65199999999999</v>
      </c>
      <c r="M13" s="667">
        <v>0.75064992669073716</v>
      </c>
      <c r="N13" s="138">
        <v>317.62799999999999</v>
      </c>
      <c r="O13" s="668">
        <v>307.12900000000002</v>
      </c>
      <c r="P13" s="667">
        <v>3.4184332967580286</v>
      </c>
      <c r="Q13" s="138">
        <v>303</v>
      </c>
      <c r="R13" s="668">
        <v>303</v>
      </c>
      <c r="S13" s="669">
        <v>0</v>
      </c>
    </row>
    <row r="14" spans="3:19" ht="15" customHeight="1" thickBot="1" x14ac:dyDescent="0.25">
      <c r="C14" s="820"/>
      <c r="D14" s="470" t="s">
        <v>40</v>
      </c>
      <c r="E14" s="141">
        <v>347.05200000000002</v>
      </c>
      <c r="F14" s="142">
        <v>358.67399999999998</v>
      </c>
      <c r="G14" s="247">
        <v>-3.2402683216514045</v>
      </c>
      <c r="H14" s="150">
        <v>347.05200000000002</v>
      </c>
      <c r="I14" s="662">
        <v>358.67399999999998</v>
      </c>
      <c r="J14" s="670">
        <v>-3.2402683216514045</v>
      </c>
      <c r="K14" s="150" t="s">
        <v>20</v>
      </c>
      <c r="L14" s="662" t="s">
        <v>20</v>
      </c>
      <c r="M14" s="663" t="s">
        <v>20</v>
      </c>
      <c r="N14" s="150" t="s">
        <v>20</v>
      </c>
      <c r="O14" s="662" t="s">
        <v>20</v>
      </c>
      <c r="P14" s="670" t="s">
        <v>20</v>
      </c>
      <c r="Q14" s="145" t="s">
        <v>20</v>
      </c>
      <c r="R14" s="671" t="s">
        <v>20</v>
      </c>
      <c r="S14" s="672" t="s">
        <v>245</v>
      </c>
    </row>
    <row r="15" spans="3:19" ht="15" customHeight="1" thickBot="1" x14ac:dyDescent="0.25">
      <c r="C15" s="839"/>
      <c r="D15" s="471" t="s">
        <v>17</v>
      </c>
      <c r="E15" s="178">
        <v>314.48651966022641</v>
      </c>
      <c r="F15" s="472">
        <v>313.57122194857453</v>
      </c>
      <c r="G15" s="492">
        <v>0.29189467897088539</v>
      </c>
      <c r="H15" s="161">
        <v>317.93263573884923</v>
      </c>
      <c r="I15" s="673">
        <v>316.40182111113273</v>
      </c>
      <c r="J15" s="674">
        <v>0.48381979039836592</v>
      </c>
      <c r="K15" s="161">
        <v>315.90387168149931</v>
      </c>
      <c r="L15" s="673">
        <v>314.59185447942843</v>
      </c>
      <c r="M15" s="675">
        <v>0.41705377408513639</v>
      </c>
      <c r="N15" s="180">
        <v>302.88273667823779</v>
      </c>
      <c r="O15" s="676">
        <v>300.61093541036712</v>
      </c>
      <c r="P15" s="677">
        <v>0.75572808579615103</v>
      </c>
      <c r="Q15" s="180">
        <v>278.58575405220552</v>
      </c>
      <c r="R15" s="676">
        <v>277.51556245907523</v>
      </c>
      <c r="S15" s="674">
        <v>0.38563300149630658</v>
      </c>
    </row>
    <row r="16" spans="3:19" ht="15.75" customHeight="1" x14ac:dyDescent="0.2">
      <c r="C16" s="838" t="s">
        <v>18</v>
      </c>
      <c r="D16" s="465" t="s">
        <v>36</v>
      </c>
      <c r="E16" s="179">
        <v>264.98399999999998</v>
      </c>
      <c r="F16" s="249">
        <v>268.14699999999999</v>
      </c>
      <c r="G16" s="245">
        <v>-1.1795768738788839</v>
      </c>
      <c r="H16" s="649">
        <v>264.21899999999999</v>
      </c>
      <c r="I16" s="678">
        <v>270.10199999999998</v>
      </c>
      <c r="J16" s="679">
        <v>-2.1780660639313969</v>
      </c>
      <c r="K16" s="649">
        <v>266.81400000000002</v>
      </c>
      <c r="L16" s="678">
        <v>263.02499999999998</v>
      </c>
      <c r="M16" s="679">
        <v>1.4405474764756372</v>
      </c>
      <c r="N16" s="680" t="s">
        <v>20</v>
      </c>
      <c r="O16" s="681" t="s">
        <v>20</v>
      </c>
      <c r="P16" s="682" t="s">
        <v>245</v>
      </c>
      <c r="Q16" s="680" t="s">
        <v>20</v>
      </c>
      <c r="R16" s="681" t="s">
        <v>20</v>
      </c>
      <c r="S16" s="659" t="s">
        <v>245</v>
      </c>
    </row>
    <row r="17" spans="3:19" ht="15" customHeight="1" x14ac:dyDescent="0.2">
      <c r="C17" s="820"/>
      <c r="D17" s="473" t="s">
        <v>37</v>
      </c>
      <c r="E17" s="177">
        <v>296.113</v>
      </c>
      <c r="F17" s="248">
        <v>297.488</v>
      </c>
      <c r="G17" s="246">
        <v>-0.46220351745280486</v>
      </c>
      <c r="H17" s="146">
        <v>298.7</v>
      </c>
      <c r="I17" s="665">
        <v>301.178</v>
      </c>
      <c r="J17" s="667">
        <v>-0.82276925937485768</v>
      </c>
      <c r="K17" s="146">
        <v>290.916</v>
      </c>
      <c r="L17" s="665">
        <v>290.58</v>
      </c>
      <c r="M17" s="667">
        <v>0.11563080735082</v>
      </c>
      <c r="N17" s="138" t="s">
        <v>20</v>
      </c>
      <c r="O17" s="668" t="s">
        <v>20</v>
      </c>
      <c r="P17" s="683" t="s">
        <v>245</v>
      </c>
      <c r="Q17" s="138" t="s">
        <v>20</v>
      </c>
      <c r="R17" s="668" t="s">
        <v>20</v>
      </c>
      <c r="S17" s="664" t="s">
        <v>245</v>
      </c>
    </row>
    <row r="18" spans="3:19" ht="15" customHeight="1" x14ac:dyDescent="0.2">
      <c r="C18" s="820"/>
      <c r="D18" s="473" t="s">
        <v>38</v>
      </c>
      <c r="E18" s="177">
        <v>311.62099999999998</v>
      </c>
      <c r="F18" s="248">
        <v>316.27800000000002</v>
      </c>
      <c r="G18" s="246">
        <v>-1.472438803837143</v>
      </c>
      <c r="H18" s="146">
        <v>314.84500000000003</v>
      </c>
      <c r="I18" s="665">
        <v>318.83699999999999</v>
      </c>
      <c r="J18" s="667">
        <v>-1.2520504207478937</v>
      </c>
      <c r="K18" s="146">
        <v>294.70800000000003</v>
      </c>
      <c r="L18" s="665">
        <v>297.01799999999997</v>
      </c>
      <c r="M18" s="667">
        <v>-0.77773064258729963</v>
      </c>
      <c r="N18" s="138" t="s">
        <v>20</v>
      </c>
      <c r="O18" s="668" t="s">
        <v>20</v>
      </c>
      <c r="P18" s="684" t="s">
        <v>245</v>
      </c>
      <c r="Q18" s="138" t="s">
        <v>20</v>
      </c>
      <c r="R18" s="668" t="s">
        <v>20</v>
      </c>
      <c r="S18" s="664" t="s">
        <v>245</v>
      </c>
    </row>
    <row r="19" spans="3:19" ht="15" customHeight="1" x14ac:dyDescent="0.2">
      <c r="C19" s="820"/>
      <c r="D19" s="473" t="s">
        <v>39</v>
      </c>
      <c r="E19" s="177">
        <v>310.654</v>
      </c>
      <c r="F19" s="248">
        <v>315.29199999999997</v>
      </c>
      <c r="G19" s="246">
        <v>-1.4710173426537867</v>
      </c>
      <c r="H19" s="146">
        <v>310.92700000000002</v>
      </c>
      <c r="I19" s="665">
        <v>315.67500000000001</v>
      </c>
      <c r="J19" s="667">
        <v>-1.504078561811987</v>
      </c>
      <c r="K19" s="146">
        <v>309.96699999999998</v>
      </c>
      <c r="L19" s="665">
        <v>313.52699999999999</v>
      </c>
      <c r="M19" s="667">
        <v>-1.1354683966612134</v>
      </c>
      <c r="N19" s="138" t="s">
        <v>20</v>
      </c>
      <c r="O19" s="668" t="s">
        <v>20</v>
      </c>
      <c r="P19" s="683" t="s">
        <v>245</v>
      </c>
      <c r="Q19" s="685" t="s">
        <v>84</v>
      </c>
      <c r="R19" s="686" t="s">
        <v>84</v>
      </c>
      <c r="S19" s="687" t="s">
        <v>245</v>
      </c>
    </row>
    <row r="20" spans="3:19" ht="15" customHeight="1" thickBot="1" x14ac:dyDescent="0.25">
      <c r="C20" s="820"/>
      <c r="D20" s="473" t="s">
        <v>40</v>
      </c>
      <c r="E20" s="155">
        <v>314.36599999999999</v>
      </c>
      <c r="F20" s="250">
        <v>323.62200000000001</v>
      </c>
      <c r="G20" s="244">
        <v>-2.8601269382180532</v>
      </c>
      <c r="H20" s="150">
        <v>314.35000000000002</v>
      </c>
      <c r="I20" s="662">
        <v>323.58499999999998</v>
      </c>
      <c r="J20" s="688">
        <v>-2.8539641825177178</v>
      </c>
      <c r="K20" s="141" t="s">
        <v>84</v>
      </c>
      <c r="L20" s="689" t="s">
        <v>84</v>
      </c>
      <c r="M20" s="688" t="s">
        <v>245</v>
      </c>
      <c r="N20" s="141" t="s">
        <v>20</v>
      </c>
      <c r="O20" s="689" t="s">
        <v>20</v>
      </c>
      <c r="P20" s="690" t="s">
        <v>245</v>
      </c>
      <c r="Q20" s="145" t="s">
        <v>20</v>
      </c>
      <c r="R20" s="671" t="s">
        <v>20</v>
      </c>
      <c r="S20" s="672" t="s">
        <v>245</v>
      </c>
    </row>
    <row r="21" spans="3:19" ht="15" customHeight="1" thickBot="1" x14ac:dyDescent="0.25">
      <c r="C21" s="839"/>
      <c r="D21" s="474" t="s">
        <v>17</v>
      </c>
      <c r="E21" s="178">
        <v>308.11626874378385</v>
      </c>
      <c r="F21" s="472">
        <v>312.21150259863845</v>
      </c>
      <c r="G21" s="492">
        <v>-1.3116857709497016</v>
      </c>
      <c r="H21" s="728">
        <v>309.42291245474775</v>
      </c>
      <c r="I21" s="729">
        <v>314.03067534569777</v>
      </c>
      <c r="J21" s="730">
        <v>-1.4672970676758297</v>
      </c>
      <c r="K21" s="180">
        <v>304.87927619586196</v>
      </c>
      <c r="L21" s="676">
        <v>305.06293635803547</v>
      </c>
      <c r="M21" s="674">
        <v>-6.020402359136743E-2</v>
      </c>
      <c r="N21" s="180" t="s">
        <v>84</v>
      </c>
      <c r="O21" s="676" t="s">
        <v>84</v>
      </c>
      <c r="P21" s="677" t="s">
        <v>245</v>
      </c>
      <c r="Q21" s="180" t="s">
        <v>84</v>
      </c>
      <c r="R21" s="676" t="s">
        <v>84</v>
      </c>
      <c r="S21" s="691" t="s">
        <v>245</v>
      </c>
    </row>
    <row r="22" spans="3:19" ht="15.75" customHeight="1" x14ac:dyDescent="0.2">
      <c r="C22" s="838" t="s">
        <v>41</v>
      </c>
      <c r="D22" s="475" t="s">
        <v>36</v>
      </c>
      <c r="E22" s="143" t="s">
        <v>20</v>
      </c>
      <c r="F22" s="578" t="s">
        <v>20</v>
      </c>
      <c r="G22" s="727" t="s">
        <v>245</v>
      </c>
      <c r="H22" s="557" t="s">
        <v>20</v>
      </c>
      <c r="I22" s="608" t="s">
        <v>20</v>
      </c>
      <c r="J22" s="734" t="s">
        <v>245</v>
      </c>
      <c r="K22" s="450" t="s">
        <v>20</v>
      </c>
      <c r="L22" s="608" t="s">
        <v>20</v>
      </c>
      <c r="M22" s="692" t="s">
        <v>245</v>
      </c>
      <c r="N22" s="680" t="s">
        <v>20</v>
      </c>
      <c r="O22" s="681" t="s">
        <v>20</v>
      </c>
      <c r="P22" s="682" t="s">
        <v>245</v>
      </c>
      <c r="Q22" s="680" t="s">
        <v>20</v>
      </c>
      <c r="R22" s="681" t="s">
        <v>20</v>
      </c>
      <c r="S22" s="659" t="s">
        <v>245</v>
      </c>
    </row>
    <row r="23" spans="3:19" ht="15" customHeight="1" x14ac:dyDescent="0.2">
      <c r="C23" s="820"/>
      <c r="D23" s="473" t="s">
        <v>37</v>
      </c>
      <c r="E23" s="155">
        <v>692.78300000000002</v>
      </c>
      <c r="F23" s="250">
        <v>693.55600000000004</v>
      </c>
      <c r="G23" s="731">
        <v>-0.11145459054496312</v>
      </c>
      <c r="H23" s="159">
        <v>690.18</v>
      </c>
      <c r="I23" s="694">
        <v>682.78099999999995</v>
      </c>
      <c r="J23" s="711">
        <v>1.0836563993432742</v>
      </c>
      <c r="K23" s="426">
        <v>700.81200000000001</v>
      </c>
      <c r="L23" s="693">
        <v>733.36900000000003</v>
      </c>
      <c r="M23" s="684">
        <v>-4.4393749940343836</v>
      </c>
      <c r="N23" s="141" t="s">
        <v>84</v>
      </c>
      <c r="O23" s="689" t="s">
        <v>84</v>
      </c>
      <c r="P23" s="690" t="s">
        <v>245</v>
      </c>
      <c r="Q23" s="138" t="s">
        <v>84</v>
      </c>
      <c r="R23" s="612" t="s">
        <v>84</v>
      </c>
      <c r="S23" s="669" t="s">
        <v>245</v>
      </c>
    </row>
    <row r="24" spans="3:19" ht="15" customHeight="1" x14ac:dyDescent="0.2">
      <c r="C24" s="820"/>
      <c r="D24" s="473" t="s">
        <v>38</v>
      </c>
      <c r="E24" s="155">
        <v>608.63300000000004</v>
      </c>
      <c r="F24" s="250">
        <v>611.78899999999999</v>
      </c>
      <c r="G24" s="731">
        <v>-0.51586412962638239</v>
      </c>
      <c r="H24" s="150">
        <v>705.16</v>
      </c>
      <c r="I24" s="662">
        <v>742.37099999999998</v>
      </c>
      <c r="J24" s="703">
        <v>-5.0124533420621242</v>
      </c>
      <c r="K24" s="426" t="s">
        <v>84</v>
      </c>
      <c r="L24" s="693">
        <v>736.25800000000004</v>
      </c>
      <c r="M24" s="684" t="s">
        <v>245</v>
      </c>
      <c r="N24" s="138">
        <v>565.73199999999997</v>
      </c>
      <c r="O24" s="612">
        <v>557.94899999999996</v>
      </c>
      <c r="P24" s="684">
        <v>1.3949303610186623</v>
      </c>
      <c r="Q24" s="138">
        <v>432.71</v>
      </c>
      <c r="R24" s="612">
        <v>439.81900000000002</v>
      </c>
      <c r="S24" s="669">
        <v>-1.6163467244480201</v>
      </c>
    </row>
    <row r="25" spans="3:19" ht="15" customHeight="1" x14ac:dyDescent="0.2">
      <c r="C25" s="820"/>
      <c r="D25" s="473" t="s">
        <v>39</v>
      </c>
      <c r="E25" s="141">
        <v>678.05600000000004</v>
      </c>
      <c r="F25" s="142">
        <v>684.99099999999999</v>
      </c>
      <c r="G25" s="731">
        <v>-1.0124220610197718</v>
      </c>
      <c r="H25" s="150" t="s">
        <v>84</v>
      </c>
      <c r="I25" s="662" t="s">
        <v>84</v>
      </c>
      <c r="J25" s="703" t="s">
        <v>245</v>
      </c>
      <c r="K25" s="426" t="s">
        <v>20</v>
      </c>
      <c r="L25" s="693" t="s">
        <v>20</v>
      </c>
      <c r="M25" s="684" t="s">
        <v>245</v>
      </c>
      <c r="N25" s="159" t="s">
        <v>84</v>
      </c>
      <c r="O25" s="694" t="s">
        <v>84</v>
      </c>
      <c r="P25" s="695" t="s">
        <v>245</v>
      </c>
      <c r="Q25" s="138">
        <v>732.55</v>
      </c>
      <c r="R25" s="612">
        <v>744.65599999999995</v>
      </c>
      <c r="S25" s="669">
        <v>-1.6257171096452583</v>
      </c>
    </row>
    <row r="26" spans="3:19" ht="15" customHeight="1" thickBot="1" x14ac:dyDescent="0.25">
      <c r="C26" s="820"/>
      <c r="D26" s="473" t="s">
        <v>40</v>
      </c>
      <c r="E26" s="155">
        <v>600.96400000000006</v>
      </c>
      <c r="F26" s="250">
        <v>596.77200000000005</v>
      </c>
      <c r="G26" s="732">
        <v>0.70244582520627763</v>
      </c>
      <c r="H26" s="163">
        <v>595.14</v>
      </c>
      <c r="I26" s="735">
        <v>592.69899999999996</v>
      </c>
      <c r="J26" s="736">
        <v>0.41184479811844316</v>
      </c>
      <c r="K26" s="733">
        <v>607.26499999999999</v>
      </c>
      <c r="L26" s="689">
        <v>596.23099999999999</v>
      </c>
      <c r="M26" s="690">
        <v>1.8506250094342616</v>
      </c>
      <c r="N26" s="145">
        <v>737.10199999999998</v>
      </c>
      <c r="O26" s="671">
        <v>703.53200000000004</v>
      </c>
      <c r="P26" s="696">
        <v>4.7716379638737028</v>
      </c>
      <c r="Q26" s="141" t="s">
        <v>20</v>
      </c>
      <c r="R26" s="689" t="s">
        <v>20</v>
      </c>
      <c r="S26" s="697" t="s">
        <v>245</v>
      </c>
    </row>
    <row r="27" spans="3:19" ht="15" customHeight="1" thickBot="1" x14ac:dyDescent="0.25">
      <c r="C27" s="831"/>
      <c r="D27" s="471" t="s">
        <v>17</v>
      </c>
      <c r="E27" s="178">
        <v>646.33797512582191</v>
      </c>
      <c r="F27" s="472">
        <v>649.58694583514296</v>
      </c>
      <c r="G27" s="492">
        <v>-0.50015948290709511</v>
      </c>
      <c r="H27" s="728">
        <v>591.02393889960433</v>
      </c>
      <c r="I27" s="729">
        <v>587.53445675949638</v>
      </c>
      <c r="J27" s="740">
        <v>0.59391957356066194</v>
      </c>
      <c r="K27" s="161">
        <v>662.1364808578428</v>
      </c>
      <c r="L27" s="673">
        <v>647.998499788206</v>
      </c>
      <c r="M27" s="674">
        <v>2.1817922532625769</v>
      </c>
      <c r="N27" s="477">
        <v>622.28554987081122</v>
      </c>
      <c r="O27" s="676">
        <v>602.93502553318751</v>
      </c>
      <c r="P27" s="677">
        <v>3.2093879967433727</v>
      </c>
      <c r="Q27" s="479">
        <v>713.8186133108245</v>
      </c>
      <c r="R27" s="698">
        <v>725.06353364340441</v>
      </c>
      <c r="S27" s="699">
        <v>-1.5508875858195215</v>
      </c>
    </row>
    <row r="28" spans="3:19" ht="15.75" customHeight="1" x14ac:dyDescent="0.2">
      <c r="C28" s="838" t="s">
        <v>42</v>
      </c>
      <c r="D28" s="465" t="s">
        <v>36</v>
      </c>
      <c r="E28" s="143" t="s">
        <v>84</v>
      </c>
      <c r="F28" s="144" t="s">
        <v>84</v>
      </c>
      <c r="G28" s="727" t="s">
        <v>245</v>
      </c>
      <c r="H28" s="557" t="s">
        <v>84</v>
      </c>
      <c r="I28" s="608" t="s">
        <v>84</v>
      </c>
      <c r="J28" s="734" t="s">
        <v>245</v>
      </c>
      <c r="K28" s="739" t="s">
        <v>20</v>
      </c>
      <c r="L28" s="678" t="s">
        <v>20</v>
      </c>
      <c r="M28" s="658" t="s">
        <v>245</v>
      </c>
      <c r="N28" s="680" t="s">
        <v>20</v>
      </c>
      <c r="O28" s="681" t="s">
        <v>20</v>
      </c>
      <c r="P28" s="682" t="s">
        <v>245</v>
      </c>
      <c r="Q28" s="143" t="s">
        <v>20</v>
      </c>
      <c r="R28" s="700" t="s">
        <v>20</v>
      </c>
      <c r="S28" s="701" t="s">
        <v>245</v>
      </c>
    </row>
    <row r="29" spans="3:19" ht="15" customHeight="1" x14ac:dyDescent="0.2">
      <c r="C29" s="820"/>
      <c r="D29" s="473" t="s">
        <v>37</v>
      </c>
      <c r="E29" s="155">
        <v>400.245</v>
      </c>
      <c r="F29" s="250">
        <v>385.726</v>
      </c>
      <c r="G29" s="731">
        <v>3.7640708689587958</v>
      </c>
      <c r="H29" s="146">
        <v>404.05599999999998</v>
      </c>
      <c r="I29" s="693">
        <v>391.05200000000002</v>
      </c>
      <c r="J29" s="744">
        <v>3.3253889508300589</v>
      </c>
      <c r="K29" s="429">
        <v>384.85599999999999</v>
      </c>
      <c r="L29" s="662">
        <v>367.30200000000002</v>
      </c>
      <c r="M29" s="688">
        <v>4.7791735411187446</v>
      </c>
      <c r="N29" s="141">
        <v>454.73700000000002</v>
      </c>
      <c r="O29" s="689">
        <v>434.274</v>
      </c>
      <c r="P29" s="690">
        <v>4.7120021000566519</v>
      </c>
      <c r="Q29" s="478">
        <v>478.70400000000001</v>
      </c>
      <c r="R29" s="689">
        <v>477.65800000000002</v>
      </c>
      <c r="S29" s="702">
        <v>0.21898513162136762</v>
      </c>
    </row>
    <row r="30" spans="3:19" ht="15" customHeight="1" x14ac:dyDescent="0.2">
      <c r="C30" s="820"/>
      <c r="D30" s="473" t="s">
        <v>38</v>
      </c>
      <c r="E30" s="155">
        <v>412.26</v>
      </c>
      <c r="F30" s="250">
        <v>412.55700000000002</v>
      </c>
      <c r="G30" s="732">
        <v>-7.1990052283690598E-2</v>
      </c>
      <c r="H30" s="146">
        <v>410.70800000000003</v>
      </c>
      <c r="I30" s="693">
        <v>424.42700000000002</v>
      </c>
      <c r="J30" s="744">
        <v>-3.2323579791106583</v>
      </c>
      <c r="K30" s="429">
        <v>333.32</v>
      </c>
      <c r="L30" s="662">
        <v>315.80399999999997</v>
      </c>
      <c r="M30" s="688">
        <v>5.5464781953363547</v>
      </c>
      <c r="N30" s="141">
        <v>433.84699999999998</v>
      </c>
      <c r="O30" s="689">
        <v>434.48500000000001</v>
      </c>
      <c r="P30" s="690">
        <v>-0.14684051233069811</v>
      </c>
      <c r="Q30" s="141">
        <v>450.97699999999998</v>
      </c>
      <c r="R30" s="689">
        <v>429.589</v>
      </c>
      <c r="S30" s="703">
        <v>4.9787122109737396</v>
      </c>
    </row>
    <row r="31" spans="3:19" ht="15" customHeight="1" x14ac:dyDescent="0.2">
      <c r="C31" s="820"/>
      <c r="D31" s="473" t="s">
        <v>39</v>
      </c>
      <c r="E31" s="141" t="s">
        <v>84</v>
      </c>
      <c r="F31" s="142" t="s">
        <v>84</v>
      </c>
      <c r="G31" s="737" t="s">
        <v>245</v>
      </c>
      <c r="H31" s="146" t="s">
        <v>20</v>
      </c>
      <c r="I31" s="693" t="s">
        <v>20</v>
      </c>
      <c r="J31" s="664" t="s">
        <v>245</v>
      </c>
      <c r="K31" s="429" t="s">
        <v>20</v>
      </c>
      <c r="L31" s="662" t="s">
        <v>20</v>
      </c>
      <c r="M31" s="704" t="s">
        <v>245</v>
      </c>
      <c r="N31" s="141" t="s">
        <v>84</v>
      </c>
      <c r="O31" s="689" t="s">
        <v>84</v>
      </c>
      <c r="P31" s="705" t="s">
        <v>245</v>
      </c>
      <c r="Q31" s="141" t="s">
        <v>20</v>
      </c>
      <c r="R31" s="689" t="s">
        <v>20</v>
      </c>
      <c r="S31" s="697" t="s">
        <v>245</v>
      </c>
    </row>
    <row r="32" spans="3:19" ht="15" customHeight="1" thickBot="1" x14ac:dyDescent="0.25">
      <c r="C32" s="820"/>
      <c r="D32" s="473" t="s">
        <v>40</v>
      </c>
      <c r="E32" s="141" t="s">
        <v>84</v>
      </c>
      <c r="F32" s="142" t="s">
        <v>84</v>
      </c>
      <c r="G32" s="738" t="s">
        <v>245</v>
      </c>
      <c r="H32" s="163" t="s">
        <v>20</v>
      </c>
      <c r="I32" s="725" t="s">
        <v>20</v>
      </c>
      <c r="J32" s="672" t="s">
        <v>245</v>
      </c>
      <c r="K32" s="429" t="s">
        <v>20</v>
      </c>
      <c r="L32" s="662" t="s">
        <v>20</v>
      </c>
      <c r="M32" s="704" t="s">
        <v>245</v>
      </c>
      <c r="N32" s="141" t="s">
        <v>84</v>
      </c>
      <c r="O32" s="689" t="s">
        <v>84</v>
      </c>
      <c r="P32" s="705" t="s">
        <v>245</v>
      </c>
      <c r="Q32" s="141" t="s">
        <v>20</v>
      </c>
      <c r="R32" s="689" t="s">
        <v>20</v>
      </c>
      <c r="S32" s="697" t="s">
        <v>245</v>
      </c>
    </row>
    <row r="33" spans="3:19" ht="15" customHeight="1" thickBot="1" x14ac:dyDescent="0.25">
      <c r="C33" s="831"/>
      <c r="D33" s="471" t="s">
        <v>17</v>
      </c>
      <c r="E33" s="178">
        <v>409.13461378912149</v>
      </c>
      <c r="F33" s="472">
        <v>401.7431537992195</v>
      </c>
      <c r="G33" s="492">
        <v>1.8398471560752578</v>
      </c>
      <c r="H33" s="741">
        <v>407.83993561322103</v>
      </c>
      <c r="I33" s="742">
        <v>399.13924449579264</v>
      </c>
      <c r="J33" s="743">
        <v>2.1798636033445984</v>
      </c>
      <c r="K33" s="161">
        <v>365.26786156402954</v>
      </c>
      <c r="L33" s="673">
        <v>350.44072845108553</v>
      </c>
      <c r="M33" s="675">
        <v>4.2309959742631857</v>
      </c>
      <c r="N33" s="180">
        <v>438.17546975490262</v>
      </c>
      <c r="O33" s="676">
        <v>438.12825024738157</v>
      </c>
      <c r="P33" s="677">
        <v>1.0777553717293425E-2</v>
      </c>
      <c r="Q33" s="180">
        <v>461.86079787837338</v>
      </c>
      <c r="R33" s="676">
        <v>447.03339516129029</v>
      </c>
      <c r="S33" s="674">
        <v>3.3168445305374425</v>
      </c>
    </row>
    <row r="34" spans="3:19" ht="15.75" customHeight="1" x14ac:dyDescent="0.2">
      <c r="C34" s="838" t="s">
        <v>43</v>
      </c>
      <c r="D34" s="476" t="s">
        <v>44</v>
      </c>
      <c r="E34" s="251">
        <v>906.08199999999999</v>
      </c>
      <c r="F34" s="252">
        <v>908.154</v>
      </c>
      <c r="G34" s="245">
        <v>-0.22815513668386667</v>
      </c>
      <c r="H34" s="557">
        <v>932.93399999999997</v>
      </c>
      <c r="I34" s="706">
        <v>936.94899999999996</v>
      </c>
      <c r="J34" s="707">
        <v>-0.42851852128557549</v>
      </c>
      <c r="K34" s="557">
        <v>757.67200000000003</v>
      </c>
      <c r="L34" s="706">
        <v>741.76</v>
      </c>
      <c r="M34" s="707">
        <v>2.1451682484900823</v>
      </c>
      <c r="N34" s="565">
        <v>942.87699999999995</v>
      </c>
      <c r="O34" s="708">
        <v>946.18799999999999</v>
      </c>
      <c r="P34" s="709">
        <v>-0.34993045779486059</v>
      </c>
      <c r="Q34" s="138">
        <v>870.00699999999995</v>
      </c>
      <c r="R34" s="612">
        <v>871.54200000000003</v>
      </c>
      <c r="S34" s="669">
        <v>-0.1761246159106597</v>
      </c>
    </row>
    <row r="35" spans="3:19" ht="15.75" customHeight="1" thickBot="1" x14ac:dyDescent="0.25">
      <c r="C35" s="820"/>
      <c r="D35" s="465" t="s">
        <v>45</v>
      </c>
      <c r="E35" s="179">
        <v>1422.5060000000001</v>
      </c>
      <c r="F35" s="249">
        <v>1464.211</v>
      </c>
      <c r="G35" s="244">
        <v>-2.8482916738093023</v>
      </c>
      <c r="H35" s="159">
        <v>1416.6859999999999</v>
      </c>
      <c r="I35" s="694">
        <v>1457.2670000000001</v>
      </c>
      <c r="J35" s="710">
        <v>-2.7847333398752685</v>
      </c>
      <c r="K35" s="159">
        <v>1288.684</v>
      </c>
      <c r="L35" s="694">
        <v>1306.347</v>
      </c>
      <c r="M35" s="710">
        <v>-1.3520909834829498</v>
      </c>
      <c r="N35" s="143">
        <v>1230.7249999999999</v>
      </c>
      <c r="O35" s="700">
        <v>1209.2950000000001</v>
      </c>
      <c r="P35" s="695">
        <v>1.7721068887244082</v>
      </c>
      <c r="Q35" s="143">
        <v>1572.769</v>
      </c>
      <c r="R35" s="700">
        <v>1598.528</v>
      </c>
      <c r="S35" s="711">
        <v>-1.6114200064058943</v>
      </c>
    </row>
    <row r="36" spans="3:19" ht="15" customHeight="1" thickBot="1" x14ac:dyDescent="0.25">
      <c r="C36" s="831"/>
      <c r="D36" s="471" t="s">
        <v>17</v>
      </c>
      <c r="E36" s="178">
        <v>1043.1645531210174</v>
      </c>
      <c r="F36" s="472">
        <v>1046.8304245308937</v>
      </c>
      <c r="G36" s="492">
        <v>-0.35018770222684065</v>
      </c>
      <c r="H36" s="161">
        <v>1021.1575278737225</v>
      </c>
      <c r="I36" s="673">
        <v>1026.7116100988703</v>
      </c>
      <c r="J36" s="675">
        <v>-0.54095835388604863</v>
      </c>
      <c r="K36" s="161">
        <v>1030.8079327689652</v>
      </c>
      <c r="L36" s="673">
        <v>1011.5496976232558</v>
      </c>
      <c r="M36" s="675">
        <v>1.9038347983256427</v>
      </c>
      <c r="N36" s="180">
        <v>1028.2016887302775</v>
      </c>
      <c r="O36" s="676">
        <v>1004.310322961453</v>
      </c>
      <c r="P36" s="677">
        <v>2.3788828236251693</v>
      </c>
      <c r="Q36" s="180">
        <v>1109.5541358935138</v>
      </c>
      <c r="R36" s="698">
        <v>1117.673649929968</v>
      </c>
      <c r="S36" s="674">
        <v>-0.72646555074129904</v>
      </c>
    </row>
    <row r="37" spans="3:19" ht="15" customHeight="1" x14ac:dyDescent="0.2">
      <c r="J37" s="22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3"/>
      <c r="K43" s="2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55" priority="73" stopIfTrue="1" operator="beginsWith" text="*">
      <formula>LEFT(G10,LEN("*"))="*"</formula>
    </cfRule>
    <cfRule type="cellIs" dxfId="54" priority="74" stopIfTrue="1" operator="lessThan">
      <formula>0</formula>
    </cfRule>
    <cfRule type="cellIs" dxfId="53" priority="75" stopIfTrue="1" operator="greaterThan">
      <formula>0</formula>
    </cfRule>
    <cfRule type="cellIs" dxfId="52" priority="78" stopIfTrue="1" operator="lessThan">
      <formula>0</formula>
    </cfRule>
    <cfRule type="cellIs" dxfId="51" priority="79" stopIfTrue="1" operator="greaterThan">
      <formula>0</formula>
    </cfRule>
    <cfRule type="cellIs" dxfId="50" priority="80" stopIfTrue="1" operator="lessThan">
      <formula>0</formula>
    </cfRule>
  </conditionalFormatting>
  <conditionalFormatting sqref="G12:G27 G33:G36 G29:G30">
    <cfRule type="cellIs" dxfId="49" priority="76" stopIfTrue="1" operator="lessThan">
      <formula>0</formula>
    </cfRule>
    <cfRule type="cellIs" dxfId="48" priority="77" stopIfTrue="1" operator="greaterThan">
      <formula>0</formula>
    </cfRule>
  </conditionalFormatting>
  <conditionalFormatting sqref="G28">
    <cfRule type="beginsWith" dxfId="47" priority="42" stopIfTrue="1" operator="beginsWith" text="*">
      <formula>LEFT(G28,LEN("*"))="*"</formula>
    </cfRule>
    <cfRule type="cellIs" dxfId="46" priority="43" stopIfTrue="1" operator="lessThan">
      <formula>0</formula>
    </cfRule>
    <cfRule type="cellIs" dxfId="45" priority="44" stopIfTrue="1" operator="greaterThan">
      <formula>0</formula>
    </cfRule>
    <cfRule type="cellIs" dxfId="44" priority="47" stopIfTrue="1" operator="lessThan">
      <formula>0</formula>
    </cfRule>
    <cfRule type="cellIs" dxfId="43" priority="48" stopIfTrue="1" operator="greaterThan">
      <formula>0</formula>
    </cfRule>
    <cfRule type="cellIs" dxfId="42" priority="49" stopIfTrue="1" operator="lessThan">
      <formula>0</formula>
    </cfRule>
  </conditionalFormatting>
  <conditionalFormatting sqref="G28">
    <cfRule type="cellIs" dxfId="41" priority="45" stopIfTrue="1" operator="lessThan">
      <formula>0</formula>
    </cfRule>
    <cfRule type="cellIs" dxfId="40" priority="46" stopIfTrue="1" operator="greaterThan">
      <formula>0</formula>
    </cfRule>
  </conditionalFormatting>
  <conditionalFormatting sqref="M10:M36 S10:S36 J10:J36">
    <cfRule type="cellIs" dxfId="39" priority="17" stopIfTrue="1" operator="greaterThan">
      <formula>0</formula>
    </cfRule>
  </conditionalFormatting>
  <conditionalFormatting sqref="P12:P36">
    <cfRule type="cellIs" dxfId="38" priority="15" stopIfTrue="1" operator="lessThan">
      <formula>0</formula>
    </cfRule>
    <cfRule type="cellIs" dxfId="37" priority="16" stopIfTrue="1" operator="greaterThan">
      <formula>0</formula>
    </cfRule>
  </conditionalFormatting>
  <conditionalFormatting sqref="P10:P11">
    <cfRule type="cellIs" dxfId="36" priority="13" stopIfTrue="1" operator="lessThan">
      <formula>0</formula>
    </cfRule>
    <cfRule type="cellIs" dxfId="35" priority="14" stopIfTrue="1" operator="greaterThan">
      <formula>0</formula>
    </cfRule>
  </conditionalFormatting>
  <conditionalFormatting sqref="H10:S36">
    <cfRule type="cellIs" dxfId="34" priority="12" stopIfTrue="1" operator="lessThan">
      <formula>0</formula>
    </cfRule>
  </conditionalFormatting>
  <conditionalFormatting sqref="M10:M36 S10:S36 P10:P36 J10:J36">
    <cfRule type="cellIs" dxfId="33" priority="19" stopIfTrue="1" operator="lessThan">
      <formula>0</formula>
    </cfRule>
    <cfRule type="cellIs" dxfId="32" priority="20" stopIfTrue="1" operator="greaterThan">
      <formula>0</formula>
    </cfRule>
    <cfRule type="cellIs" dxfId="31" priority="21" stopIfTrue="1" operator="lessThan">
      <formula>0</formula>
    </cfRule>
  </conditionalFormatting>
  <conditionalFormatting sqref="S23:S24">
    <cfRule type="cellIs" dxfId="30" priority="18" stopIfTrue="1" operator="greaterThan">
      <formula>0</formula>
    </cfRule>
  </conditionalFormatting>
  <conditionalFormatting sqref="M20">
    <cfRule type="cellIs" dxfId="29" priority="10" stopIfTrue="1" operator="lessThan">
      <formula>0</formula>
    </cfRule>
    <cfRule type="cellIs" dxfId="28" priority="11" stopIfTrue="1" operator="greaterThan">
      <formula>0</formula>
    </cfRule>
  </conditionalFormatting>
  <conditionalFormatting sqref="M10:M36 S10:S36 P10:P36 J10:J36">
    <cfRule type="cellIs" dxfId="27" priority="22" stopIfTrue="1" operator="lessThan">
      <formula>0</formula>
    </cfRule>
    <cfRule type="cellIs" dxfId="26" priority="23" stopIfTrue="1" operator="greaterThan">
      <formula>0</formula>
    </cfRule>
    <cfRule type="cellIs" dxfId="25" priority="24" stopIfTrue="1" operator="lessThan">
      <formula>0</formula>
    </cfRule>
  </conditionalFormatting>
  <conditionalFormatting sqref="P14">
    <cfRule type="cellIs" dxfId="24" priority="9" stopIfTrue="1" operator="greaterThan">
      <formula>0</formula>
    </cfRule>
  </conditionalFormatting>
  <conditionalFormatting sqref="P11">
    <cfRule type="cellIs" dxfId="23" priority="8" stopIfTrue="1" operator="greaterThan">
      <formula>0</formula>
    </cfRule>
  </conditionalFormatting>
  <conditionalFormatting sqref="P11">
    <cfRule type="cellIs" dxfId="22" priority="7" stopIfTrue="1" operator="greaterThan">
      <formula>0</formula>
    </cfRule>
  </conditionalFormatting>
  <conditionalFormatting sqref="P11">
    <cfRule type="cellIs" dxfId="21" priority="6" stopIfTrue="1" operator="greaterThan">
      <formula>0</formula>
    </cfRule>
  </conditionalFormatting>
  <conditionalFormatting sqref="G10">
    <cfRule type="beginsWith" priority="5" operator="beginsWith" text="*">
      <formula>LEFT(G10,LEN("*"))="*"</formula>
    </cfRule>
  </conditionalFormatting>
  <conditionalFormatting sqref="J10">
    <cfRule type="beginsWith" dxfId="20" priority="4" operator="beginsWith" text="*">
      <formula>LEFT(J10,LEN("*"))="*"</formula>
    </cfRule>
  </conditionalFormatting>
  <conditionalFormatting sqref="G10:G36 J10:J36 M10:M36 P10:P36 S10:S36">
    <cfRule type="cellIs" dxfId="19" priority="3" operator="greaterThan">
      <formula>0</formula>
    </cfRule>
    <cfRule type="cellIs" dxfId="18" priority="2" operator="lessThan">
      <formula>0</formula>
    </cfRule>
    <cfRule type="beginsWith" dxfId="17" priority="1" operator="beginsWith" text="*">
      <formula>LEFT(G10,LEN("*"))="*"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T16" sqref="T16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33" t="s">
        <v>309</v>
      </c>
      <c r="D2" s="134"/>
      <c r="E2" s="134"/>
      <c r="F2" s="134"/>
      <c r="G2" s="134"/>
      <c r="H2" s="134"/>
      <c r="I2" s="134"/>
      <c r="J2" s="134"/>
      <c r="K2" s="134"/>
      <c r="L2" s="134"/>
      <c r="M2" s="23"/>
    </row>
    <row r="3" spans="3:13" ht="18.75" x14ac:dyDescent="0.3">
      <c r="C3" s="133" t="s">
        <v>16</v>
      </c>
      <c r="D3" s="134"/>
      <c r="E3" s="134"/>
      <c r="F3" s="133"/>
      <c r="G3" s="134"/>
      <c r="H3" s="134"/>
      <c r="I3" s="134"/>
      <c r="J3" s="134"/>
      <c r="K3" s="134"/>
      <c r="L3" s="134"/>
      <c r="M3" s="23"/>
    </row>
    <row r="4" spans="3:13" ht="18.75" x14ac:dyDescent="0.3">
      <c r="C4" s="134" t="s">
        <v>246</v>
      </c>
      <c r="D4" s="133"/>
      <c r="E4" s="134"/>
      <c r="F4" s="134"/>
      <c r="G4" s="134"/>
      <c r="H4" s="134"/>
      <c r="I4" s="134"/>
      <c r="J4" s="134"/>
      <c r="K4" s="134"/>
      <c r="L4" s="134"/>
      <c r="M4" s="23"/>
    </row>
    <row r="5" spans="3:13" x14ac:dyDescent="0.2">
      <c r="C5" s="131"/>
      <c r="D5" s="131"/>
      <c r="E5" s="131"/>
      <c r="F5" s="131"/>
      <c r="G5" s="131"/>
      <c r="H5" s="131"/>
      <c r="I5" s="131"/>
      <c r="J5" s="131"/>
      <c r="K5" s="131"/>
      <c r="L5" s="131"/>
    </row>
    <row r="7" spans="3:13" ht="13.5" thickBot="1" x14ac:dyDescent="0.25"/>
    <row r="8" spans="3:13" ht="18.75" customHeight="1" thickBot="1" x14ac:dyDescent="0.25">
      <c r="I8" s="779" t="s">
        <v>0</v>
      </c>
      <c r="J8" s="797"/>
      <c r="K8" s="785" t="s">
        <v>1</v>
      </c>
      <c r="L8" s="786"/>
      <c r="M8" s="787"/>
    </row>
    <row r="9" spans="3:13" ht="28.5" customHeight="1" thickBot="1" x14ac:dyDescent="0.25">
      <c r="I9" s="781"/>
      <c r="J9" s="798"/>
      <c r="K9" s="520" t="s">
        <v>19</v>
      </c>
      <c r="L9" s="544"/>
      <c r="M9" s="840" t="s">
        <v>235</v>
      </c>
    </row>
    <row r="10" spans="3:13" ht="27" customHeight="1" thickBot="1" x14ac:dyDescent="0.25">
      <c r="I10" s="799"/>
      <c r="J10" s="800"/>
      <c r="K10" s="137">
        <v>45256</v>
      </c>
      <c r="L10" s="137">
        <v>45249</v>
      </c>
      <c r="M10" s="841"/>
    </row>
    <row r="11" spans="3:13" ht="54.75" customHeight="1" thickBot="1" x14ac:dyDescent="0.25">
      <c r="I11" s="803" t="s">
        <v>236</v>
      </c>
      <c r="J11" s="842"/>
      <c r="K11" s="753">
        <v>1159.6300000000001</v>
      </c>
      <c r="L11" s="753">
        <v>1147.26</v>
      </c>
      <c r="M11" s="754">
        <v>1.078221153008047</v>
      </c>
    </row>
  </sheetData>
  <mergeCells count="4">
    <mergeCell ref="I8:J10"/>
    <mergeCell ref="K8:M8"/>
    <mergeCell ref="M9:M10"/>
    <mergeCell ref="I11:J11"/>
  </mergeCells>
  <conditionalFormatting sqref="M11">
    <cfRule type="beginsWith" dxfId="16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5" priority="3" operator="lessThan">
      <formula>0</formula>
    </cfRule>
    <cfRule type="cellIs" dxfId="14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R16" sqref="R16"/>
    </sheetView>
  </sheetViews>
  <sheetFormatPr defaultRowHeight="12.75" x14ac:dyDescent="0.2"/>
  <cols>
    <col min="10" max="10" width="20.7109375" customWidth="1"/>
    <col min="11" max="12" width="12.7109375" customWidth="1"/>
    <col min="13" max="13" width="18" customWidth="1"/>
  </cols>
  <sheetData>
    <row r="3" spans="3:13" ht="21" x14ac:dyDescent="0.35">
      <c r="C3" s="256" t="s">
        <v>310</v>
      </c>
      <c r="D3" s="253"/>
      <c r="E3" s="254"/>
      <c r="F3" s="253"/>
      <c r="G3" s="253"/>
      <c r="H3" s="253"/>
      <c r="I3" s="253"/>
      <c r="J3" s="253"/>
      <c r="K3" s="253"/>
      <c r="L3" s="253"/>
      <c r="M3" s="253"/>
    </row>
    <row r="4" spans="3:13" ht="21" x14ac:dyDescent="0.35">
      <c r="C4" s="255" t="s">
        <v>254</v>
      </c>
      <c r="D4" s="253"/>
      <c r="E4" s="254"/>
      <c r="F4" s="253"/>
      <c r="G4" s="253"/>
      <c r="H4" s="253"/>
      <c r="I4" s="253"/>
      <c r="J4" s="253"/>
      <c r="K4" s="253"/>
      <c r="L4" s="253"/>
      <c r="M4" s="253"/>
    </row>
    <row r="6" spans="3:13" ht="13.5" thickBot="1" x14ac:dyDescent="0.25"/>
    <row r="7" spans="3:13" ht="12.75" customHeight="1" thickBot="1" x14ac:dyDescent="0.25">
      <c r="I7" s="779" t="s">
        <v>0</v>
      </c>
      <c r="J7" s="797"/>
      <c r="K7" s="785" t="s">
        <v>1</v>
      </c>
      <c r="L7" s="786"/>
      <c r="M7" s="787"/>
    </row>
    <row r="8" spans="3:13" ht="24.75" customHeight="1" thickBot="1" x14ac:dyDescent="0.25">
      <c r="I8" s="781"/>
      <c r="J8" s="798"/>
      <c r="K8" s="520" t="s">
        <v>19</v>
      </c>
      <c r="L8" s="544"/>
      <c r="M8" s="840" t="s">
        <v>235</v>
      </c>
    </row>
    <row r="9" spans="3:13" ht="29.25" customHeight="1" thickBot="1" x14ac:dyDescent="0.25">
      <c r="I9" s="799"/>
      <c r="J9" s="800"/>
      <c r="K9" s="137">
        <v>45256</v>
      </c>
      <c r="L9" s="137">
        <v>45249</v>
      </c>
      <c r="M9" s="841"/>
    </row>
    <row r="10" spans="3:13" ht="57" customHeight="1" thickBot="1" x14ac:dyDescent="0.25">
      <c r="I10" s="803" t="s">
        <v>253</v>
      </c>
      <c r="J10" s="842"/>
      <c r="K10" s="747">
        <v>2361.16</v>
      </c>
      <c r="L10" s="747">
        <v>2498.34</v>
      </c>
      <c r="M10" s="754">
        <v>-5.4908459216920145</v>
      </c>
    </row>
  </sheetData>
  <mergeCells count="4">
    <mergeCell ref="I7:J9"/>
    <mergeCell ref="K7:M7"/>
    <mergeCell ref="M8:M9"/>
    <mergeCell ref="I10:J10"/>
  </mergeCells>
  <conditionalFormatting sqref="M10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2023-11-30T13:33:57Z</dcterms:modified>
</cp:coreProperties>
</file>