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WER\administracja\archiwum\zamówienia publiczne\2024\poniżej 130 000 zł\szczegółowy\4-dostawa materiałów pomocniczych\materiały z Lab\"/>
    </mc:Choice>
  </mc:AlternateContent>
  <xr:revisionPtr revIDLastSave="0" documentId="13_ncr:1_{98339CD5-F0DB-4AC4-B65F-9DAC6B52768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. MATERIAŁY POMOCNICZE" sheetId="13" r:id="rId1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3" l="1"/>
  <c r="M19" i="13"/>
  <c r="L18" i="13"/>
  <c r="L19" i="13"/>
  <c r="K18" i="13"/>
  <c r="K19" i="13"/>
  <c r="K20" i="13"/>
  <c r="M7" i="13"/>
  <c r="M8" i="13"/>
  <c r="M9" i="13"/>
  <c r="M10" i="13"/>
  <c r="M11" i="13"/>
  <c r="M12" i="13"/>
  <c r="M13" i="13"/>
  <c r="M14" i="13"/>
  <c r="M15" i="13"/>
  <c r="M16" i="13"/>
  <c r="M17" i="13"/>
  <c r="M20" i="13"/>
  <c r="M21" i="13"/>
  <c r="M23" i="13"/>
  <c r="M22" i="13"/>
  <c r="M24" i="13"/>
  <c r="M25" i="13"/>
  <c r="M26" i="13"/>
  <c r="M27" i="13"/>
  <c r="M28" i="13"/>
  <c r="M29" i="13"/>
  <c r="M30" i="13"/>
  <c r="M31" i="13"/>
  <c r="M6" i="13"/>
  <c r="J6" i="13"/>
  <c r="K6" i="13" s="1"/>
  <c r="L6" i="13" s="1"/>
  <c r="J7" i="13"/>
  <c r="K7" i="13" s="1"/>
  <c r="L7" i="13" s="1"/>
  <c r="J8" i="13"/>
  <c r="K8" i="13"/>
  <c r="L8" i="13" s="1"/>
  <c r="J9" i="13"/>
  <c r="K9" i="13" s="1"/>
  <c r="L9" i="13" s="1"/>
  <c r="J10" i="13"/>
  <c r="K10" i="13" s="1"/>
  <c r="L10" i="13" s="1"/>
  <c r="J11" i="13"/>
  <c r="K11" i="13" s="1"/>
  <c r="L11" i="13" s="1"/>
  <c r="J12" i="13"/>
  <c r="K12" i="13"/>
  <c r="L12" i="13" s="1"/>
  <c r="J13" i="13"/>
  <c r="K13" i="13" s="1"/>
  <c r="L13" i="13" s="1"/>
  <c r="J14" i="13"/>
  <c r="K14" i="13" s="1"/>
  <c r="L14" i="13" s="1"/>
  <c r="J15" i="13"/>
  <c r="K15" i="13" s="1"/>
  <c r="L15" i="13" s="1"/>
  <c r="J16" i="13"/>
  <c r="K16" i="13"/>
  <c r="L16" i="13" s="1"/>
  <c r="J17" i="13"/>
  <c r="K17" i="13" s="1"/>
  <c r="L17" i="13" s="1"/>
  <c r="J20" i="13"/>
  <c r="J21" i="13"/>
  <c r="K21" i="13" s="1"/>
  <c r="L21" i="13" s="1"/>
  <c r="J23" i="13"/>
  <c r="K23" i="13"/>
  <c r="L23" i="13" s="1"/>
  <c r="J22" i="13"/>
  <c r="K22" i="13" s="1"/>
  <c r="L22" i="13" s="1"/>
  <c r="J24" i="13"/>
  <c r="K24" i="13" s="1"/>
  <c r="L24" i="13" s="1"/>
  <c r="J25" i="13"/>
  <c r="K25" i="13" s="1"/>
  <c r="L25" i="13" s="1"/>
  <c r="J26" i="13"/>
  <c r="K26" i="13"/>
  <c r="L26" i="13" s="1"/>
  <c r="J27" i="13"/>
  <c r="K27" i="13" s="1"/>
  <c r="L27" i="13" s="1"/>
  <c r="J28" i="13"/>
  <c r="K28" i="13" s="1"/>
  <c r="L28" i="13" s="1"/>
  <c r="J29" i="13"/>
  <c r="K29" i="13" s="1"/>
  <c r="L29" i="13" s="1"/>
  <c r="J30" i="13"/>
  <c r="K30" i="13"/>
  <c r="L30" i="13" s="1"/>
  <c r="J31" i="13"/>
  <c r="K31" i="13" s="1"/>
  <c r="L31" i="13" s="1"/>
  <c r="M46" i="13"/>
  <c r="J46" i="13"/>
  <c r="K46" i="13" s="1"/>
  <c r="L46" i="13" s="1"/>
  <c r="M45" i="13"/>
  <c r="J45" i="13"/>
  <c r="K45" i="13" s="1"/>
  <c r="L45" i="13" s="1"/>
  <c r="M44" i="13"/>
  <c r="J44" i="13"/>
  <c r="K44" i="13" s="1"/>
  <c r="L44" i="13" s="1"/>
  <c r="M43" i="13"/>
  <c r="J43" i="13"/>
  <c r="K43" i="13" s="1"/>
  <c r="L43" i="13" s="1"/>
  <c r="M42" i="13"/>
  <c r="J42" i="13"/>
  <c r="K42" i="13"/>
  <c r="L42" i="13"/>
  <c r="M41" i="13"/>
  <c r="J41" i="13"/>
  <c r="K41" i="13" s="1"/>
  <c r="L41" i="13" s="1"/>
  <c r="M40" i="13"/>
  <c r="J40" i="13"/>
  <c r="K40" i="13" s="1"/>
  <c r="L40" i="13" s="1"/>
  <c r="M39" i="13"/>
  <c r="J39" i="13"/>
  <c r="K39" i="13"/>
  <c r="L39" i="13"/>
  <c r="M38" i="13"/>
  <c r="J38" i="13"/>
  <c r="K38" i="13" s="1"/>
  <c r="L38" i="13" s="1"/>
  <c r="M37" i="13"/>
  <c r="J37" i="13"/>
  <c r="K37" i="13" s="1"/>
  <c r="L37" i="13" s="1"/>
  <c r="M36" i="13"/>
  <c r="J36" i="13"/>
  <c r="K36" i="13"/>
  <c r="L36" i="13"/>
  <c r="M35" i="13"/>
  <c r="J35" i="13"/>
  <c r="K35" i="13" s="1"/>
  <c r="L35" i="13" s="1"/>
  <c r="M34" i="13"/>
  <c r="J34" i="13"/>
  <c r="K34" i="13" s="1"/>
  <c r="L34" i="13" s="1"/>
  <c r="M33" i="13"/>
  <c r="J33" i="13"/>
  <c r="K33" i="13"/>
  <c r="L33" i="13"/>
  <c r="M32" i="13"/>
  <c r="J32" i="13"/>
  <c r="K32" i="13" s="1"/>
  <c r="L32" i="13" s="1"/>
  <c r="L20" i="13" l="1"/>
  <c r="L131" i="13" s="1"/>
  <c r="M131" i="13"/>
</calcChain>
</file>

<file path=xl/sharedStrings.xml><?xml version="1.0" encoding="utf-8"?>
<sst xmlns="http://schemas.openxmlformats.org/spreadsheetml/2006/main" count="157" uniqueCount="110">
  <si>
    <t>Lp.</t>
  </si>
  <si>
    <t>Przedmiot zamówienia</t>
  </si>
  <si>
    <t>Producent</t>
  </si>
  <si>
    <t>Stawka podatku VAT
[%]</t>
  </si>
  <si>
    <t>1.</t>
  </si>
  <si>
    <t>2.</t>
  </si>
  <si>
    <t>3.</t>
  </si>
  <si>
    <t>4.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</si>
  <si>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</si>
  <si>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</si>
  <si>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</si>
  <si>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</si>
  <si>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</si>
  <si>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</si>
  <si>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</si>
  <si>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</si>
  <si>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</si>
  <si>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</si>
  <si>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</si>
  <si>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</si>
  <si>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</si>
  <si>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</si>
  <si>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</si>
  <si>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</si>
  <si>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</si>
  <si>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</si>
  <si>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</si>
  <si>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</si>
  <si>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</si>
  <si>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</si>
  <si>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</si>
  <si>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</si>
  <si>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</si>
  <si>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</si>
  <si>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</si>
  <si>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</si>
  <si>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</si>
  <si>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</si>
  <si>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</si>
  <si>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</si>
  <si>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23.</t>
  </si>
  <si>
    <t>g</t>
  </si>
  <si>
    <t>szt.</t>
  </si>
  <si>
    <t>Wartość zamówienia brutto
[zł]
(kol 7x11)</t>
  </si>
  <si>
    <t>MERCK</t>
  </si>
  <si>
    <t>op.</t>
  </si>
  <si>
    <t>Jedn.
miary</t>
  </si>
  <si>
    <t>Wielkość  zam.</t>
  </si>
  <si>
    <t>Nr katalogowy/ 
opis przedmiotu</t>
  </si>
  <si>
    <t>Wartość zamówienia 
netto
[zł] 
(kol7x8)</t>
  </si>
  <si>
    <t xml:space="preserve">13906-50-ACN </t>
  </si>
  <si>
    <t xml:space="preserve">13006-50-ACN </t>
  </si>
  <si>
    <t>Genbag anaer</t>
  </si>
  <si>
    <t>Genbox anaer</t>
  </si>
  <si>
    <t>Głaszczki typu L</t>
  </si>
  <si>
    <t>Technical Service Consultants LTD</t>
  </si>
  <si>
    <t>Wielkość op.</t>
  </si>
  <si>
    <t>Koncówki do pipet Eppendorf V-200 µl</t>
  </si>
  <si>
    <t>Gąbki do wymazów</t>
  </si>
  <si>
    <t>MECCONTI</t>
  </si>
  <si>
    <t xml:space="preserve">Sukcesywne dostawy akcesoriów laboratoryjnych - zużywalnych </t>
  </si>
  <si>
    <t xml:space="preserve"> FORMULARZ CENOWY </t>
  </si>
  <si>
    <t>SARTORIUS</t>
  </si>
  <si>
    <t xml:space="preserve">Razem * </t>
  </si>
  <si>
    <t xml:space="preserve">* wartość przenieść do oferty cenowej zał nr 1 pkt 2 </t>
  </si>
  <si>
    <t xml:space="preserve">BIOMERIEUX  </t>
  </si>
  <si>
    <t xml:space="preserve">BIOMERIEUX </t>
  </si>
  <si>
    <t xml:space="preserve">
KIMA-18170 </t>
  </si>
  <si>
    <t xml:space="preserve">KIMA SAS DI CHIARIN RENZO  </t>
  </si>
  <si>
    <t xml:space="preserve">INTERSCIENCE  </t>
  </si>
  <si>
    <t xml:space="preserve">
Jumbo 24 cm 252.024</t>
  </si>
  <si>
    <t xml:space="preserve">BagFilter 400 P, 20x25 sterile bags  </t>
  </si>
  <si>
    <t xml:space="preserve">INTERSCIENCE </t>
  </si>
  <si>
    <t>5.</t>
  </si>
  <si>
    <t>8.</t>
  </si>
  <si>
    <t>25.</t>
  </si>
  <si>
    <t>26.</t>
  </si>
  <si>
    <t>wpisać oferowany</t>
  </si>
  <si>
    <r>
      <rPr>
        <b/>
        <sz val="12"/>
        <rFont val="Arial"/>
        <family val="2"/>
        <charset val="238"/>
      </rPr>
      <t>Ezy poj. 1 µl</t>
    </r>
    <r>
      <rPr>
        <sz val="12"/>
        <rFont val="Arial"/>
        <family val="2"/>
        <charset val="238"/>
      </rPr>
      <t>, sterylne, z igłą, pakowane indywidualnie</t>
    </r>
  </si>
  <si>
    <r>
      <rPr>
        <b/>
        <sz val="12"/>
        <rFont val="Arial"/>
        <family val="2"/>
        <charset val="238"/>
      </rPr>
      <t>Ezy poj. 10 µl</t>
    </r>
    <r>
      <rPr>
        <sz val="12"/>
        <rFont val="Arial"/>
        <family val="2"/>
        <charset val="238"/>
      </rPr>
      <t>, sterylne, pakowane indywidualnie</t>
    </r>
  </si>
  <si>
    <r>
      <rPr>
        <b/>
        <sz val="12"/>
        <rFont val="Arial"/>
        <family val="2"/>
        <charset val="238"/>
      </rPr>
      <t>Ezy poj. 10 µl</t>
    </r>
    <r>
      <rPr>
        <sz val="12"/>
        <rFont val="Arial"/>
        <family val="2"/>
        <charset val="238"/>
      </rPr>
      <t>, sterylne,z igłą, pakowane po 20 szt.</t>
    </r>
  </si>
  <si>
    <r>
      <rPr>
        <b/>
        <sz val="12"/>
        <rFont val="Arial"/>
        <family val="2"/>
        <charset val="238"/>
      </rPr>
      <t>Filtry bibułowe ilościowe</t>
    </r>
    <r>
      <rPr>
        <sz val="12"/>
        <rFont val="Arial"/>
        <family val="2"/>
        <charset val="238"/>
      </rPr>
      <t xml:space="preserve"> twarde śr. 110 mm  </t>
    </r>
  </si>
  <si>
    <r>
      <rPr>
        <b/>
        <sz val="12"/>
        <rFont val="Arial"/>
        <family val="2"/>
        <charset val="238"/>
      </rPr>
      <t>Filtry membranowe 0,45 µm</t>
    </r>
    <r>
      <rPr>
        <sz val="12"/>
        <rFont val="Arial"/>
        <family val="2"/>
        <charset val="238"/>
      </rPr>
      <t>, śr. 50 mm, sterylne, jedna partia</t>
    </r>
  </si>
  <si>
    <r>
      <rPr>
        <b/>
        <sz val="12"/>
        <rFont val="Arial"/>
        <family val="2"/>
        <charset val="238"/>
      </rPr>
      <t>Filtry membranowe 0,45 µm</t>
    </r>
    <r>
      <rPr>
        <sz val="12"/>
        <rFont val="Arial"/>
        <family val="2"/>
        <charset val="238"/>
      </rPr>
      <t>, śr. 50 mm, sterylne czarne, jedna partia</t>
    </r>
  </si>
  <si>
    <r>
      <rPr>
        <b/>
        <sz val="12"/>
        <rFont val="Arial"/>
        <family val="2"/>
        <charset val="238"/>
      </rPr>
      <t>Gąbki do wymazów</t>
    </r>
    <r>
      <rPr>
        <sz val="12"/>
        <rFont val="Arial"/>
        <family val="2"/>
        <charset val="238"/>
      </rPr>
      <t xml:space="preserve"> z neutralizatorem</t>
    </r>
  </si>
  <si>
    <r>
      <rPr>
        <b/>
        <sz val="12"/>
        <rFont val="Arial"/>
        <family val="2"/>
        <charset val="238"/>
      </rPr>
      <t>Końcówki do pipet poj. 2-200 µl</t>
    </r>
    <r>
      <rPr>
        <sz val="12"/>
        <rFont val="Arial"/>
        <family val="2"/>
        <charset val="238"/>
      </rPr>
      <t>, pakowane luzem</t>
    </r>
  </si>
  <si>
    <r>
      <rPr>
        <b/>
        <sz val="12"/>
        <rFont val="Arial"/>
        <family val="2"/>
        <charset val="238"/>
      </rPr>
      <t>Końcówki do pipet poj. 5-300 µl</t>
    </r>
    <r>
      <rPr>
        <sz val="12"/>
        <rFont val="Arial"/>
        <family val="2"/>
        <charset val="238"/>
      </rPr>
      <t>, pakowane luzem</t>
    </r>
  </si>
  <si>
    <r>
      <rPr>
        <b/>
        <sz val="12"/>
        <rFont val="Arial"/>
        <family val="2"/>
        <charset val="238"/>
      </rPr>
      <t>Końcówki do pipet poj. 50-1000 µl</t>
    </r>
    <r>
      <rPr>
        <sz val="12"/>
        <rFont val="Arial"/>
        <family val="2"/>
        <charset val="238"/>
      </rPr>
      <t>, pakowane luzem</t>
    </r>
  </si>
  <si>
    <r>
      <rPr>
        <b/>
        <sz val="12"/>
        <rFont val="Arial"/>
        <family val="2"/>
        <charset val="238"/>
      </rPr>
      <t>Końcówki do pipet poj. 50-1250 µl</t>
    </r>
    <r>
      <rPr>
        <sz val="12"/>
        <rFont val="Arial"/>
        <family val="2"/>
        <charset val="238"/>
      </rPr>
      <t>, pakowane luzem</t>
    </r>
  </si>
  <si>
    <r>
      <rPr>
        <b/>
        <sz val="12"/>
        <rFont val="Arial"/>
        <family val="2"/>
        <charset val="238"/>
      </rPr>
      <t>Końcówki do pipet poj. 500-5000 µl</t>
    </r>
    <r>
      <rPr>
        <sz val="12"/>
        <rFont val="Arial"/>
        <family val="2"/>
        <charset val="238"/>
      </rPr>
      <t>, pakowane luzem</t>
    </r>
  </si>
  <si>
    <r>
      <rPr>
        <b/>
        <sz val="12"/>
        <rFont val="Arial"/>
        <family val="2"/>
        <charset val="238"/>
      </rPr>
      <t>Końcówki do pipet poj. 1000-10000 µl</t>
    </r>
    <r>
      <rPr>
        <sz val="12"/>
        <rFont val="Arial"/>
        <family val="2"/>
        <charset val="238"/>
      </rPr>
      <t>, pakowane luzem</t>
    </r>
  </si>
  <si>
    <r>
      <rPr>
        <b/>
        <sz val="12"/>
        <rFont val="Arial"/>
        <family val="2"/>
        <charset val="238"/>
      </rPr>
      <t>Końcówki do pipet BAGTIPS</t>
    </r>
    <r>
      <rPr>
        <sz val="12"/>
        <rFont val="Arial"/>
        <family val="2"/>
        <charset val="238"/>
      </rPr>
      <t xml:space="preserve"> długość 24 cm</t>
    </r>
  </si>
  <si>
    <r>
      <rPr>
        <b/>
        <sz val="12"/>
        <rFont val="Arial"/>
        <family val="2"/>
        <charset val="238"/>
      </rPr>
      <t>Kryobank</t>
    </r>
    <r>
      <rPr>
        <sz val="12"/>
        <rFont val="Arial"/>
        <family val="2"/>
        <charset val="238"/>
      </rPr>
      <t xml:space="preserve"> (system do przechowywania mikroorganizmów w niskich temperaturach)</t>
    </r>
  </si>
  <si>
    <r>
      <t>Płytki Petriego śr. 140 mm, bez wentylacji</t>
    </r>
    <r>
      <rPr>
        <sz val="12"/>
        <rFont val="Arial"/>
        <family val="2"/>
        <charset val="238"/>
      </rPr>
      <t>, sterylne</t>
    </r>
  </si>
  <si>
    <r>
      <t>Płytki Petriego śr. 55 mm, bez wentylacji</t>
    </r>
    <r>
      <rPr>
        <sz val="12"/>
        <rFont val="Arial"/>
        <family val="2"/>
        <charset val="238"/>
      </rPr>
      <t>, sterylne</t>
    </r>
  </si>
  <si>
    <r>
      <t>Płytki Petriego śr. 55 mm, z wentylacją</t>
    </r>
    <r>
      <rPr>
        <sz val="12"/>
        <rFont val="Arial"/>
        <family val="2"/>
        <charset val="238"/>
      </rPr>
      <t>, sterylne</t>
    </r>
  </si>
  <si>
    <r>
      <t>Płytki Petriego śr. 90 mm, bez wentylacji</t>
    </r>
    <r>
      <rPr>
        <sz val="12"/>
        <rFont val="Arial"/>
        <family val="2"/>
        <charset val="238"/>
      </rPr>
      <t>, sterylne</t>
    </r>
  </si>
  <si>
    <r>
      <rPr>
        <b/>
        <sz val="12"/>
        <rFont val="Arial"/>
        <family val="2"/>
        <charset val="238"/>
      </rPr>
      <t>Smar silikonowy</t>
    </r>
    <r>
      <rPr>
        <sz val="12"/>
        <rFont val="Arial"/>
        <family val="2"/>
        <charset val="238"/>
      </rPr>
      <t xml:space="preserve"> do pipet automatycznych</t>
    </r>
  </si>
  <si>
    <r>
      <rPr>
        <b/>
        <sz val="12"/>
        <rFont val="Arial"/>
        <family val="2"/>
        <charset val="238"/>
      </rPr>
      <t>Torebki do stomachera</t>
    </r>
    <r>
      <rPr>
        <sz val="12"/>
        <rFont val="Arial"/>
        <family val="2"/>
        <charset val="238"/>
      </rPr>
      <t>, o pojemności 400 ml, z filtrem bocznym (BagFilter P)</t>
    </r>
  </si>
  <si>
    <t xml:space="preserve">
45534  lub równoważny spełniający wymaganie  p. 5.9 normy PN-EN ISO 14189:2016</t>
  </si>
  <si>
    <t xml:space="preserve">
96124  lub równoważny spełniający wymaganie  p. 5.9 normy PN-EN ISO 14189:2016</t>
  </si>
  <si>
    <r>
      <t xml:space="preserve">Hy Con Check
S/BPW
SK004.0010 lub równoważny </t>
    </r>
    <r>
      <rPr>
        <b/>
        <sz val="11"/>
        <rFont val="Arial"/>
        <family val="2"/>
        <charset val="238"/>
      </rPr>
      <t xml:space="preserve">wymaganie: </t>
    </r>
    <r>
      <rPr>
        <sz val="11"/>
        <rFont val="Arial"/>
        <family val="2"/>
        <charset val="238"/>
      </rPr>
      <t>(wymiary: długość 8-8,5 cm; szerokość 6-6,5cm) ze sterylną rękawiczką.</t>
    </r>
  </si>
  <si>
    <r>
      <t xml:space="preserve">Hy Con Check
S/NPB1
SK015.0010 lub równoważny </t>
    </r>
    <r>
      <rPr>
        <b/>
        <sz val="11"/>
        <rFont val="Arial"/>
        <family val="2"/>
        <charset val="238"/>
      </rPr>
      <t xml:space="preserve">wymaganie: </t>
    </r>
    <r>
      <rPr>
        <sz val="11"/>
        <rFont val="Arial"/>
        <family val="2"/>
        <charset val="238"/>
      </rPr>
      <t>(wymiary: długość 8-8,5 cm; szerokość 6-6,5cm) ze sterylną rękawiczką.</t>
    </r>
  </si>
  <si>
    <t xml:space="preserve">Załączniki nr 4
ADM.272.2.4.2024.JI      
z dnia 08 maja 2024 r.   
</t>
  </si>
  <si>
    <t>Cena jednostkowa za sztukę/opak.  netto
[zł]</t>
  </si>
  <si>
    <t>Należny podatek VAT za szt./op. 
[zł]</t>
  </si>
  <si>
    <t>Cena jednostkowa za sztukę/opak. brutto
[zł]</t>
  </si>
  <si>
    <r>
      <t xml:space="preserve">TS71-MX PLUS lub równoważny
</t>
    </r>
    <r>
      <rPr>
        <b/>
        <i/>
        <sz val="11"/>
        <rFont val="Arial"/>
        <family val="2"/>
        <charset val="238"/>
      </rPr>
      <t>wymaganie:</t>
    </r>
    <r>
      <rPr>
        <i/>
        <sz val="11"/>
        <rFont val="Arial"/>
        <family val="2"/>
        <charset val="238"/>
      </rPr>
      <t xml:space="preserve"> fiolki z nakrętkami w minimum 4 kolorach</t>
    </r>
  </si>
  <si>
    <r>
      <rPr>
        <b/>
        <i/>
        <sz val="11"/>
        <rFont val="Arial"/>
        <family val="2"/>
        <charset val="238"/>
      </rPr>
      <t>wymaganie:</t>
    </r>
    <r>
      <rPr>
        <i/>
        <sz val="11"/>
        <rFont val="Arial"/>
        <family val="2"/>
        <charset val="238"/>
      </rPr>
      <t xml:space="preserve"> w każdej dostawie tylko jedna seria  (wpisac oferowany) </t>
    </r>
  </si>
  <si>
    <r>
      <rPr>
        <b/>
        <i/>
        <sz val="11"/>
        <rFont val="Arial"/>
        <family val="2"/>
        <charset val="238"/>
      </rPr>
      <t>wymaganie:</t>
    </r>
    <r>
      <rPr>
        <i/>
        <sz val="11"/>
        <rFont val="Arial"/>
        <family val="2"/>
        <charset val="238"/>
      </rPr>
      <t xml:space="preserve"> w każdej dostawie tylko jedna seria (wpisac oferowany)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</si>
</sst>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2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8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Arial"/>
      <family val="2"/>
      <charset val="238"/>
    </font>
    <font>
      <sz val="12"/>
      <color rgb="FF00B05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rgb="FF0070C0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b/>
      <sz val="14"/>
      <color rgb="FF000000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1" fillId="0" borderId="0" xfId="1" applyAlignment="1">
      <alignment horizontal="left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2" fillId="0" borderId="0" xfId="4"/>
    <xf numFmtId="0" fontId="4" fillId="0" borderId="1" xfId="4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horizontal="left" vertical="center" wrapText="1" indent="1"/>
    </xf>
    <xf numFmtId="0" fontId="12" fillId="0" borderId="1" xfId="1" applyFont="1" applyBorder="1" applyAlignment="1">
      <alignment horizontal="left" vertical="center" wrapText="1" indent="1"/>
    </xf>
    <xf numFmtId="0" fontId="13" fillId="0" borderId="1" xfId="7" applyFont="1" applyBorder="1" applyAlignment="1">
      <alignment horizontal="left" vertical="center" wrapText="1" indent="1"/>
    </xf>
    <xf numFmtId="0" fontId="13" fillId="0" borderId="1" xfId="1" applyFont="1" applyBorder="1" applyAlignment="1">
      <alignment horizontal="left" vertical="center" wrapText="1" indent="1"/>
    </xf>
    <xf numFmtId="0" fontId="12" fillId="0" borderId="1" xfId="7" applyFont="1" applyBorder="1" applyAlignment="1">
      <alignment horizontal="left" vertical="center" wrapText="1" indent="1"/>
    </xf>
    <xf numFmtId="2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2" fillId="0" borderId="1" xfId="5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7" applyFont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 indent="1"/>
    </xf>
    <xf numFmtId="0" fontId="15" fillId="0" borderId="1" xfId="1" applyFont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165" fontId="17" fillId="4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21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6" applyFont="1" applyBorder="1" applyAlignment="1">
      <alignment horizontal="left" vertical="center" wrapText="1" indent="1"/>
    </xf>
    <xf numFmtId="0" fontId="5" fillId="0" borderId="1" xfId="1" applyFont="1" applyBorder="1" applyAlignment="1">
      <alignment horizontal="left" vertical="center" wrapText="1" indent="1"/>
    </xf>
    <xf numFmtId="0" fontId="5" fillId="0" borderId="1" xfId="6" applyFont="1" applyBorder="1" applyAlignment="1">
      <alignment horizontal="left" vertical="center" wrapText="1" indent="1"/>
    </xf>
    <xf numFmtId="0" fontId="5" fillId="0" borderId="1" xfId="7" applyFont="1" applyBorder="1" applyAlignment="1">
      <alignment horizontal="left" vertical="center" wrapText="1" indent="1"/>
    </xf>
    <xf numFmtId="0" fontId="6" fillId="0" borderId="1" xfId="7" applyFont="1" applyBorder="1" applyAlignment="1">
      <alignment horizontal="center" vertical="center" wrapText="1"/>
    </xf>
    <xf numFmtId="0" fontId="6" fillId="0" borderId="1" xfId="7" applyFont="1" applyBorder="1" applyAlignment="1">
      <alignment horizontal="left" vertical="center" wrapText="1" indent="1"/>
    </xf>
    <xf numFmtId="0" fontId="21" fillId="0" borderId="1" xfId="7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0" borderId="3" xfId="1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8" fillId="0" borderId="0" xfId="1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1" applyFont="1" applyAlignment="1">
      <alignment horizontal="left" vertical="center" wrapText="1"/>
    </xf>
    <xf numFmtId="0" fontId="23" fillId="5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2" fontId="6" fillId="5" borderId="1" xfId="1" applyNumberFormat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 wrapText="1"/>
    </xf>
  </cellXfs>
  <cellStyles count="8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  <cellStyle name="Normalny_2008 PO PRZETARGACH" xfId="5" xr:uid="{00000000-0005-0000-0000-000005000000}"/>
    <cellStyle name="Normalny_2009 PO PRZETARGACH" xfId="6" xr:uid="{00000000-0005-0000-0000-000006000000}"/>
    <cellStyle name="Normalny_ODiU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3"/>
  <sheetViews>
    <sheetView tabSelected="1" view="pageBreakPreview" zoomScaleNormal="100" zoomScaleSheetLayoutView="100" workbookViewId="0">
      <selection activeCell="J15" sqref="J15"/>
    </sheetView>
  </sheetViews>
  <sheetFormatPr defaultColWidth="9" defaultRowHeight="12.75"/>
  <cols>
    <col min="1" max="1" width="4.125" style="5" customWidth="1"/>
    <col min="2" max="2" width="50.125" style="1" customWidth="1"/>
    <col min="3" max="3" width="19.125" style="5" customWidth="1"/>
    <col min="4" max="4" width="17" style="5" customWidth="1"/>
    <col min="5" max="5" width="6.5" style="5" customWidth="1"/>
    <col min="6" max="6" width="7.875" style="5" customWidth="1"/>
    <col min="7" max="7" width="8.625" style="5" customWidth="1"/>
    <col min="8" max="8" width="11.75" style="5" customWidth="1"/>
    <col min="9" max="9" width="7.125" style="5" customWidth="1"/>
    <col min="10" max="10" width="9.375" style="5" customWidth="1"/>
    <col min="11" max="11" width="10.375" style="5" customWidth="1"/>
    <col min="12" max="12" width="15" style="5" customWidth="1"/>
    <col min="13" max="13" width="11.875" style="5" customWidth="1"/>
    <col min="14" max="16384" width="9" style="5"/>
  </cols>
  <sheetData>
    <row r="1" spans="1:13" ht="63.75" customHeight="1">
      <c r="I1" s="52" t="s">
        <v>103</v>
      </c>
      <c r="J1" s="53"/>
      <c r="K1" s="53"/>
      <c r="L1" s="53"/>
      <c r="M1" s="53"/>
    </row>
    <row r="2" spans="1:13" ht="32.25" customHeight="1">
      <c r="A2" s="54" t="s">
        <v>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41.25" customHeight="1">
      <c r="A3" s="47" t="s">
        <v>61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s="3" customFormat="1" ht="76.5">
      <c r="A4" s="6" t="s">
        <v>0</v>
      </c>
      <c r="B4" s="6" t="s">
        <v>1</v>
      </c>
      <c r="C4" s="6" t="s">
        <v>48</v>
      </c>
      <c r="D4" s="6" t="s">
        <v>2</v>
      </c>
      <c r="E4" s="6" t="s">
        <v>46</v>
      </c>
      <c r="F4" s="6" t="s">
        <v>56</v>
      </c>
      <c r="G4" s="6" t="s">
        <v>47</v>
      </c>
      <c r="H4" s="20" t="s">
        <v>104</v>
      </c>
      <c r="I4" s="20" t="s">
        <v>3</v>
      </c>
      <c r="J4" s="20" t="s">
        <v>105</v>
      </c>
      <c r="K4" s="20" t="s">
        <v>106</v>
      </c>
      <c r="L4" s="20" t="s">
        <v>43</v>
      </c>
      <c r="M4" s="20" t="s">
        <v>49</v>
      </c>
    </row>
    <row r="5" spans="1:13" s="3" customFormat="1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s="32" customFormat="1" ht="33.950000000000003" customHeight="1">
      <c r="A6" s="31" t="s">
        <v>4</v>
      </c>
      <c r="B6" s="8" t="s">
        <v>78</v>
      </c>
      <c r="C6" s="58" t="s">
        <v>77</v>
      </c>
      <c r="D6" s="58" t="s">
        <v>77</v>
      </c>
      <c r="E6" s="39" t="s">
        <v>42</v>
      </c>
      <c r="F6" s="39">
        <v>1</v>
      </c>
      <c r="G6" s="59">
        <v>3000</v>
      </c>
      <c r="H6" s="60"/>
      <c r="I6" s="61"/>
      <c r="J6" s="33" t="str">
        <f>IF(ISNUMBER(H6), IF(ISNUMBER(I6), ROUND(PRODUCT(H6,I6,0.01),2), ""), "")</f>
        <v/>
      </c>
      <c r="K6" s="34">
        <f t="shared" ref="K6:K46" si="0">SUM(J6,H6)</f>
        <v>0</v>
      </c>
      <c r="L6" s="7">
        <f t="shared" ref="L6:L31" si="1">PRODUCT(K6,G6)</f>
        <v>0</v>
      </c>
      <c r="M6" s="34">
        <f>G6*H6</f>
        <v>0</v>
      </c>
    </row>
    <row r="7" spans="1:13" s="32" customFormat="1" ht="33.950000000000003" customHeight="1">
      <c r="A7" s="31" t="s">
        <v>5</v>
      </c>
      <c r="B7" s="40" t="s">
        <v>79</v>
      </c>
      <c r="C7" s="58" t="s">
        <v>77</v>
      </c>
      <c r="D7" s="58" t="s">
        <v>77</v>
      </c>
      <c r="E7" s="18" t="s">
        <v>42</v>
      </c>
      <c r="F7" s="18">
        <v>1</v>
      </c>
      <c r="G7" s="59">
        <v>1000</v>
      </c>
      <c r="H7" s="60"/>
      <c r="I7" s="61"/>
      <c r="J7" s="33" t="str">
        <f t="shared" ref="J7:J46" si="2">IF(ISNUMBER(H7), IF(ISNUMBER(I7), ROUND(PRODUCT(H7,I7,0.01),2), ""), "")</f>
        <v/>
      </c>
      <c r="K7" s="34">
        <f t="shared" si="0"/>
        <v>0</v>
      </c>
      <c r="L7" s="7">
        <f t="shared" si="1"/>
        <v>0</v>
      </c>
      <c r="M7" s="34">
        <f t="shared" ref="M7:M31" si="3">G7*H7</f>
        <v>0</v>
      </c>
    </row>
    <row r="8" spans="1:13" s="32" customFormat="1" ht="33.950000000000003" customHeight="1">
      <c r="A8" s="31" t="s">
        <v>6</v>
      </c>
      <c r="B8" s="8" t="s">
        <v>80</v>
      </c>
      <c r="C8" s="58" t="s">
        <v>77</v>
      </c>
      <c r="D8" s="58" t="s">
        <v>77</v>
      </c>
      <c r="E8" s="18" t="s">
        <v>45</v>
      </c>
      <c r="F8" s="18">
        <v>20</v>
      </c>
      <c r="G8" s="59">
        <v>500</v>
      </c>
      <c r="H8" s="60"/>
      <c r="I8" s="61"/>
      <c r="J8" s="33" t="str">
        <f t="shared" si="2"/>
        <v/>
      </c>
      <c r="K8" s="34">
        <f t="shared" si="0"/>
        <v>0</v>
      </c>
      <c r="L8" s="7">
        <f t="shared" si="1"/>
        <v>0</v>
      </c>
      <c r="M8" s="34">
        <f t="shared" si="3"/>
        <v>0</v>
      </c>
    </row>
    <row r="9" spans="1:13" s="32" customFormat="1" ht="29.25" customHeight="1">
      <c r="A9" s="31" t="s">
        <v>7</v>
      </c>
      <c r="B9" s="8" t="s">
        <v>81</v>
      </c>
      <c r="C9" s="58" t="s">
        <v>77</v>
      </c>
      <c r="D9" s="58" t="s">
        <v>77</v>
      </c>
      <c r="E9" s="39" t="s">
        <v>45</v>
      </c>
      <c r="F9" s="39">
        <v>100</v>
      </c>
      <c r="G9" s="59">
        <v>1</v>
      </c>
      <c r="H9" s="60"/>
      <c r="I9" s="61"/>
      <c r="J9" s="33" t="str">
        <f t="shared" si="2"/>
        <v/>
      </c>
      <c r="K9" s="34">
        <f t="shared" si="0"/>
        <v>0</v>
      </c>
      <c r="L9" s="7">
        <f t="shared" si="1"/>
        <v>0</v>
      </c>
      <c r="M9" s="34">
        <f t="shared" si="3"/>
        <v>0</v>
      </c>
    </row>
    <row r="10" spans="1:13" s="32" customFormat="1" ht="33.950000000000003" customHeight="1">
      <c r="A10" s="31" t="s">
        <v>73</v>
      </c>
      <c r="B10" s="8" t="s">
        <v>82</v>
      </c>
      <c r="C10" s="38" t="s">
        <v>50</v>
      </c>
      <c r="D10" s="38" t="s">
        <v>62</v>
      </c>
      <c r="E10" s="18" t="s">
        <v>45</v>
      </c>
      <c r="F10" s="18">
        <v>100</v>
      </c>
      <c r="G10" s="59">
        <v>30</v>
      </c>
      <c r="H10" s="60"/>
      <c r="I10" s="61"/>
      <c r="J10" s="33" t="str">
        <f t="shared" si="2"/>
        <v/>
      </c>
      <c r="K10" s="34">
        <f t="shared" si="0"/>
        <v>0</v>
      </c>
      <c r="L10" s="7">
        <f t="shared" si="1"/>
        <v>0</v>
      </c>
      <c r="M10" s="34">
        <f t="shared" si="3"/>
        <v>0</v>
      </c>
    </row>
    <row r="11" spans="1:13" s="32" customFormat="1" ht="33.950000000000003" customHeight="1">
      <c r="A11" s="31" t="s">
        <v>8</v>
      </c>
      <c r="B11" s="8" t="s">
        <v>83</v>
      </c>
      <c r="C11" s="38" t="s">
        <v>51</v>
      </c>
      <c r="D11" s="38" t="s">
        <v>62</v>
      </c>
      <c r="E11" s="18" t="s">
        <v>45</v>
      </c>
      <c r="F11" s="18">
        <v>100</v>
      </c>
      <c r="G11" s="59">
        <v>10</v>
      </c>
      <c r="H11" s="60"/>
      <c r="I11" s="61"/>
      <c r="J11" s="33" t="str">
        <f t="shared" si="2"/>
        <v/>
      </c>
      <c r="K11" s="34">
        <f t="shared" si="0"/>
        <v>0</v>
      </c>
      <c r="L11" s="7">
        <f t="shared" si="1"/>
        <v>0</v>
      </c>
      <c r="M11" s="34">
        <f t="shared" si="3"/>
        <v>0</v>
      </c>
    </row>
    <row r="12" spans="1:13" s="32" customFormat="1" ht="129">
      <c r="A12" s="31" t="s">
        <v>9</v>
      </c>
      <c r="B12" s="41" t="s">
        <v>58</v>
      </c>
      <c r="C12" s="38" t="s">
        <v>101</v>
      </c>
      <c r="D12" s="38" t="s">
        <v>59</v>
      </c>
      <c r="E12" s="18" t="s">
        <v>45</v>
      </c>
      <c r="F12" s="18">
        <v>10</v>
      </c>
      <c r="G12" s="59">
        <v>10</v>
      </c>
      <c r="H12" s="60"/>
      <c r="I12" s="61"/>
      <c r="J12" s="33" t="str">
        <f>IF(ISNUMBER(H12), IF(ISNUMBER(I12), ROUND(PRODUCT(H12,I12,0.01),2), ""), "")</f>
        <v/>
      </c>
      <c r="K12" s="34">
        <f>SUM(J12,H12)</f>
        <v>0</v>
      </c>
      <c r="L12" s="7">
        <f t="shared" si="1"/>
        <v>0</v>
      </c>
      <c r="M12" s="34">
        <f t="shared" si="3"/>
        <v>0</v>
      </c>
    </row>
    <row r="13" spans="1:13" s="32" customFormat="1" ht="135.75" customHeight="1">
      <c r="A13" s="31" t="s">
        <v>74</v>
      </c>
      <c r="B13" s="8" t="s">
        <v>84</v>
      </c>
      <c r="C13" s="38" t="s">
        <v>102</v>
      </c>
      <c r="D13" s="38" t="s">
        <v>59</v>
      </c>
      <c r="E13" s="18" t="s">
        <v>45</v>
      </c>
      <c r="F13" s="18">
        <v>10</v>
      </c>
      <c r="G13" s="59">
        <v>5</v>
      </c>
      <c r="H13" s="60"/>
      <c r="I13" s="61"/>
      <c r="J13" s="33" t="str">
        <f>IF(ISNUMBER(H13), IF(ISNUMBER(I13), ROUND(PRODUCT(H13,I13,0.01),2), ""), "")</f>
        <v/>
      </c>
      <c r="K13" s="34">
        <f>SUM(J13,H13)</f>
        <v>0</v>
      </c>
      <c r="L13" s="7">
        <f t="shared" si="1"/>
        <v>0</v>
      </c>
      <c r="M13" s="34">
        <f t="shared" si="3"/>
        <v>0</v>
      </c>
    </row>
    <row r="14" spans="1:13" s="32" customFormat="1" ht="103.5" customHeight="1">
      <c r="A14" s="31" t="s">
        <v>10</v>
      </c>
      <c r="B14" s="42" t="s">
        <v>52</v>
      </c>
      <c r="C14" s="38" t="s">
        <v>99</v>
      </c>
      <c r="D14" s="38" t="s">
        <v>65</v>
      </c>
      <c r="E14" s="18" t="s">
        <v>45</v>
      </c>
      <c r="F14" s="18">
        <v>20</v>
      </c>
      <c r="G14" s="59">
        <v>20</v>
      </c>
      <c r="H14" s="60"/>
      <c r="I14" s="61"/>
      <c r="J14" s="33" t="str">
        <f t="shared" si="2"/>
        <v/>
      </c>
      <c r="K14" s="34">
        <f t="shared" si="0"/>
        <v>0</v>
      </c>
      <c r="L14" s="7">
        <f t="shared" si="1"/>
        <v>0</v>
      </c>
      <c r="M14" s="34">
        <f t="shared" si="3"/>
        <v>0</v>
      </c>
    </row>
    <row r="15" spans="1:13" s="32" customFormat="1" ht="103.5" customHeight="1">
      <c r="A15" s="31" t="s">
        <v>11</v>
      </c>
      <c r="B15" s="41" t="s">
        <v>53</v>
      </c>
      <c r="C15" s="38" t="s">
        <v>100</v>
      </c>
      <c r="D15" s="38" t="s">
        <v>66</v>
      </c>
      <c r="E15" s="18" t="s">
        <v>45</v>
      </c>
      <c r="F15" s="18">
        <v>10</v>
      </c>
      <c r="G15" s="59">
        <v>20</v>
      </c>
      <c r="H15" s="60"/>
      <c r="I15" s="61"/>
      <c r="J15" s="33" t="str">
        <f t="shared" si="2"/>
        <v/>
      </c>
      <c r="K15" s="34">
        <f t="shared" si="0"/>
        <v>0</v>
      </c>
      <c r="L15" s="7">
        <f t="shared" si="1"/>
        <v>0</v>
      </c>
      <c r="M15" s="34">
        <f t="shared" si="3"/>
        <v>0</v>
      </c>
    </row>
    <row r="16" spans="1:13" s="32" customFormat="1" ht="28.5" customHeight="1">
      <c r="A16" s="31" t="s">
        <v>12</v>
      </c>
      <c r="B16" s="43" t="s">
        <v>54</v>
      </c>
      <c r="C16" s="58" t="s">
        <v>77</v>
      </c>
      <c r="D16" s="58" t="s">
        <v>77</v>
      </c>
      <c r="E16" s="44" t="s">
        <v>42</v>
      </c>
      <c r="F16" s="44">
        <v>1</v>
      </c>
      <c r="G16" s="59">
        <v>1500</v>
      </c>
      <c r="H16" s="60"/>
      <c r="I16" s="61"/>
      <c r="J16" s="33" t="str">
        <f t="shared" si="2"/>
        <v/>
      </c>
      <c r="K16" s="34">
        <f t="shared" si="0"/>
        <v>0</v>
      </c>
      <c r="L16" s="7">
        <f t="shared" si="1"/>
        <v>0</v>
      </c>
      <c r="M16" s="34">
        <f t="shared" si="3"/>
        <v>0</v>
      </c>
    </row>
    <row r="17" spans="1:13" s="32" customFormat="1" ht="45.75" customHeight="1">
      <c r="A17" s="31" t="s">
        <v>13</v>
      </c>
      <c r="B17" s="41" t="s">
        <v>57</v>
      </c>
      <c r="C17" s="38" t="s">
        <v>67</v>
      </c>
      <c r="D17" s="38" t="s">
        <v>68</v>
      </c>
      <c r="E17" s="18" t="s">
        <v>45</v>
      </c>
      <c r="F17" s="18">
        <v>1000</v>
      </c>
      <c r="G17" s="59">
        <v>5</v>
      </c>
      <c r="H17" s="60"/>
      <c r="I17" s="61"/>
      <c r="J17" s="33" t="str">
        <f t="shared" si="2"/>
        <v/>
      </c>
      <c r="K17" s="34">
        <f t="shared" si="0"/>
        <v>0</v>
      </c>
      <c r="L17" s="7">
        <f t="shared" si="1"/>
        <v>0</v>
      </c>
      <c r="M17" s="34">
        <f t="shared" si="3"/>
        <v>0</v>
      </c>
    </row>
    <row r="18" spans="1:13" s="32" customFormat="1" ht="45.75" customHeight="1">
      <c r="A18" s="31" t="s">
        <v>14</v>
      </c>
      <c r="B18" s="45" t="s">
        <v>85</v>
      </c>
      <c r="C18" s="46">
        <v>732008</v>
      </c>
      <c r="D18" s="46" t="s">
        <v>44</v>
      </c>
      <c r="E18" s="44" t="s">
        <v>45</v>
      </c>
      <c r="F18" s="44">
        <v>1000</v>
      </c>
      <c r="G18" s="59">
        <v>1</v>
      </c>
      <c r="H18" s="60"/>
      <c r="I18" s="61"/>
      <c r="J18" s="33"/>
      <c r="K18" s="34">
        <f t="shared" si="0"/>
        <v>0</v>
      </c>
      <c r="L18" s="7">
        <f t="shared" si="1"/>
        <v>0</v>
      </c>
      <c r="M18" s="34">
        <f t="shared" si="3"/>
        <v>0</v>
      </c>
    </row>
    <row r="19" spans="1:13" s="32" customFormat="1" ht="45.75" customHeight="1">
      <c r="A19" s="31" t="s">
        <v>15</v>
      </c>
      <c r="B19" s="45" t="s">
        <v>86</v>
      </c>
      <c r="C19" s="46">
        <v>732010</v>
      </c>
      <c r="D19" s="46" t="s">
        <v>44</v>
      </c>
      <c r="E19" s="44" t="s">
        <v>45</v>
      </c>
      <c r="F19" s="44">
        <v>1000</v>
      </c>
      <c r="G19" s="59">
        <v>1</v>
      </c>
      <c r="H19" s="60"/>
      <c r="I19" s="61"/>
      <c r="J19" s="33"/>
      <c r="K19" s="34">
        <f t="shared" si="0"/>
        <v>0</v>
      </c>
      <c r="L19" s="7">
        <f t="shared" si="1"/>
        <v>0</v>
      </c>
      <c r="M19" s="34">
        <f t="shared" si="3"/>
        <v>0</v>
      </c>
    </row>
    <row r="20" spans="1:13" s="32" customFormat="1" ht="27.75" customHeight="1">
      <c r="A20" s="31" t="s">
        <v>16</v>
      </c>
      <c r="B20" s="45" t="s">
        <v>87</v>
      </c>
      <c r="C20" s="46">
        <v>732032</v>
      </c>
      <c r="D20" s="46" t="s">
        <v>44</v>
      </c>
      <c r="E20" s="44" t="s">
        <v>45</v>
      </c>
      <c r="F20" s="44">
        <v>500</v>
      </c>
      <c r="G20" s="59">
        <v>20</v>
      </c>
      <c r="H20" s="60"/>
      <c r="I20" s="61"/>
      <c r="J20" s="33" t="str">
        <f t="shared" si="2"/>
        <v/>
      </c>
      <c r="K20" s="34">
        <f t="shared" si="0"/>
        <v>0</v>
      </c>
      <c r="L20" s="7">
        <f t="shared" si="1"/>
        <v>0</v>
      </c>
      <c r="M20" s="34">
        <f t="shared" si="3"/>
        <v>0</v>
      </c>
    </row>
    <row r="21" spans="1:13" s="32" customFormat="1" ht="30" customHeight="1">
      <c r="A21" s="31" t="s">
        <v>17</v>
      </c>
      <c r="B21" s="40" t="s">
        <v>88</v>
      </c>
      <c r="C21" s="38">
        <v>702584</v>
      </c>
      <c r="D21" s="38" t="s">
        <v>44</v>
      </c>
      <c r="E21" s="18" t="s">
        <v>45</v>
      </c>
      <c r="F21" s="18">
        <v>500</v>
      </c>
      <c r="G21" s="59">
        <v>2</v>
      </c>
      <c r="H21" s="60"/>
      <c r="I21" s="61"/>
      <c r="J21" s="33" t="str">
        <f t="shared" si="2"/>
        <v/>
      </c>
      <c r="K21" s="34">
        <f t="shared" si="0"/>
        <v>0</v>
      </c>
      <c r="L21" s="7">
        <f t="shared" si="1"/>
        <v>0</v>
      </c>
      <c r="M21" s="34">
        <f t="shared" si="3"/>
        <v>0</v>
      </c>
    </row>
    <row r="22" spans="1:13" s="32" customFormat="1" ht="33.950000000000003" customHeight="1">
      <c r="A22" s="31" t="s">
        <v>18</v>
      </c>
      <c r="B22" s="40" t="s">
        <v>89</v>
      </c>
      <c r="C22" s="38">
        <v>702600</v>
      </c>
      <c r="D22" s="38" t="s">
        <v>44</v>
      </c>
      <c r="E22" s="18" t="s">
        <v>45</v>
      </c>
      <c r="F22" s="18">
        <v>200</v>
      </c>
      <c r="G22" s="59">
        <v>10</v>
      </c>
      <c r="H22" s="60"/>
      <c r="I22" s="61"/>
      <c r="J22" s="33" t="str">
        <f>IF(ISNUMBER(H22), IF(ISNUMBER(I22), ROUND(PRODUCT(H22,I22,0.01),2), ""), "")</f>
        <v/>
      </c>
      <c r="K22" s="34">
        <f>SUM(J22,H22)</f>
        <v>0</v>
      </c>
      <c r="L22" s="7">
        <f>PRODUCT(K22,G22)</f>
        <v>0</v>
      </c>
      <c r="M22" s="34">
        <f>G22*H22</f>
        <v>0</v>
      </c>
    </row>
    <row r="23" spans="1:13" s="32" customFormat="1" ht="33.950000000000003" customHeight="1">
      <c r="A23" s="31" t="s">
        <v>19</v>
      </c>
      <c r="B23" s="40" t="s">
        <v>90</v>
      </c>
      <c r="C23" s="38">
        <v>702604</v>
      </c>
      <c r="D23" s="38" t="s">
        <v>44</v>
      </c>
      <c r="E23" s="18" t="s">
        <v>45</v>
      </c>
      <c r="F23" s="18">
        <v>100</v>
      </c>
      <c r="G23" s="59">
        <v>40</v>
      </c>
      <c r="H23" s="60"/>
      <c r="I23" s="61"/>
      <c r="J23" s="33" t="str">
        <f t="shared" si="2"/>
        <v/>
      </c>
      <c r="K23" s="34">
        <f t="shared" si="0"/>
        <v>0</v>
      </c>
      <c r="L23" s="7">
        <f t="shared" si="1"/>
        <v>0</v>
      </c>
      <c r="M23" s="34">
        <f t="shared" si="3"/>
        <v>0</v>
      </c>
    </row>
    <row r="24" spans="1:13" s="32" customFormat="1" ht="42.75">
      <c r="A24" s="31" t="s">
        <v>20</v>
      </c>
      <c r="B24" s="8" t="s">
        <v>91</v>
      </c>
      <c r="C24" s="38" t="s">
        <v>70</v>
      </c>
      <c r="D24" s="38" t="s">
        <v>69</v>
      </c>
      <c r="E24" s="18" t="s">
        <v>45</v>
      </c>
      <c r="F24" s="18">
        <v>1000</v>
      </c>
      <c r="G24" s="59">
        <v>5</v>
      </c>
      <c r="H24" s="60"/>
      <c r="I24" s="61"/>
      <c r="J24" s="33" t="str">
        <f t="shared" si="2"/>
        <v/>
      </c>
      <c r="K24" s="34">
        <f t="shared" si="0"/>
        <v>0</v>
      </c>
      <c r="L24" s="7">
        <f t="shared" si="1"/>
        <v>0</v>
      </c>
      <c r="M24" s="34">
        <f t="shared" si="3"/>
        <v>0</v>
      </c>
    </row>
    <row r="25" spans="1:13" s="32" customFormat="1" ht="87" customHeight="1">
      <c r="A25" s="31" t="s">
        <v>21</v>
      </c>
      <c r="B25" s="8" t="s">
        <v>92</v>
      </c>
      <c r="C25" s="57" t="s">
        <v>107</v>
      </c>
      <c r="D25" s="57" t="s">
        <v>55</v>
      </c>
      <c r="E25" s="18" t="s">
        <v>45</v>
      </c>
      <c r="F25" s="18">
        <v>100</v>
      </c>
      <c r="G25" s="59">
        <v>1</v>
      </c>
      <c r="H25" s="60"/>
      <c r="I25" s="61"/>
      <c r="J25" s="33" t="str">
        <f t="shared" si="2"/>
        <v/>
      </c>
      <c r="K25" s="34">
        <f t="shared" si="0"/>
        <v>0</v>
      </c>
      <c r="L25" s="7">
        <f t="shared" si="1"/>
        <v>0</v>
      </c>
      <c r="M25" s="34">
        <f t="shared" si="3"/>
        <v>0</v>
      </c>
    </row>
    <row r="26" spans="1:13" s="32" customFormat="1" ht="56.25" customHeight="1">
      <c r="A26" s="31" t="s">
        <v>22</v>
      </c>
      <c r="B26" s="41" t="s">
        <v>93</v>
      </c>
      <c r="C26" s="57" t="s">
        <v>108</v>
      </c>
      <c r="D26" s="57" t="s">
        <v>77</v>
      </c>
      <c r="E26" s="18" t="s">
        <v>42</v>
      </c>
      <c r="F26" s="18">
        <v>1</v>
      </c>
      <c r="G26" s="59">
        <v>16000</v>
      </c>
      <c r="H26" s="60"/>
      <c r="I26" s="61"/>
      <c r="J26" s="33" t="str">
        <f t="shared" si="2"/>
        <v/>
      </c>
      <c r="K26" s="34">
        <f t="shared" si="0"/>
        <v>0</v>
      </c>
      <c r="L26" s="7">
        <f t="shared" si="1"/>
        <v>0</v>
      </c>
      <c r="M26" s="34">
        <f t="shared" si="3"/>
        <v>0</v>
      </c>
    </row>
    <row r="27" spans="1:13" s="32" customFormat="1" ht="63.75" customHeight="1">
      <c r="A27" s="31" t="s">
        <v>23</v>
      </c>
      <c r="B27" s="41" t="s">
        <v>94</v>
      </c>
      <c r="C27" s="57" t="s">
        <v>109</v>
      </c>
      <c r="D27" s="57" t="s">
        <v>77</v>
      </c>
      <c r="E27" s="18" t="s">
        <v>42</v>
      </c>
      <c r="F27" s="18">
        <v>1</v>
      </c>
      <c r="G27" s="59">
        <v>10000</v>
      </c>
      <c r="H27" s="60"/>
      <c r="I27" s="61"/>
      <c r="J27" s="33" t="str">
        <f t="shared" si="2"/>
        <v/>
      </c>
      <c r="K27" s="34">
        <f t="shared" si="0"/>
        <v>0</v>
      </c>
      <c r="L27" s="7">
        <f t="shared" si="1"/>
        <v>0</v>
      </c>
      <c r="M27" s="34">
        <f t="shared" si="3"/>
        <v>0</v>
      </c>
    </row>
    <row r="28" spans="1:13" s="32" customFormat="1" ht="57">
      <c r="A28" s="31" t="s">
        <v>40</v>
      </c>
      <c r="B28" s="42" t="s">
        <v>95</v>
      </c>
      <c r="C28" s="57" t="s">
        <v>109</v>
      </c>
      <c r="D28" s="57" t="s">
        <v>77</v>
      </c>
      <c r="E28" s="18" t="s">
        <v>42</v>
      </c>
      <c r="F28" s="18">
        <v>1</v>
      </c>
      <c r="G28" s="59">
        <v>300</v>
      </c>
      <c r="H28" s="60"/>
      <c r="I28" s="61"/>
      <c r="J28" s="33" t="str">
        <f t="shared" si="2"/>
        <v/>
      </c>
      <c r="K28" s="34">
        <f t="shared" si="0"/>
        <v>0</v>
      </c>
      <c r="L28" s="7">
        <f t="shared" si="1"/>
        <v>0</v>
      </c>
      <c r="M28" s="34">
        <f t="shared" si="3"/>
        <v>0</v>
      </c>
    </row>
    <row r="29" spans="1:13" s="32" customFormat="1" ht="57">
      <c r="A29" s="31" t="s">
        <v>24</v>
      </c>
      <c r="B29" s="42" t="s">
        <v>96</v>
      </c>
      <c r="C29" s="57" t="s">
        <v>109</v>
      </c>
      <c r="D29" s="57" t="s">
        <v>77</v>
      </c>
      <c r="E29" s="18" t="s">
        <v>42</v>
      </c>
      <c r="F29" s="18">
        <v>1</v>
      </c>
      <c r="G29" s="59">
        <v>20000</v>
      </c>
      <c r="H29" s="60"/>
      <c r="I29" s="61"/>
      <c r="J29" s="33" t="str">
        <f t="shared" si="2"/>
        <v/>
      </c>
      <c r="K29" s="34">
        <f t="shared" si="0"/>
        <v>0</v>
      </c>
      <c r="L29" s="7">
        <f t="shared" si="1"/>
        <v>0</v>
      </c>
      <c r="M29" s="34">
        <f t="shared" si="3"/>
        <v>0</v>
      </c>
    </row>
    <row r="30" spans="1:13" s="32" customFormat="1" ht="30" customHeight="1">
      <c r="A30" s="31" t="s">
        <v>75</v>
      </c>
      <c r="B30" s="8" t="s">
        <v>97</v>
      </c>
      <c r="C30" s="57" t="s">
        <v>77</v>
      </c>
      <c r="D30" s="57" t="s">
        <v>77</v>
      </c>
      <c r="E30" s="39" t="s">
        <v>41</v>
      </c>
      <c r="F30" s="39">
        <v>1</v>
      </c>
      <c r="G30" s="59">
        <v>5</v>
      </c>
      <c r="H30" s="60"/>
      <c r="I30" s="61"/>
      <c r="J30" s="33" t="str">
        <f t="shared" si="2"/>
        <v/>
      </c>
      <c r="K30" s="34">
        <f t="shared" si="0"/>
        <v>0</v>
      </c>
      <c r="L30" s="7">
        <f t="shared" si="1"/>
        <v>0</v>
      </c>
      <c r="M30" s="34">
        <f t="shared" si="3"/>
        <v>0</v>
      </c>
    </row>
    <row r="31" spans="1:13" s="32" customFormat="1" ht="30.75">
      <c r="A31" s="31" t="s">
        <v>76</v>
      </c>
      <c r="B31" s="8" t="s">
        <v>98</v>
      </c>
      <c r="C31" s="38" t="s">
        <v>71</v>
      </c>
      <c r="D31" s="38" t="s">
        <v>72</v>
      </c>
      <c r="E31" s="18" t="s">
        <v>45</v>
      </c>
      <c r="F31" s="18">
        <v>1000</v>
      </c>
      <c r="G31" s="59">
        <v>5</v>
      </c>
      <c r="H31" s="60"/>
      <c r="I31" s="61"/>
      <c r="J31" s="33" t="str">
        <f t="shared" si="2"/>
        <v/>
      </c>
      <c r="K31" s="34">
        <f t="shared" si="0"/>
        <v>0</v>
      </c>
      <c r="L31" s="7">
        <f t="shared" si="1"/>
        <v>0</v>
      </c>
      <c r="M31" s="34">
        <f t="shared" si="3"/>
        <v>0</v>
      </c>
    </row>
    <row r="32" spans="1:13" s="17" customFormat="1" ht="33.950000000000003" hidden="1" customHeight="1">
      <c r="A32" s="18" t="s">
        <v>25</v>
      </c>
      <c r="B32" s="8"/>
      <c r="C32" s="18"/>
      <c r="D32" s="18"/>
      <c r="E32" s="18"/>
      <c r="F32" s="18"/>
      <c r="G32" s="19"/>
      <c r="H32" s="13">
        <v>0</v>
      </c>
      <c r="I32" s="14"/>
      <c r="J32" s="15" t="str">
        <f t="shared" si="2"/>
        <v/>
      </c>
      <c r="K32" s="16">
        <f t="shared" si="0"/>
        <v>0</v>
      </c>
      <c r="L32" s="7">
        <f t="shared" ref="L32:L46" si="4">PRODUCT(K32,G32)</f>
        <v>0</v>
      </c>
      <c r="M32" s="16">
        <f t="shared" ref="M32:M46" si="5">PRODUCT(G32,H32)</f>
        <v>0</v>
      </c>
    </row>
    <row r="33" spans="1:13" s="17" customFormat="1" ht="33.950000000000003" hidden="1" customHeight="1">
      <c r="A33" s="18" t="s">
        <v>26</v>
      </c>
      <c r="B33" s="8"/>
      <c r="C33" s="18"/>
      <c r="D33" s="18"/>
      <c r="E33" s="18"/>
      <c r="F33" s="18"/>
      <c r="G33" s="19"/>
      <c r="H33" s="13">
        <v>0</v>
      </c>
      <c r="I33" s="14"/>
      <c r="J33" s="15" t="str">
        <f t="shared" si="2"/>
        <v/>
      </c>
      <c r="K33" s="16">
        <f t="shared" si="0"/>
        <v>0</v>
      </c>
      <c r="L33" s="7">
        <f t="shared" si="4"/>
        <v>0</v>
      </c>
      <c r="M33" s="16">
        <f t="shared" si="5"/>
        <v>0</v>
      </c>
    </row>
    <row r="34" spans="1:13" s="17" customFormat="1" ht="33.950000000000003" hidden="1" customHeight="1">
      <c r="A34" s="18" t="s">
        <v>27</v>
      </c>
      <c r="B34" s="8"/>
      <c r="C34" s="18"/>
      <c r="D34" s="18"/>
      <c r="E34" s="18"/>
      <c r="F34" s="18"/>
      <c r="G34" s="19"/>
      <c r="H34" s="13">
        <v>0</v>
      </c>
      <c r="I34" s="14"/>
      <c r="J34" s="15" t="str">
        <f t="shared" si="2"/>
        <v/>
      </c>
      <c r="K34" s="16">
        <f t="shared" si="0"/>
        <v>0</v>
      </c>
      <c r="L34" s="7">
        <f t="shared" si="4"/>
        <v>0</v>
      </c>
      <c r="M34" s="16">
        <f t="shared" si="5"/>
        <v>0</v>
      </c>
    </row>
    <row r="35" spans="1:13" s="17" customFormat="1" ht="33.950000000000003" hidden="1" customHeight="1">
      <c r="A35" s="18" t="s">
        <v>28</v>
      </c>
      <c r="B35" s="9"/>
      <c r="C35" s="23"/>
      <c r="D35" s="18"/>
      <c r="E35" s="23"/>
      <c r="F35" s="23"/>
      <c r="G35" s="22"/>
      <c r="H35" s="13">
        <v>0</v>
      </c>
      <c r="I35" s="14"/>
      <c r="J35" s="15" t="str">
        <f t="shared" si="2"/>
        <v/>
      </c>
      <c r="K35" s="16">
        <f t="shared" si="0"/>
        <v>0</v>
      </c>
      <c r="L35" s="7">
        <f t="shared" si="4"/>
        <v>0</v>
      </c>
      <c r="M35" s="16">
        <f t="shared" si="5"/>
        <v>0</v>
      </c>
    </row>
    <row r="36" spans="1:13" s="17" customFormat="1" ht="33.950000000000003" hidden="1" customHeight="1">
      <c r="A36" s="18" t="s">
        <v>29</v>
      </c>
      <c r="B36" s="8"/>
      <c r="C36" s="18"/>
      <c r="D36" s="18"/>
      <c r="E36" s="18"/>
      <c r="F36" s="18"/>
      <c r="G36" s="19"/>
      <c r="H36" s="13">
        <v>0</v>
      </c>
      <c r="I36" s="14"/>
      <c r="J36" s="15" t="str">
        <f t="shared" si="2"/>
        <v/>
      </c>
      <c r="K36" s="16">
        <f t="shared" si="0"/>
        <v>0</v>
      </c>
      <c r="L36" s="7">
        <f t="shared" si="4"/>
        <v>0</v>
      </c>
      <c r="M36" s="16">
        <f t="shared" si="5"/>
        <v>0</v>
      </c>
    </row>
    <row r="37" spans="1:13" s="17" customFormat="1" ht="33.950000000000003" hidden="1" customHeight="1">
      <c r="A37" s="18" t="s">
        <v>30</v>
      </c>
      <c r="B37" s="8"/>
      <c r="C37" s="18"/>
      <c r="D37" s="18"/>
      <c r="E37" s="18"/>
      <c r="F37" s="18"/>
      <c r="G37" s="19"/>
      <c r="H37" s="13">
        <v>0</v>
      </c>
      <c r="I37" s="14"/>
      <c r="J37" s="15" t="str">
        <f t="shared" si="2"/>
        <v/>
      </c>
      <c r="K37" s="16">
        <f t="shared" si="0"/>
        <v>0</v>
      </c>
      <c r="L37" s="7">
        <f t="shared" si="4"/>
        <v>0</v>
      </c>
      <c r="M37" s="16">
        <f t="shared" si="5"/>
        <v>0</v>
      </c>
    </row>
    <row r="38" spans="1:13" s="17" customFormat="1" ht="33.950000000000003" hidden="1" customHeight="1">
      <c r="A38" s="18" t="s">
        <v>31</v>
      </c>
      <c r="B38" s="11"/>
      <c r="C38" s="26"/>
      <c r="D38" s="26"/>
      <c r="E38" s="26"/>
      <c r="F38" s="26"/>
      <c r="G38" s="25"/>
      <c r="H38" s="13">
        <v>0</v>
      </c>
      <c r="I38" s="14"/>
      <c r="J38" s="15" t="str">
        <f t="shared" si="2"/>
        <v/>
      </c>
      <c r="K38" s="16">
        <f t="shared" si="0"/>
        <v>0</v>
      </c>
      <c r="L38" s="7">
        <f t="shared" si="4"/>
        <v>0</v>
      </c>
      <c r="M38" s="16">
        <f t="shared" si="5"/>
        <v>0</v>
      </c>
    </row>
    <row r="39" spans="1:13" s="17" customFormat="1" ht="33.950000000000003" hidden="1" customHeight="1">
      <c r="A39" s="18" t="s">
        <v>32</v>
      </c>
      <c r="B39" s="10"/>
      <c r="C39" s="24"/>
      <c r="D39" s="24"/>
      <c r="E39" s="24"/>
      <c r="F39" s="24"/>
      <c r="G39" s="25"/>
      <c r="H39" s="13">
        <v>0</v>
      </c>
      <c r="I39" s="14"/>
      <c r="J39" s="15" t="str">
        <f t="shared" si="2"/>
        <v/>
      </c>
      <c r="K39" s="16">
        <f t="shared" si="0"/>
        <v>0</v>
      </c>
      <c r="L39" s="7">
        <f t="shared" si="4"/>
        <v>0</v>
      </c>
      <c r="M39" s="16">
        <f t="shared" si="5"/>
        <v>0</v>
      </c>
    </row>
    <row r="40" spans="1:13" s="17" customFormat="1" ht="33.950000000000003" hidden="1" customHeight="1">
      <c r="A40" s="18" t="s">
        <v>33</v>
      </c>
      <c r="B40" s="8"/>
      <c r="C40" s="18"/>
      <c r="D40" s="18"/>
      <c r="E40" s="18"/>
      <c r="F40" s="18"/>
      <c r="G40" s="19"/>
      <c r="H40" s="13">
        <v>0</v>
      </c>
      <c r="I40" s="14"/>
      <c r="J40" s="15" t="str">
        <f t="shared" si="2"/>
        <v/>
      </c>
      <c r="K40" s="16">
        <f t="shared" si="0"/>
        <v>0</v>
      </c>
      <c r="L40" s="7">
        <f t="shared" si="4"/>
        <v>0</v>
      </c>
      <c r="M40" s="16">
        <f t="shared" si="5"/>
        <v>0</v>
      </c>
    </row>
    <row r="41" spans="1:13" s="17" customFormat="1" ht="33.950000000000003" hidden="1" customHeight="1">
      <c r="A41" s="18" t="s">
        <v>34</v>
      </c>
      <c r="B41" s="8"/>
      <c r="C41" s="18"/>
      <c r="D41" s="18"/>
      <c r="E41" s="18"/>
      <c r="F41" s="18"/>
      <c r="G41" s="19"/>
      <c r="H41" s="13">
        <v>0</v>
      </c>
      <c r="I41" s="14"/>
      <c r="J41" s="15" t="str">
        <f t="shared" si="2"/>
        <v/>
      </c>
      <c r="K41" s="16">
        <f t="shared" si="0"/>
        <v>0</v>
      </c>
      <c r="L41" s="7">
        <f t="shared" si="4"/>
        <v>0</v>
      </c>
      <c r="M41" s="16">
        <f t="shared" si="5"/>
        <v>0</v>
      </c>
    </row>
    <row r="42" spans="1:13" s="17" customFormat="1" ht="15.75" hidden="1">
      <c r="A42" s="18" t="s">
        <v>35</v>
      </c>
      <c r="B42" s="8"/>
      <c r="C42" s="18"/>
      <c r="D42" s="18"/>
      <c r="E42" s="18"/>
      <c r="F42" s="18"/>
      <c r="G42" s="19"/>
      <c r="H42" s="13">
        <v>0</v>
      </c>
      <c r="I42" s="14"/>
      <c r="J42" s="15" t="str">
        <f t="shared" si="2"/>
        <v/>
      </c>
      <c r="K42" s="16">
        <f t="shared" si="0"/>
        <v>0</v>
      </c>
      <c r="L42" s="7">
        <f t="shared" si="4"/>
        <v>0</v>
      </c>
      <c r="M42" s="16">
        <f t="shared" si="5"/>
        <v>0</v>
      </c>
    </row>
    <row r="43" spans="1:13" s="17" customFormat="1" ht="33.950000000000003" hidden="1" customHeight="1">
      <c r="A43" s="18" t="s">
        <v>36</v>
      </c>
      <c r="B43" s="9"/>
      <c r="C43" s="18"/>
      <c r="D43" s="18"/>
      <c r="E43" s="18"/>
      <c r="F43" s="18"/>
      <c r="G43" s="19"/>
      <c r="H43" s="13">
        <v>0</v>
      </c>
      <c r="I43" s="14"/>
      <c r="J43" s="15" t="str">
        <f t="shared" si="2"/>
        <v/>
      </c>
      <c r="K43" s="16">
        <f t="shared" si="0"/>
        <v>0</v>
      </c>
      <c r="L43" s="7">
        <f t="shared" si="4"/>
        <v>0</v>
      </c>
      <c r="M43" s="16">
        <f t="shared" si="5"/>
        <v>0</v>
      </c>
    </row>
    <row r="44" spans="1:13" s="17" customFormat="1" ht="15.75" hidden="1">
      <c r="A44" s="18" t="s">
        <v>37</v>
      </c>
      <c r="B44" s="12"/>
      <c r="C44" s="27"/>
      <c r="D44" s="27"/>
      <c r="E44" s="27"/>
      <c r="F44" s="27"/>
      <c r="G44" s="22"/>
      <c r="H44" s="13">
        <v>0</v>
      </c>
      <c r="I44" s="14"/>
      <c r="J44" s="15" t="str">
        <f t="shared" si="2"/>
        <v/>
      </c>
      <c r="K44" s="16">
        <f t="shared" si="0"/>
        <v>0</v>
      </c>
      <c r="L44" s="7">
        <f t="shared" si="4"/>
        <v>0</v>
      </c>
      <c r="M44" s="16">
        <f t="shared" si="5"/>
        <v>0</v>
      </c>
    </row>
    <row r="45" spans="1:13" s="17" customFormat="1" ht="33.950000000000003" hidden="1" customHeight="1">
      <c r="A45" s="18" t="s">
        <v>38</v>
      </c>
      <c r="B45" s="8"/>
      <c r="C45" s="18"/>
      <c r="D45" s="18"/>
      <c r="E45" s="18"/>
      <c r="F45" s="18"/>
      <c r="G45" s="19"/>
      <c r="H45" s="13">
        <v>0</v>
      </c>
      <c r="I45" s="14"/>
      <c r="J45" s="15" t="str">
        <f t="shared" si="2"/>
        <v/>
      </c>
      <c r="K45" s="16">
        <f t="shared" si="0"/>
        <v>0</v>
      </c>
      <c r="L45" s="7">
        <f t="shared" si="4"/>
        <v>0</v>
      </c>
      <c r="M45" s="16">
        <f t="shared" si="5"/>
        <v>0</v>
      </c>
    </row>
    <row r="46" spans="1:13" s="17" customFormat="1" ht="33.950000000000003" hidden="1" customHeight="1">
      <c r="A46" s="18" t="s">
        <v>39</v>
      </c>
      <c r="B46" s="9"/>
      <c r="C46" s="21"/>
      <c r="D46" s="21"/>
      <c r="E46" s="21"/>
      <c r="F46" s="21"/>
      <c r="G46" s="22"/>
      <c r="H46" s="13">
        <v>0</v>
      </c>
      <c r="I46" s="14"/>
      <c r="J46" s="15" t="str">
        <f t="shared" si="2"/>
        <v/>
      </c>
      <c r="K46" s="16">
        <f t="shared" si="0"/>
        <v>0</v>
      </c>
      <c r="L46" s="7">
        <f t="shared" si="4"/>
        <v>0</v>
      </c>
      <c r="M46" s="16">
        <f t="shared" si="5"/>
        <v>0</v>
      </c>
    </row>
    <row r="47" spans="1:13" s="17" customFormat="1" ht="33.950000000000003" hidden="1" customHeight="1">
      <c r="A47" s="18"/>
      <c r="B47" s="28"/>
      <c r="C47" s="29"/>
      <c r="D47" s="29"/>
      <c r="E47" s="29"/>
      <c r="F47" s="29"/>
      <c r="G47" s="30"/>
      <c r="H47" s="13"/>
      <c r="I47" s="14"/>
      <c r="J47" s="15"/>
      <c r="K47" s="16"/>
      <c r="L47" s="7"/>
      <c r="M47" s="16"/>
    </row>
    <row r="48" spans="1:13" s="17" customFormat="1" ht="33.950000000000003" hidden="1" customHeight="1">
      <c r="A48" s="18"/>
      <c r="B48" s="28"/>
      <c r="C48" s="29"/>
      <c r="D48" s="29"/>
      <c r="E48" s="29"/>
      <c r="F48" s="29"/>
      <c r="G48" s="30"/>
      <c r="H48" s="13"/>
      <c r="I48" s="14"/>
      <c r="J48" s="15"/>
      <c r="K48" s="16"/>
      <c r="L48" s="7"/>
      <c r="M48" s="16"/>
    </row>
    <row r="49" spans="1:13" s="17" customFormat="1" ht="33.950000000000003" hidden="1" customHeight="1">
      <c r="A49" s="18"/>
      <c r="B49" s="28"/>
      <c r="C49" s="29"/>
      <c r="D49" s="29"/>
      <c r="E49" s="29"/>
      <c r="F49" s="29"/>
      <c r="G49" s="30"/>
      <c r="H49" s="13"/>
      <c r="I49" s="14"/>
      <c r="J49" s="15"/>
      <c r="K49" s="16"/>
      <c r="L49" s="7"/>
      <c r="M49" s="16"/>
    </row>
    <row r="50" spans="1:13" s="17" customFormat="1" ht="33.950000000000003" hidden="1" customHeight="1">
      <c r="A50" s="18"/>
      <c r="B50" s="28"/>
      <c r="C50" s="29"/>
      <c r="D50" s="29"/>
      <c r="E50" s="29"/>
      <c r="F50" s="29"/>
      <c r="G50" s="30"/>
      <c r="H50" s="13"/>
      <c r="I50" s="14"/>
      <c r="J50" s="15"/>
      <c r="K50" s="16"/>
      <c r="L50" s="7"/>
      <c r="M50" s="16"/>
    </row>
    <row r="51" spans="1:13" s="17" customFormat="1" ht="33.950000000000003" hidden="1" customHeight="1">
      <c r="A51" s="18"/>
      <c r="B51" s="28"/>
      <c r="C51" s="29"/>
      <c r="D51" s="29"/>
      <c r="E51" s="29"/>
      <c r="F51" s="29"/>
      <c r="G51" s="30"/>
      <c r="H51" s="13"/>
      <c r="I51" s="14"/>
      <c r="J51" s="15"/>
      <c r="K51" s="16"/>
      <c r="L51" s="7"/>
      <c r="M51" s="16"/>
    </row>
    <row r="52" spans="1:13" s="17" customFormat="1" ht="33.950000000000003" hidden="1" customHeight="1">
      <c r="A52" s="18"/>
      <c r="B52" s="28"/>
      <c r="C52" s="29"/>
      <c r="D52" s="29"/>
      <c r="E52" s="29"/>
      <c r="F52" s="29"/>
      <c r="G52" s="30"/>
      <c r="H52" s="13"/>
      <c r="I52" s="14"/>
      <c r="J52" s="15"/>
      <c r="K52" s="16"/>
      <c r="L52" s="7"/>
      <c r="M52" s="16"/>
    </row>
    <row r="53" spans="1:13" s="17" customFormat="1" ht="33.950000000000003" hidden="1" customHeight="1">
      <c r="A53" s="18"/>
      <c r="B53" s="28"/>
      <c r="C53" s="29"/>
      <c r="D53" s="29"/>
      <c r="E53" s="29"/>
      <c r="F53" s="29"/>
      <c r="G53" s="30"/>
      <c r="H53" s="13"/>
      <c r="I53" s="14"/>
      <c r="J53" s="15"/>
      <c r="K53" s="16"/>
      <c r="L53" s="7"/>
      <c r="M53" s="16"/>
    </row>
    <row r="54" spans="1:13" s="17" customFormat="1" ht="33.950000000000003" hidden="1" customHeight="1">
      <c r="A54" s="18"/>
      <c r="B54" s="28"/>
      <c r="C54" s="29"/>
      <c r="D54" s="29"/>
      <c r="E54" s="29"/>
      <c r="F54" s="29"/>
      <c r="G54" s="30"/>
      <c r="H54" s="13"/>
      <c r="I54" s="14"/>
      <c r="J54" s="15"/>
      <c r="K54" s="16"/>
      <c r="L54" s="7"/>
      <c r="M54" s="16"/>
    </row>
    <row r="55" spans="1:13" s="17" customFormat="1" ht="33.950000000000003" hidden="1" customHeight="1">
      <c r="A55" s="18"/>
      <c r="B55" s="28"/>
      <c r="C55" s="29"/>
      <c r="D55" s="29"/>
      <c r="E55" s="29"/>
      <c r="F55" s="29"/>
      <c r="G55" s="30"/>
      <c r="H55" s="13"/>
      <c r="I55" s="14"/>
      <c r="J55" s="15"/>
      <c r="K55" s="16"/>
      <c r="L55" s="7"/>
      <c r="M55" s="16"/>
    </row>
    <row r="56" spans="1:13" s="17" customFormat="1" ht="33.950000000000003" hidden="1" customHeight="1">
      <c r="A56" s="18"/>
      <c r="B56" s="28"/>
      <c r="C56" s="29"/>
      <c r="D56" s="29"/>
      <c r="E56" s="29"/>
      <c r="F56" s="29"/>
      <c r="G56" s="30"/>
      <c r="H56" s="13"/>
      <c r="I56" s="14"/>
      <c r="J56" s="15"/>
      <c r="K56" s="16"/>
      <c r="L56" s="7"/>
      <c r="M56" s="16"/>
    </row>
    <row r="57" spans="1:13" s="17" customFormat="1" ht="33.950000000000003" hidden="1" customHeight="1">
      <c r="A57" s="18"/>
      <c r="B57" s="28"/>
      <c r="C57" s="29"/>
      <c r="D57" s="29"/>
      <c r="E57" s="29"/>
      <c r="F57" s="29"/>
      <c r="G57" s="30"/>
      <c r="H57" s="13"/>
      <c r="I57" s="14"/>
      <c r="J57" s="15"/>
      <c r="K57" s="16"/>
      <c r="L57" s="7"/>
      <c r="M57" s="16"/>
    </row>
    <row r="58" spans="1:13" s="17" customFormat="1" ht="33.950000000000003" hidden="1" customHeight="1">
      <c r="A58" s="18"/>
      <c r="B58" s="28"/>
      <c r="C58" s="29"/>
      <c r="D58" s="29"/>
      <c r="E58" s="29"/>
      <c r="F58" s="29"/>
      <c r="G58" s="30"/>
      <c r="H58" s="13"/>
      <c r="I58" s="14"/>
      <c r="J58" s="15"/>
      <c r="K58" s="16"/>
      <c r="L58" s="7"/>
      <c r="M58" s="16"/>
    </row>
    <row r="59" spans="1:13" s="17" customFormat="1" ht="33.950000000000003" hidden="1" customHeight="1">
      <c r="A59" s="18"/>
      <c r="B59" s="28"/>
      <c r="C59" s="29"/>
      <c r="D59" s="29"/>
      <c r="E59" s="29"/>
      <c r="F59" s="29"/>
      <c r="G59" s="30"/>
      <c r="H59" s="13"/>
      <c r="I59" s="14"/>
      <c r="J59" s="15"/>
      <c r="K59" s="16"/>
      <c r="L59" s="7"/>
      <c r="M59" s="16"/>
    </row>
    <row r="60" spans="1:13" s="17" customFormat="1" ht="33.950000000000003" hidden="1" customHeight="1">
      <c r="A60" s="18"/>
      <c r="B60" s="28"/>
      <c r="C60" s="29"/>
      <c r="D60" s="29"/>
      <c r="E60" s="29"/>
      <c r="F60" s="29"/>
      <c r="G60" s="30"/>
      <c r="H60" s="13"/>
      <c r="I60" s="14"/>
      <c r="J60" s="15"/>
      <c r="K60" s="16"/>
      <c r="L60" s="7"/>
      <c r="M60" s="16"/>
    </row>
    <row r="61" spans="1:13" s="17" customFormat="1" ht="33.950000000000003" hidden="1" customHeight="1">
      <c r="A61" s="18"/>
      <c r="B61" s="28"/>
      <c r="C61" s="29"/>
      <c r="D61" s="29"/>
      <c r="E61" s="29"/>
      <c r="F61" s="29"/>
      <c r="G61" s="30"/>
      <c r="H61" s="13"/>
      <c r="I61" s="14"/>
      <c r="J61" s="15"/>
      <c r="K61" s="16"/>
      <c r="L61" s="7"/>
      <c r="M61" s="16"/>
    </row>
    <row r="62" spans="1:13" s="17" customFormat="1" ht="33.950000000000003" hidden="1" customHeight="1">
      <c r="A62" s="18"/>
      <c r="B62" s="28"/>
      <c r="C62" s="29"/>
      <c r="D62" s="29"/>
      <c r="E62" s="29"/>
      <c r="F62" s="29"/>
      <c r="G62" s="30"/>
      <c r="H62" s="13"/>
      <c r="I62" s="14"/>
      <c r="J62" s="15"/>
      <c r="K62" s="16"/>
      <c r="L62" s="7"/>
      <c r="M62" s="16"/>
    </row>
    <row r="63" spans="1:13" s="17" customFormat="1" ht="33.950000000000003" hidden="1" customHeight="1">
      <c r="A63" s="18"/>
      <c r="B63" s="28"/>
      <c r="C63" s="29"/>
      <c r="D63" s="29"/>
      <c r="E63" s="29"/>
      <c r="F63" s="29"/>
      <c r="G63" s="30"/>
      <c r="H63" s="13"/>
      <c r="I63" s="14"/>
      <c r="J63" s="15"/>
      <c r="K63" s="16"/>
      <c r="L63" s="7"/>
      <c r="M63" s="16"/>
    </row>
    <row r="64" spans="1:13" s="17" customFormat="1" ht="33.950000000000003" hidden="1" customHeight="1">
      <c r="A64" s="18"/>
      <c r="B64" s="28"/>
      <c r="C64" s="29"/>
      <c r="D64" s="29"/>
      <c r="E64" s="29"/>
      <c r="F64" s="29"/>
      <c r="G64" s="30"/>
      <c r="H64" s="13"/>
      <c r="I64" s="14"/>
      <c r="J64" s="15"/>
      <c r="K64" s="16"/>
      <c r="L64" s="7"/>
      <c r="M64" s="16"/>
    </row>
    <row r="65" spans="1:13" s="17" customFormat="1" ht="33.950000000000003" hidden="1" customHeight="1">
      <c r="A65" s="18"/>
      <c r="B65" s="28"/>
      <c r="C65" s="29"/>
      <c r="D65" s="29"/>
      <c r="E65" s="29"/>
      <c r="F65" s="29"/>
      <c r="G65" s="30"/>
      <c r="H65" s="13"/>
      <c r="I65" s="14"/>
      <c r="J65" s="15"/>
      <c r="K65" s="16"/>
      <c r="L65" s="7"/>
      <c r="M65" s="16"/>
    </row>
    <row r="66" spans="1:13" s="17" customFormat="1" ht="33.950000000000003" hidden="1" customHeight="1">
      <c r="A66" s="18"/>
      <c r="B66" s="28"/>
      <c r="C66" s="29"/>
      <c r="D66" s="29"/>
      <c r="E66" s="29"/>
      <c r="F66" s="29"/>
      <c r="G66" s="30"/>
      <c r="H66" s="13"/>
      <c r="I66" s="14"/>
      <c r="J66" s="15"/>
      <c r="K66" s="16"/>
      <c r="L66" s="7"/>
      <c r="M66" s="16"/>
    </row>
    <row r="67" spans="1:13" s="17" customFormat="1" ht="33.950000000000003" hidden="1" customHeight="1">
      <c r="A67" s="18"/>
      <c r="B67" s="28"/>
      <c r="C67" s="29"/>
      <c r="D67" s="29"/>
      <c r="E67" s="29"/>
      <c r="F67" s="29"/>
      <c r="G67" s="30"/>
      <c r="H67" s="13"/>
      <c r="I67" s="14"/>
      <c r="J67" s="15"/>
      <c r="K67" s="16"/>
      <c r="L67" s="7"/>
      <c r="M67" s="16"/>
    </row>
    <row r="68" spans="1:13" s="17" customFormat="1" ht="33.950000000000003" hidden="1" customHeight="1">
      <c r="A68" s="18"/>
      <c r="B68" s="28"/>
      <c r="C68" s="29"/>
      <c r="D68" s="29"/>
      <c r="E68" s="29"/>
      <c r="F68" s="29"/>
      <c r="G68" s="30"/>
      <c r="H68" s="13"/>
      <c r="I68" s="14"/>
      <c r="J68" s="15"/>
      <c r="K68" s="16"/>
      <c r="L68" s="7"/>
      <c r="M68" s="16"/>
    </row>
    <row r="69" spans="1:13" s="17" customFormat="1" ht="33.950000000000003" hidden="1" customHeight="1">
      <c r="A69" s="18"/>
      <c r="B69" s="28"/>
      <c r="C69" s="29"/>
      <c r="D69" s="29"/>
      <c r="E69" s="29"/>
      <c r="F69" s="29"/>
      <c r="G69" s="30"/>
      <c r="H69" s="13"/>
      <c r="I69" s="14"/>
      <c r="J69" s="15"/>
      <c r="K69" s="16"/>
      <c r="L69" s="7"/>
      <c r="M69" s="16"/>
    </row>
    <row r="70" spans="1:13" s="17" customFormat="1" ht="33.950000000000003" hidden="1" customHeight="1">
      <c r="A70" s="18"/>
      <c r="B70" s="9"/>
      <c r="C70" s="21"/>
      <c r="D70" s="21"/>
      <c r="E70" s="21"/>
      <c r="F70" s="21"/>
      <c r="G70" s="22"/>
      <c r="H70" s="13"/>
      <c r="I70" s="14"/>
      <c r="J70" s="15"/>
      <c r="K70" s="16"/>
      <c r="L70" s="7"/>
      <c r="M70" s="16"/>
    </row>
    <row r="71" spans="1:13" s="17" customFormat="1" ht="33.950000000000003" hidden="1" customHeight="1">
      <c r="A71" s="18"/>
      <c r="B71" s="9"/>
      <c r="C71" s="21"/>
      <c r="D71" s="21"/>
      <c r="E71" s="21"/>
      <c r="F71" s="21"/>
      <c r="G71" s="22"/>
      <c r="H71" s="13"/>
      <c r="I71" s="14"/>
      <c r="J71" s="15"/>
      <c r="K71" s="16"/>
      <c r="L71" s="7"/>
      <c r="M71" s="16"/>
    </row>
    <row r="72" spans="1:13" s="17" customFormat="1" ht="33.950000000000003" hidden="1" customHeight="1">
      <c r="A72" s="18"/>
      <c r="B72" s="9"/>
      <c r="C72" s="21"/>
      <c r="D72" s="21"/>
      <c r="E72" s="21"/>
      <c r="F72" s="21"/>
      <c r="G72" s="22"/>
      <c r="H72" s="13"/>
      <c r="I72" s="14"/>
      <c r="J72" s="15"/>
      <c r="K72" s="16"/>
      <c r="L72" s="7"/>
      <c r="M72" s="16"/>
    </row>
    <row r="73" spans="1:13" s="17" customFormat="1" ht="33.950000000000003" hidden="1" customHeight="1">
      <c r="A73" s="18"/>
      <c r="B73" s="9"/>
      <c r="C73" s="21"/>
      <c r="D73" s="21"/>
      <c r="E73" s="21"/>
      <c r="F73" s="21"/>
      <c r="G73" s="22"/>
      <c r="H73" s="13"/>
      <c r="I73" s="14"/>
      <c r="J73" s="15"/>
      <c r="K73" s="16"/>
      <c r="L73" s="7"/>
      <c r="M73" s="16"/>
    </row>
    <row r="74" spans="1:13" s="17" customFormat="1" ht="33.950000000000003" hidden="1" customHeight="1">
      <c r="A74" s="18"/>
      <c r="B74" s="9"/>
      <c r="C74" s="21"/>
      <c r="D74" s="21"/>
      <c r="E74" s="21"/>
      <c r="F74" s="21"/>
      <c r="G74" s="22"/>
      <c r="H74" s="13"/>
      <c r="I74" s="14"/>
      <c r="J74" s="15"/>
      <c r="K74" s="16"/>
      <c r="L74" s="7"/>
      <c r="M74" s="16"/>
    </row>
    <row r="75" spans="1:13" s="17" customFormat="1" ht="33.950000000000003" hidden="1" customHeight="1">
      <c r="A75" s="18"/>
      <c r="B75" s="9"/>
      <c r="C75" s="21"/>
      <c r="D75" s="21"/>
      <c r="E75" s="21"/>
      <c r="F75" s="21"/>
      <c r="G75" s="22"/>
      <c r="H75" s="13"/>
      <c r="I75" s="14"/>
      <c r="J75" s="15"/>
      <c r="K75" s="16"/>
      <c r="L75" s="7"/>
      <c r="M75" s="16"/>
    </row>
    <row r="76" spans="1:13" s="17" customFormat="1" ht="33.950000000000003" hidden="1" customHeight="1">
      <c r="A76" s="18"/>
      <c r="B76" s="9"/>
      <c r="C76" s="21"/>
      <c r="D76" s="21"/>
      <c r="E76" s="21"/>
      <c r="F76" s="21"/>
      <c r="G76" s="22"/>
      <c r="H76" s="13"/>
      <c r="I76" s="14"/>
      <c r="J76" s="15"/>
      <c r="K76" s="16"/>
      <c r="L76" s="7"/>
      <c r="M76" s="16"/>
    </row>
    <row r="77" spans="1:13" s="17" customFormat="1" ht="33.950000000000003" hidden="1" customHeight="1">
      <c r="A77" s="18"/>
      <c r="B77" s="9"/>
      <c r="C77" s="21"/>
      <c r="D77" s="21"/>
      <c r="E77" s="21"/>
      <c r="F77" s="21"/>
      <c r="G77" s="22"/>
      <c r="H77" s="13"/>
      <c r="I77" s="14"/>
      <c r="J77" s="15"/>
      <c r="K77" s="16"/>
      <c r="L77" s="7"/>
      <c r="M77" s="16"/>
    </row>
    <row r="78" spans="1:13" s="17" customFormat="1" ht="33.950000000000003" hidden="1" customHeight="1">
      <c r="A78" s="18"/>
      <c r="B78" s="9"/>
      <c r="C78" s="21"/>
      <c r="D78" s="21"/>
      <c r="E78" s="21"/>
      <c r="F78" s="21"/>
      <c r="G78" s="22"/>
      <c r="H78" s="13"/>
      <c r="I78" s="14"/>
      <c r="J78" s="15"/>
      <c r="K78" s="16"/>
      <c r="L78" s="7"/>
      <c r="M78" s="16"/>
    </row>
    <row r="79" spans="1:13" s="17" customFormat="1" ht="33.950000000000003" hidden="1" customHeight="1">
      <c r="A79" s="18"/>
      <c r="B79" s="9"/>
      <c r="C79" s="21"/>
      <c r="D79" s="21"/>
      <c r="E79" s="21"/>
      <c r="F79" s="21"/>
      <c r="G79" s="22"/>
      <c r="H79" s="13"/>
      <c r="I79" s="14"/>
      <c r="J79" s="15"/>
      <c r="K79" s="16"/>
      <c r="L79" s="7"/>
      <c r="M79" s="16"/>
    </row>
    <row r="80" spans="1:13" s="17" customFormat="1" ht="33.950000000000003" hidden="1" customHeight="1">
      <c r="A80" s="18"/>
      <c r="B80" s="9"/>
      <c r="C80" s="21"/>
      <c r="D80" s="21"/>
      <c r="E80" s="21"/>
      <c r="F80" s="21"/>
      <c r="G80" s="22"/>
      <c r="H80" s="13"/>
      <c r="I80" s="14"/>
      <c r="J80" s="15"/>
      <c r="K80" s="16"/>
      <c r="L80" s="7"/>
      <c r="M80" s="16"/>
    </row>
    <row r="81" spans="1:13" s="17" customFormat="1" ht="33.950000000000003" hidden="1" customHeight="1">
      <c r="A81" s="18"/>
      <c r="B81" s="9"/>
      <c r="C81" s="21"/>
      <c r="D81" s="21"/>
      <c r="E81" s="21"/>
      <c r="F81" s="21"/>
      <c r="G81" s="22"/>
      <c r="H81" s="13"/>
      <c r="I81" s="14"/>
      <c r="J81" s="15"/>
      <c r="K81" s="16"/>
      <c r="L81" s="7"/>
      <c r="M81" s="16"/>
    </row>
    <row r="82" spans="1:13" s="17" customFormat="1" ht="33.950000000000003" hidden="1" customHeight="1">
      <c r="A82" s="18"/>
      <c r="B82" s="9"/>
      <c r="C82" s="21"/>
      <c r="D82" s="21"/>
      <c r="E82" s="21"/>
      <c r="F82" s="21"/>
      <c r="G82" s="22"/>
      <c r="H82" s="13"/>
      <c r="I82" s="14"/>
      <c r="J82" s="15"/>
      <c r="K82" s="16"/>
      <c r="L82" s="7"/>
      <c r="M82" s="16"/>
    </row>
    <row r="83" spans="1:13" s="17" customFormat="1" ht="33.950000000000003" hidden="1" customHeight="1">
      <c r="A83" s="18"/>
      <c r="B83" s="9"/>
      <c r="C83" s="21"/>
      <c r="D83" s="21"/>
      <c r="E83" s="21"/>
      <c r="F83" s="21"/>
      <c r="G83" s="22"/>
      <c r="H83" s="13"/>
      <c r="I83" s="14"/>
      <c r="J83" s="15"/>
      <c r="K83" s="16"/>
      <c r="L83" s="7"/>
      <c r="M83" s="16"/>
    </row>
    <row r="84" spans="1:13" s="17" customFormat="1" ht="33.950000000000003" hidden="1" customHeight="1">
      <c r="A84" s="18"/>
      <c r="B84" s="9"/>
      <c r="C84" s="21"/>
      <c r="D84" s="21"/>
      <c r="E84" s="21"/>
      <c r="F84" s="21"/>
      <c r="G84" s="22"/>
      <c r="H84" s="13"/>
      <c r="I84" s="14"/>
      <c r="J84" s="15"/>
      <c r="K84" s="16"/>
      <c r="L84" s="7"/>
      <c r="M84" s="16"/>
    </row>
    <row r="85" spans="1:13" s="17" customFormat="1" ht="33.950000000000003" hidden="1" customHeight="1">
      <c r="A85" s="18"/>
      <c r="B85" s="9"/>
      <c r="C85" s="21"/>
      <c r="D85" s="21"/>
      <c r="E85" s="21"/>
      <c r="F85" s="21"/>
      <c r="G85" s="22"/>
      <c r="H85" s="13"/>
      <c r="I85" s="14"/>
      <c r="J85" s="15"/>
      <c r="K85" s="16"/>
      <c r="L85" s="7"/>
      <c r="M85" s="16"/>
    </row>
    <row r="86" spans="1:13" s="17" customFormat="1" ht="33.950000000000003" hidden="1" customHeight="1">
      <c r="A86" s="18"/>
      <c r="B86" s="9"/>
      <c r="C86" s="21"/>
      <c r="D86" s="21"/>
      <c r="E86" s="21"/>
      <c r="F86" s="21"/>
      <c r="G86" s="22"/>
      <c r="H86" s="13"/>
      <c r="I86" s="14"/>
      <c r="J86" s="15"/>
      <c r="K86" s="16"/>
      <c r="L86" s="7"/>
      <c r="M86" s="16"/>
    </row>
    <row r="87" spans="1:13" s="17" customFormat="1" ht="33.950000000000003" hidden="1" customHeight="1">
      <c r="A87" s="18"/>
      <c r="B87" s="9"/>
      <c r="C87" s="21"/>
      <c r="D87" s="21"/>
      <c r="E87" s="21"/>
      <c r="F87" s="21"/>
      <c r="G87" s="22"/>
      <c r="H87" s="13"/>
      <c r="I87" s="14"/>
      <c r="J87" s="15"/>
      <c r="K87" s="16"/>
      <c r="L87" s="7"/>
      <c r="M87" s="16"/>
    </row>
    <row r="88" spans="1:13" s="17" customFormat="1" ht="33.950000000000003" hidden="1" customHeight="1">
      <c r="A88" s="18"/>
      <c r="B88" s="9"/>
      <c r="C88" s="21"/>
      <c r="D88" s="21"/>
      <c r="E88" s="21"/>
      <c r="F88" s="21"/>
      <c r="G88" s="22"/>
      <c r="H88" s="13"/>
      <c r="I88" s="14"/>
      <c r="J88" s="15"/>
      <c r="K88" s="16"/>
      <c r="L88" s="7"/>
      <c r="M88" s="16"/>
    </row>
    <row r="89" spans="1:13" s="17" customFormat="1" ht="33.950000000000003" hidden="1" customHeight="1">
      <c r="A89" s="18"/>
      <c r="B89" s="9"/>
      <c r="C89" s="21"/>
      <c r="D89" s="21"/>
      <c r="E89" s="21"/>
      <c r="F89" s="21"/>
      <c r="G89" s="22"/>
      <c r="H89" s="13"/>
      <c r="I89" s="14"/>
      <c r="J89" s="15"/>
      <c r="K89" s="16"/>
      <c r="L89" s="7"/>
      <c r="M89" s="16"/>
    </row>
    <row r="90" spans="1:13" s="17" customFormat="1" ht="33.950000000000003" hidden="1" customHeight="1">
      <c r="A90" s="18"/>
      <c r="B90" s="9"/>
      <c r="C90" s="21"/>
      <c r="D90" s="21"/>
      <c r="E90" s="21"/>
      <c r="F90" s="21"/>
      <c r="G90" s="22"/>
      <c r="H90" s="13"/>
      <c r="I90" s="14"/>
      <c r="J90" s="15"/>
      <c r="K90" s="16"/>
      <c r="L90" s="7"/>
      <c r="M90" s="16"/>
    </row>
    <row r="91" spans="1:13" s="17" customFormat="1" ht="33.950000000000003" hidden="1" customHeight="1">
      <c r="A91" s="18"/>
      <c r="B91" s="9"/>
      <c r="C91" s="21"/>
      <c r="D91" s="21"/>
      <c r="E91" s="21"/>
      <c r="F91" s="21"/>
      <c r="G91" s="22"/>
      <c r="H91" s="13"/>
      <c r="I91" s="14"/>
      <c r="J91" s="15"/>
      <c r="K91" s="16"/>
      <c r="L91" s="7"/>
      <c r="M91" s="16"/>
    </row>
    <row r="92" spans="1:13" s="17" customFormat="1" ht="33.950000000000003" hidden="1" customHeight="1">
      <c r="A92" s="18"/>
      <c r="B92" s="9"/>
      <c r="C92" s="21"/>
      <c r="D92" s="21"/>
      <c r="E92" s="21"/>
      <c r="F92" s="21"/>
      <c r="G92" s="22"/>
      <c r="H92" s="13"/>
      <c r="I92" s="14"/>
      <c r="J92" s="15"/>
      <c r="K92" s="16"/>
      <c r="L92" s="7"/>
      <c r="M92" s="16"/>
    </row>
    <row r="93" spans="1:13" s="17" customFormat="1" ht="33.950000000000003" hidden="1" customHeight="1">
      <c r="A93" s="18"/>
      <c r="B93" s="9"/>
      <c r="C93" s="21"/>
      <c r="D93" s="21"/>
      <c r="E93" s="21"/>
      <c r="F93" s="21"/>
      <c r="G93" s="22"/>
      <c r="H93" s="13"/>
      <c r="I93" s="14"/>
      <c r="J93" s="15"/>
      <c r="K93" s="16"/>
      <c r="L93" s="7"/>
      <c r="M93" s="16"/>
    </row>
    <row r="94" spans="1:13" s="17" customFormat="1" ht="33.950000000000003" hidden="1" customHeight="1">
      <c r="A94" s="18"/>
      <c r="B94" s="9"/>
      <c r="C94" s="21"/>
      <c r="D94" s="21"/>
      <c r="E94" s="21"/>
      <c r="F94" s="21"/>
      <c r="G94" s="22"/>
      <c r="H94" s="13"/>
      <c r="I94" s="14"/>
      <c r="J94" s="15"/>
      <c r="K94" s="16"/>
      <c r="L94" s="7"/>
      <c r="M94" s="16"/>
    </row>
    <row r="95" spans="1:13" s="17" customFormat="1" ht="33.950000000000003" hidden="1" customHeight="1">
      <c r="A95" s="18"/>
      <c r="B95" s="9"/>
      <c r="C95" s="21"/>
      <c r="D95" s="21"/>
      <c r="E95" s="21"/>
      <c r="F95" s="21"/>
      <c r="G95" s="22"/>
      <c r="H95" s="13"/>
      <c r="I95" s="14"/>
      <c r="J95" s="15"/>
      <c r="K95" s="16"/>
      <c r="L95" s="7"/>
      <c r="M95" s="16"/>
    </row>
    <row r="96" spans="1:13" s="17" customFormat="1" ht="33.950000000000003" hidden="1" customHeight="1">
      <c r="A96" s="18"/>
      <c r="B96" s="9"/>
      <c r="C96" s="21"/>
      <c r="D96" s="21"/>
      <c r="E96" s="21"/>
      <c r="F96" s="21"/>
      <c r="G96" s="22"/>
      <c r="H96" s="13"/>
      <c r="I96" s="14"/>
      <c r="J96" s="15"/>
      <c r="K96" s="16"/>
      <c r="L96" s="7"/>
      <c r="M96" s="16"/>
    </row>
    <row r="97" spans="1:13" s="17" customFormat="1" ht="33.950000000000003" hidden="1" customHeight="1">
      <c r="A97" s="18"/>
      <c r="B97" s="9"/>
      <c r="C97" s="21"/>
      <c r="D97" s="21"/>
      <c r="E97" s="21"/>
      <c r="F97" s="21"/>
      <c r="G97" s="22"/>
      <c r="H97" s="13"/>
      <c r="I97" s="14"/>
      <c r="J97" s="15"/>
      <c r="K97" s="16"/>
      <c r="L97" s="7"/>
      <c r="M97" s="16"/>
    </row>
    <row r="98" spans="1:13" s="17" customFormat="1" ht="33.950000000000003" hidden="1" customHeight="1">
      <c r="A98" s="18"/>
      <c r="B98" s="9"/>
      <c r="C98" s="21"/>
      <c r="D98" s="21"/>
      <c r="E98" s="21"/>
      <c r="F98" s="21"/>
      <c r="G98" s="22"/>
      <c r="H98" s="13"/>
      <c r="I98" s="14"/>
      <c r="J98" s="15"/>
      <c r="K98" s="16"/>
      <c r="L98" s="7"/>
      <c r="M98" s="16"/>
    </row>
    <row r="99" spans="1:13" s="17" customFormat="1" ht="33.950000000000003" hidden="1" customHeight="1">
      <c r="A99" s="18"/>
      <c r="B99" s="9"/>
      <c r="C99" s="21"/>
      <c r="D99" s="21"/>
      <c r="E99" s="21"/>
      <c r="F99" s="21"/>
      <c r="G99" s="22"/>
      <c r="H99" s="13"/>
      <c r="I99" s="14"/>
      <c r="J99" s="15"/>
      <c r="K99" s="16"/>
      <c r="L99" s="7"/>
      <c r="M99" s="16"/>
    </row>
    <row r="100" spans="1:13" s="17" customFormat="1" ht="33.950000000000003" hidden="1" customHeight="1">
      <c r="A100" s="18"/>
      <c r="B100" s="9"/>
      <c r="C100" s="21"/>
      <c r="D100" s="21"/>
      <c r="E100" s="21"/>
      <c r="F100" s="21"/>
      <c r="G100" s="22"/>
      <c r="H100" s="13"/>
      <c r="I100" s="14"/>
      <c r="J100" s="15"/>
      <c r="K100" s="16"/>
      <c r="L100" s="7"/>
      <c r="M100" s="16"/>
    </row>
    <row r="101" spans="1:13" s="17" customFormat="1" ht="33.950000000000003" hidden="1" customHeight="1">
      <c r="A101" s="18"/>
      <c r="B101" s="9"/>
      <c r="C101" s="21"/>
      <c r="D101" s="21"/>
      <c r="E101" s="21"/>
      <c r="F101" s="21"/>
      <c r="G101" s="22"/>
      <c r="H101" s="13"/>
      <c r="I101" s="14"/>
      <c r="J101" s="15"/>
      <c r="K101" s="16"/>
      <c r="L101" s="7"/>
      <c r="M101" s="16"/>
    </row>
    <row r="102" spans="1:13" s="17" customFormat="1" ht="33.950000000000003" hidden="1" customHeight="1">
      <c r="A102" s="18"/>
      <c r="B102" s="9"/>
      <c r="C102" s="21"/>
      <c r="D102" s="21"/>
      <c r="E102" s="21"/>
      <c r="F102" s="21"/>
      <c r="G102" s="22"/>
      <c r="H102" s="13"/>
      <c r="I102" s="14"/>
      <c r="J102" s="15"/>
      <c r="K102" s="16"/>
      <c r="L102" s="7"/>
      <c r="M102" s="16"/>
    </row>
    <row r="103" spans="1:13" s="17" customFormat="1" ht="33.950000000000003" hidden="1" customHeight="1">
      <c r="A103" s="18"/>
      <c r="B103" s="9"/>
      <c r="C103" s="21"/>
      <c r="D103" s="21"/>
      <c r="E103" s="21"/>
      <c r="F103" s="21"/>
      <c r="G103" s="22"/>
      <c r="H103" s="13"/>
      <c r="I103" s="14"/>
      <c r="J103" s="15"/>
      <c r="K103" s="16"/>
      <c r="L103" s="7"/>
      <c r="M103" s="16"/>
    </row>
    <row r="104" spans="1:13" s="17" customFormat="1" ht="33.950000000000003" hidden="1" customHeight="1">
      <c r="A104" s="18"/>
      <c r="B104" s="9"/>
      <c r="C104" s="21"/>
      <c r="D104" s="21"/>
      <c r="E104" s="21"/>
      <c r="F104" s="21"/>
      <c r="G104" s="22"/>
      <c r="H104" s="13"/>
      <c r="I104" s="14"/>
      <c r="J104" s="15"/>
      <c r="K104" s="16"/>
      <c r="L104" s="7"/>
      <c r="M104" s="16"/>
    </row>
    <row r="105" spans="1:13" s="17" customFormat="1" ht="33.950000000000003" hidden="1" customHeight="1">
      <c r="A105" s="18"/>
      <c r="B105" s="9"/>
      <c r="C105" s="21"/>
      <c r="D105" s="21"/>
      <c r="E105" s="21"/>
      <c r="F105" s="21"/>
      <c r="G105" s="22"/>
      <c r="H105" s="13"/>
      <c r="I105" s="14"/>
      <c r="J105" s="15"/>
      <c r="K105" s="16"/>
      <c r="L105" s="7"/>
      <c r="M105" s="16"/>
    </row>
    <row r="106" spans="1:13" s="17" customFormat="1" ht="33.950000000000003" hidden="1" customHeight="1">
      <c r="A106" s="18"/>
      <c r="B106" s="9"/>
      <c r="C106" s="21"/>
      <c r="D106" s="21"/>
      <c r="E106" s="21"/>
      <c r="F106" s="21"/>
      <c r="G106" s="22"/>
      <c r="H106" s="13"/>
      <c r="I106" s="14"/>
      <c r="J106" s="15"/>
      <c r="K106" s="16"/>
      <c r="L106" s="7"/>
      <c r="M106" s="16"/>
    </row>
    <row r="107" spans="1:13" s="17" customFormat="1" ht="33.950000000000003" hidden="1" customHeight="1">
      <c r="A107" s="18"/>
      <c r="B107" s="9"/>
      <c r="C107" s="21"/>
      <c r="D107" s="21"/>
      <c r="E107" s="21"/>
      <c r="F107" s="21"/>
      <c r="G107" s="22"/>
      <c r="H107" s="13"/>
      <c r="I107" s="14"/>
      <c r="J107" s="15"/>
      <c r="K107" s="16"/>
      <c r="L107" s="7"/>
      <c r="M107" s="16"/>
    </row>
    <row r="108" spans="1:13" s="17" customFormat="1" ht="33.950000000000003" hidden="1" customHeight="1">
      <c r="A108" s="18"/>
      <c r="B108" s="9"/>
      <c r="C108" s="21"/>
      <c r="D108" s="21"/>
      <c r="E108" s="21"/>
      <c r="F108" s="21"/>
      <c r="G108" s="22"/>
      <c r="H108" s="13"/>
      <c r="I108" s="14"/>
      <c r="J108" s="15"/>
      <c r="K108" s="16"/>
      <c r="L108" s="7"/>
      <c r="M108" s="16"/>
    </row>
    <row r="109" spans="1:13" s="17" customFormat="1" ht="33.950000000000003" hidden="1" customHeight="1">
      <c r="A109" s="18"/>
      <c r="B109" s="9"/>
      <c r="C109" s="21"/>
      <c r="D109" s="21"/>
      <c r="E109" s="21"/>
      <c r="F109" s="21"/>
      <c r="G109" s="22"/>
      <c r="H109" s="13"/>
      <c r="I109" s="14"/>
      <c r="J109" s="15"/>
      <c r="K109" s="16"/>
      <c r="L109" s="7"/>
      <c r="M109" s="16"/>
    </row>
    <row r="110" spans="1:13" s="17" customFormat="1" ht="33.950000000000003" hidden="1" customHeight="1">
      <c r="A110" s="18"/>
      <c r="B110" s="9"/>
      <c r="C110" s="21"/>
      <c r="D110" s="21"/>
      <c r="E110" s="21"/>
      <c r="F110" s="21"/>
      <c r="G110" s="22"/>
      <c r="H110" s="13"/>
      <c r="I110" s="14"/>
      <c r="J110" s="15"/>
      <c r="K110" s="16"/>
      <c r="L110" s="7"/>
      <c r="M110" s="16"/>
    </row>
    <row r="111" spans="1:13" s="17" customFormat="1" ht="33.950000000000003" hidden="1" customHeight="1">
      <c r="A111" s="18"/>
      <c r="B111" s="9"/>
      <c r="C111" s="21"/>
      <c r="D111" s="21"/>
      <c r="E111" s="21"/>
      <c r="F111" s="21"/>
      <c r="G111" s="22"/>
      <c r="H111" s="13"/>
      <c r="I111" s="14"/>
      <c r="J111" s="15"/>
      <c r="K111" s="16"/>
      <c r="L111" s="7"/>
      <c r="M111" s="16"/>
    </row>
    <row r="112" spans="1:13" s="17" customFormat="1" ht="33.950000000000003" hidden="1" customHeight="1">
      <c r="A112" s="18"/>
      <c r="B112" s="9"/>
      <c r="C112" s="21"/>
      <c r="D112" s="21"/>
      <c r="E112" s="21"/>
      <c r="F112" s="21"/>
      <c r="G112" s="22"/>
      <c r="H112" s="13"/>
      <c r="I112" s="14"/>
      <c r="J112" s="15"/>
      <c r="K112" s="16"/>
      <c r="L112" s="7"/>
      <c r="M112" s="16"/>
    </row>
    <row r="113" spans="1:13" s="17" customFormat="1" ht="33.950000000000003" hidden="1" customHeight="1">
      <c r="A113" s="18"/>
      <c r="B113" s="9"/>
      <c r="C113" s="21"/>
      <c r="D113" s="21"/>
      <c r="E113" s="21"/>
      <c r="F113" s="21"/>
      <c r="G113" s="22"/>
      <c r="H113" s="13"/>
      <c r="I113" s="14"/>
      <c r="J113" s="15"/>
      <c r="K113" s="16"/>
      <c r="L113" s="7"/>
      <c r="M113" s="16"/>
    </row>
    <row r="114" spans="1:13" s="17" customFormat="1" ht="33.950000000000003" hidden="1" customHeight="1">
      <c r="A114" s="18"/>
      <c r="B114" s="9"/>
      <c r="C114" s="21"/>
      <c r="D114" s="21"/>
      <c r="E114" s="21"/>
      <c r="F114" s="21"/>
      <c r="G114" s="22"/>
      <c r="H114" s="13"/>
      <c r="I114" s="14"/>
      <c r="J114" s="15"/>
      <c r="K114" s="16"/>
      <c r="L114" s="7"/>
      <c r="M114" s="16"/>
    </row>
    <row r="115" spans="1:13" s="17" customFormat="1" ht="33.950000000000003" hidden="1" customHeight="1">
      <c r="A115" s="18"/>
      <c r="B115" s="9"/>
      <c r="C115" s="21"/>
      <c r="D115" s="21"/>
      <c r="E115" s="21"/>
      <c r="F115" s="21"/>
      <c r="G115" s="22"/>
      <c r="H115" s="13"/>
      <c r="I115" s="14"/>
      <c r="J115" s="15"/>
      <c r="K115" s="16"/>
      <c r="L115" s="7"/>
      <c r="M115" s="16"/>
    </row>
    <row r="116" spans="1:13" s="17" customFormat="1" ht="33.950000000000003" hidden="1" customHeight="1">
      <c r="A116" s="18"/>
      <c r="B116" s="9"/>
      <c r="C116" s="21"/>
      <c r="D116" s="21"/>
      <c r="E116" s="21"/>
      <c r="F116" s="21"/>
      <c r="G116" s="22"/>
      <c r="H116" s="13"/>
      <c r="I116" s="14"/>
      <c r="J116" s="15"/>
      <c r="K116" s="16"/>
      <c r="L116" s="7"/>
      <c r="M116" s="16"/>
    </row>
    <row r="117" spans="1:13" s="17" customFormat="1" ht="33.950000000000003" hidden="1" customHeight="1">
      <c r="A117" s="18"/>
      <c r="B117" s="9"/>
      <c r="C117" s="21"/>
      <c r="D117" s="21"/>
      <c r="E117" s="21"/>
      <c r="F117" s="21"/>
      <c r="G117" s="22"/>
      <c r="H117" s="13"/>
      <c r="I117" s="14"/>
      <c r="J117" s="15"/>
      <c r="K117" s="16"/>
      <c r="L117" s="7"/>
      <c r="M117" s="16"/>
    </row>
    <row r="118" spans="1:13" s="17" customFormat="1" ht="33.950000000000003" hidden="1" customHeight="1">
      <c r="A118" s="18"/>
      <c r="B118" s="9"/>
      <c r="C118" s="21"/>
      <c r="D118" s="21"/>
      <c r="E118" s="21"/>
      <c r="F118" s="21"/>
      <c r="G118" s="22"/>
      <c r="H118" s="13"/>
      <c r="I118" s="14"/>
      <c r="J118" s="15"/>
      <c r="K118" s="16"/>
      <c r="L118" s="7"/>
      <c r="M118" s="16"/>
    </row>
    <row r="119" spans="1:13" s="17" customFormat="1" ht="33.950000000000003" hidden="1" customHeight="1">
      <c r="A119" s="18"/>
      <c r="B119" s="9"/>
      <c r="C119" s="21"/>
      <c r="D119" s="21"/>
      <c r="E119" s="21"/>
      <c r="F119" s="21"/>
      <c r="G119" s="22"/>
      <c r="H119" s="13"/>
      <c r="I119" s="14"/>
      <c r="J119" s="15"/>
      <c r="K119" s="16"/>
      <c r="L119" s="7"/>
      <c r="M119" s="16"/>
    </row>
    <row r="120" spans="1:13" s="17" customFormat="1" ht="33.950000000000003" hidden="1" customHeight="1">
      <c r="A120" s="18"/>
      <c r="B120" s="9"/>
      <c r="C120" s="21"/>
      <c r="D120" s="21"/>
      <c r="E120" s="21"/>
      <c r="F120" s="21"/>
      <c r="G120" s="22"/>
      <c r="H120" s="13"/>
      <c r="I120" s="14"/>
      <c r="J120" s="15"/>
      <c r="K120" s="16"/>
      <c r="L120" s="7"/>
      <c r="M120" s="16"/>
    </row>
    <row r="121" spans="1:13" s="17" customFormat="1" ht="33.950000000000003" hidden="1" customHeight="1">
      <c r="A121" s="18"/>
      <c r="B121" s="9"/>
      <c r="C121" s="21"/>
      <c r="D121" s="21"/>
      <c r="E121" s="21"/>
      <c r="F121" s="21"/>
      <c r="G121" s="22"/>
      <c r="H121" s="13"/>
      <c r="I121" s="14"/>
      <c r="J121" s="15"/>
      <c r="K121" s="16"/>
      <c r="L121" s="7"/>
      <c r="M121" s="16"/>
    </row>
    <row r="122" spans="1:13" s="17" customFormat="1" ht="33.950000000000003" hidden="1" customHeight="1">
      <c r="A122" s="18"/>
      <c r="B122" s="9"/>
      <c r="C122" s="21"/>
      <c r="D122" s="21"/>
      <c r="E122" s="21"/>
      <c r="F122" s="21"/>
      <c r="G122" s="22"/>
      <c r="H122" s="13"/>
      <c r="I122" s="14"/>
      <c r="J122" s="15"/>
      <c r="K122" s="16"/>
      <c r="L122" s="7"/>
      <c r="M122" s="16"/>
    </row>
    <row r="123" spans="1:13" s="17" customFormat="1" ht="33.950000000000003" hidden="1" customHeight="1">
      <c r="A123" s="18"/>
      <c r="B123" s="9"/>
      <c r="C123" s="21"/>
      <c r="D123" s="21"/>
      <c r="E123" s="21"/>
      <c r="F123" s="21"/>
      <c r="G123" s="22"/>
      <c r="H123" s="13"/>
      <c r="I123" s="14"/>
      <c r="J123" s="15"/>
      <c r="K123" s="16"/>
      <c r="L123" s="7"/>
      <c r="M123" s="16"/>
    </row>
    <row r="124" spans="1:13" s="17" customFormat="1" ht="33.950000000000003" hidden="1" customHeight="1">
      <c r="A124" s="18"/>
      <c r="B124" s="9"/>
      <c r="C124" s="21"/>
      <c r="D124" s="21"/>
      <c r="E124" s="21"/>
      <c r="F124" s="21"/>
      <c r="G124" s="22"/>
      <c r="H124" s="13"/>
      <c r="I124" s="14"/>
      <c r="J124" s="15"/>
      <c r="K124" s="16"/>
      <c r="L124" s="7"/>
      <c r="M124" s="16"/>
    </row>
    <row r="125" spans="1:13" s="17" customFormat="1" ht="33.950000000000003" hidden="1" customHeight="1">
      <c r="A125" s="18"/>
      <c r="B125" s="9"/>
      <c r="C125" s="21"/>
      <c r="D125" s="21"/>
      <c r="E125" s="21"/>
      <c r="F125" s="21"/>
      <c r="G125" s="22"/>
      <c r="H125" s="13"/>
      <c r="I125" s="14"/>
      <c r="J125" s="15"/>
      <c r="K125" s="16"/>
      <c r="L125" s="7"/>
      <c r="M125" s="16"/>
    </row>
    <row r="126" spans="1:13" s="17" customFormat="1" ht="33.950000000000003" hidden="1" customHeight="1">
      <c r="A126" s="18"/>
      <c r="B126" s="9"/>
      <c r="C126" s="21"/>
      <c r="D126" s="21"/>
      <c r="E126" s="21"/>
      <c r="F126" s="21"/>
      <c r="G126" s="22"/>
      <c r="H126" s="13"/>
      <c r="I126" s="14"/>
      <c r="J126" s="15"/>
      <c r="K126" s="16"/>
      <c r="L126" s="7"/>
      <c r="M126" s="16"/>
    </row>
    <row r="127" spans="1:13" s="17" customFormat="1" ht="33.950000000000003" hidden="1" customHeight="1">
      <c r="A127" s="18"/>
      <c r="B127" s="9"/>
      <c r="C127" s="21"/>
      <c r="D127" s="21"/>
      <c r="E127" s="21"/>
      <c r="F127" s="21"/>
      <c r="G127" s="22"/>
      <c r="H127" s="13"/>
      <c r="I127" s="14"/>
      <c r="J127" s="15"/>
      <c r="K127" s="16"/>
      <c r="L127" s="7"/>
      <c r="M127" s="16"/>
    </row>
    <row r="128" spans="1:13" s="17" customFormat="1" ht="33.950000000000003" hidden="1" customHeight="1">
      <c r="A128" s="18"/>
      <c r="B128" s="9"/>
      <c r="C128" s="21"/>
      <c r="D128" s="21"/>
      <c r="E128" s="21"/>
      <c r="F128" s="21"/>
      <c r="G128" s="22"/>
      <c r="H128" s="13"/>
      <c r="I128" s="14"/>
      <c r="J128" s="15"/>
      <c r="K128" s="16"/>
      <c r="L128" s="7"/>
      <c r="M128" s="16"/>
    </row>
    <row r="129" spans="1:13" s="17" customFormat="1" ht="33.950000000000003" hidden="1" customHeight="1">
      <c r="A129" s="18"/>
      <c r="B129" s="9"/>
      <c r="C129" s="21"/>
      <c r="D129" s="21"/>
      <c r="E129" s="21"/>
      <c r="F129" s="21"/>
      <c r="G129" s="22"/>
      <c r="H129" s="13"/>
      <c r="I129" s="14"/>
      <c r="J129" s="15"/>
      <c r="K129" s="16"/>
      <c r="L129" s="7"/>
      <c r="M129" s="16"/>
    </row>
    <row r="130" spans="1:13" s="17" customFormat="1" ht="33.950000000000003" hidden="1" customHeight="1">
      <c r="A130" s="18"/>
      <c r="B130" s="9"/>
      <c r="C130" s="21"/>
      <c r="D130" s="21"/>
      <c r="E130" s="21"/>
      <c r="F130" s="21"/>
      <c r="G130" s="22"/>
      <c r="H130" s="13"/>
      <c r="I130" s="14"/>
      <c r="J130" s="15"/>
      <c r="K130" s="16"/>
      <c r="L130" s="7"/>
      <c r="M130" s="16"/>
    </row>
    <row r="131" spans="1:13" ht="15.75">
      <c r="A131" s="49" t="s">
        <v>63</v>
      </c>
      <c r="B131" s="50"/>
      <c r="C131" s="50"/>
      <c r="D131" s="50"/>
      <c r="E131" s="50"/>
      <c r="F131" s="50"/>
      <c r="G131" s="50"/>
      <c r="H131" s="50"/>
      <c r="I131" s="50"/>
      <c r="J131" s="50"/>
      <c r="K131" s="51"/>
      <c r="L131" s="35">
        <f>SUM(L6:L31)</f>
        <v>0</v>
      </c>
      <c r="M131" s="36">
        <f>SUM(M6:M31)</f>
        <v>0</v>
      </c>
    </row>
    <row r="132" spans="1:13" ht="15">
      <c r="B132" s="37" t="s">
        <v>64</v>
      </c>
    </row>
    <row r="133" spans="1:13" ht="15">
      <c r="B133" s="56"/>
      <c r="C133" s="56"/>
    </row>
  </sheetData>
  <autoFilter ref="A5:L5" xr:uid="{00000000-0009-0000-0000-000000000000}"/>
  <mergeCells count="5">
    <mergeCell ref="A3:M3"/>
    <mergeCell ref="A131:K131"/>
    <mergeCell ref="I1:M1"/>
    <mergeCell ref="A2:M2"/>
    <mergeCell ref="B133:C133"/>
  </mergeCells>
  <phoneticPr fontId="10" type="noConversion"/>
  <printOptions horizontalCentered="1"/>
  <pageMargins left="0.43307086614173229" right="0.55118110236220474" top="0.39370078740157483" bottom="0.39370078740157483" header="0.39370078740157483" footer="0.31496062992125984"/>
  <pageSetup paperSize="9" scale="70" fitToHeight="2" orientation="landscape" r:id="rId1"/>
  <headerFooter alignWithMargins="0">
    <oddFooter>&amp;L&amp;F / &amp;A&amp;RStrona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88A95B8323A04AA045413B42F226DC" ma:contentTypeVersion="4" ma:contentTypeDescription="Create a new document." ma:contentTypeScope="" ma:versionID="8690805728c172e98d4b1d510a994ec7">
  <xsd:schema xmlns:xsd="http://www.w3.org/2001/XMLSchema" xmlns:xs="http://www.w3.org/2001/XMLSchema" xmlns:p="http://schemas.microsoft.com/office/2006/metadata/properties" xmlns:ns3="3c65ecd6-5b98-4586-81ee-4b9a0e0fa64a" targetNamespace="http://schemas.microsoft.com/office/2006/metadata/properties" ma:root="true" ma:fieldsID="1c02bdc2cc605223eebf041197affbb4" ns3:_="">
    <xsd:import namespace="3c65ecd6-5b98-4586-81ee-4b9a0e0fa6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5ecd6-5b98-4586-81ee-4b9a0e0fa6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47AB5C-090E-401F-BC0B-A71005F680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062E1-BF49-40FE-A10F-67F8B29EBC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65ecd6-5b98-4586-81ee-4b9a0e0fa6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240FA8-1D0F-46E2-BB47-A46E3F96F69E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c65ecd6-5b98-4586-81ee-4b9a0e0fa64a"/>
  </ds:schemaRefs>
</ds:datastoreItem>
</file>

<file path=docMetadata/LabelInfo.xml><?xml version="1.0" encoding="utf-8"?>
<clbl:labelList xmlns:clbl="http://schemas.microsoft.com/office/2020/mipLabelMetadata">
  <clbl:label id="{cbe0b6a4-29c2-4378-8990-650e2e728074}" enabled="0" method="" siteId="{cbe0b6a4-29c2-4378-8990-650e2e7280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I. MATERIAŁY POMOCNICZE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atrybula</dc:creator>
  <cp:lastModifiedBy>PSSE Legnica - Jan Ilków</cp:lastModifiedBy>
  <cp:lastPrinted>2024-05-09T10:51:35Z</cp:lastPrinted>
  <dcterms:created xsi:type="dcterms:W3CDTF">2014-11-03T06:35:31Z</dcterms:created>
  <dcterms:modified xsi:type="dcterms:W3CDTF">2024-05-09T10:51:51Z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0x010100A388A95B8323A04AA045413B42F226DC</vt:lpwstr>
  </property>
</Properties>
</file>