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FS1309-V001\Pliki\Jarosław Jaszczak\Nowy folder\dokumenty wspolne\USŁUGI LEŚNE 2022\Kosztorys Ofertowy\Kosztorysy zablokowane\"/>
    </mc:Choice>
  </mc:AlternateContent>
  <bookViews>
    <workbookView xWindow="0" yWindow="0" windowWidth="19200" windowHeight="11595"/>
  </bookViews>
  <sheets>
    <sheet name="Kosztorys ofertowy" sheetId="1" r:id="rId1"/>
  </sheets>
  <calcPr calcId="152511"/>
</workbook>
</file>

<file path=xl/calcChain.xml><?xml version="1.0" encoding="utf-8"?>
<calcChain xmlns="http://schemas.openxmlformats.org/spreadsheetml/2006/main">
  <c r="H109" i="1" l="1"/>
  <c r="J109" i="1" s="1"/>
  <c r="H110" i="1"/>
  <c r="J110" i="1" s="1"/>
  <c r="K110" i="1" s="1"/>
  <c r="H114" i="1"/>
  <c r="J114" i="1" s="1"/>
  <c r="H115" i="1"/>
  <c r="J115" i="1" s="1"/>
  <c r="H116" i="1"/>
  <c r="J116" i="1" s="1"/>
  <c r="K116" i="1" s="1"/>
  <c r="H113" i="1"/>
  <c r="J113" i="1" s="1"/>
  <c r="J61" i="1"/>
  <c r="J66" i="1"/>
  <c r="K66" i="1"/>
  <c r="H54" i="1"/>
  <c r="J54" i="1" s="1"/>
  <c r="H55" i="1"/>
  <c r="J55" i="1" s="1"/>
  <c r="K55" i="1" s="1"/>
  <c r="H56" i="1"/>
  <c r="J56" i="1" s="1"/>
  <c r="H57" i="1"/>
  <c r="J57" i="1" s="1"/>
  <c r="H58" i="1"/>
  <c r="J58" i="1" s="1"/>
  <c r="H59" i="1"/>
  <c r="J59" i="1" s="1"/>
  <c r="H60" i="1"/>
  <c r="H61" i="1"/>
  <c r="H62" i="1"/>
  <c r="J62" i="1" s="1"/>
  <c r="H63" i="1"/>
  <c r="J63" i="1" s="1"/>
  <c r="K63" i="1" s="1"/>
  <c r="H64" i="1"/>
  <c r="J64" i="1" s="1"/>
  <c r="H65" i="1"/>
  <c r="H66" i="1"/>
  <c r="H67" i="1"/>
  <c r="H68" i="1"/>
  <c r="J68" i="1" s="1"/>
  <c r="H69" i="1"/>
  <c r="J69" i="1" s="1"/>
  <c r="H70" i="1"/>
  <c r="J70" i="1" s="1"/>
  <c r="H71" i="1"/>
  <c r="J71" i="1" s="1"/>
  <c r="K71" i="1" s="1"/>
  <c r="H72" i="1"/>
  <c r="J72" i="1" s="1"/>
  <c r="K72" i="1" s="1"/>
  <c r="H73" i="1"/>
  <c r="J73" i="1" s="1"/>
  <c r="K73" i="1" s="1"/>
  <c r="H74" i="1"/>
  <c r="J74" i="1" s="1"/>
  <c r="K74" i="1" s="1"/>
  <c r="H75" i="1"/>
  <c r="J75" i="1" s="1"/>
  <c r="K75" i="1" s="1"/>
  <c r="H76" i="1"/>
  <c r="J76" i="1" s="1"/>
  <c r="H77" i="1"/>
  <c r="H78" i="1"/>
  <c r="H79" i="1"/>
  <c r="J79" i="1" s="1"/>
  <c r="H80" i="1"/>
  <c r="H81" i="1"/>
  <c r="J81" i="1" s="1"/>
  <c r="H82" i="1"/>
  <c r="J82" i="1" s="1"/>
  <c r="H83" i="1"/>
  <c r="J83" i="1" s="1"/>
  <c r="K83" i="1" s="1"/>
  <c r="H84" i="1"/>
  <c r="J84" i="1" s="1"/>
  <c r="H85" i="1"/>
  <c r="J85" i="1" s="1"/>
  <c r="K85" i="1" s="1"/>
  <c r="H86" i="1"/>
  <c r="J86" i="1" s="1"/>
  <c r="H87" i="1"/>
  <c r="J87" i="1" s="1"/>
  <c r="K87" i="1" s="1"/>
  <c r="H88" i="1"/>
  <c r="J88" i="1" s="1"/>
  <c r="H89" i="1"/>
  <c r="J89" i="1" s="1"/>
  <c r="K89" i="1" s="1"/>
  <c r="H90" i="1"/>
  <c r="J90" i="1" s="1"/>
  <c r="H91" i="1"/>
  <c r="J91" i="1" s="1"/>
  <c r="K91" i="1" s="1"/>
  <c r="H92" i="1"/>
  <c r="J92" i="1" s="1"/>
  <c r="H93" i="1"/>
  <c r="J93" i="1" s="1"/>
  <c r="H94" i="1"/>
  <c r="J94" i="1" s="1"/>
  <c r="H95" i="1"/>
  <c r="J95" i="1" s="1"/>
  <c r="K95" i="1" s="1"/>
  <c r="H96" i="1"/>
  <c r="H97" i="1"/>
  <c r="J97" i="1" s="1"/>
  <c r="H98" i="1"/>
  <c r="J98" i="1" s="1"/>
  <c r="H99" i="1"/>
  <c r="J99" i="1" s="1"/>
  <c r="K99" i="1" s="1"/>
  <c r="H100" i="1"/>
  <c r="J100" i="1" s="1"/>
  <c r="H101" i="1"/>
  <c r="J101" i="1" s="1"/>
  <c r="H102" i="1"/>
  <c r="J102" i="1" s="1"/>
  <c r="H103" i="1"/>
  <c r="J103" i="1" s="1"/>
  <c r="K103" i="1" s="1"/>
  <c r="H104" i="1"/>
  <c r="J104" i="1" s="1"/>
  <c r="H105" i="1"/>
  <c r="J105" i="1" s="1"/>
  <c r="H106" i="1"/>
  <c r="J106" i="1" s="1"/>
  <c r="K106" i="1" s="1"/>
  <c r="H107" i="1"/>
  <c r="J107" i="1" s="1"/>
  <c r="H108" i="1"/>
  <c r="J108" i="1" s="1"/>
  <c r="H53" i="1"/>
  <c r="H49" i="1"/>
  <c r="J49" i="1" s="1"/>
  <c r="H43" i="1"/>
  <c r="H37" i="1"/>
  <c r="J37" i="1" s="1"/>
  <c r="K37" i="1" s="1"/>
  <c r="H36" i="1"/>
  <c r="J36" i="1" s="1"/>
  <c r="H30" i="1"/>
  <c r="E118" i="1" s="1"/>
  <c r="K64" i="1" l="1"/>
  <c r="K61" i="1"/>
  <c r="K84" i="1"/>
  <c r="K76" i="1"/>
  <c r="J78" i="1"/>
  <c r="K78" i="1" s="1"/>
  <c r="K114" i="1"/>
  <c r="K115" i="1"/>
  <c r="K108" i="1"/>
  <c r="K107" i="1"/>
  <c r="K105" i="1"/>
  <c r="K104" i="1"/>
  <c r="K102" i="1"/>
  <c r="K101" i="1"/>
  <c r="K100" i="1"/>
  <c r="K98" i="1"/>
  <c r="K97" i="1"/>
  <c r="J96" i="1"/>
  <c r="K96" i="1" s="1"/>
  <c r="K94" i="1"/>
  <c r="K93" i="1"/>
  <c r="K92" i="1"/>
  <c r="K90" i="1"/>
  <c r="K88" i="1"/>
  <c r="K86" i="1"/>
  <c r="K82" i="1"/>
  <c r="K81" i="1"/>
  <c r="J80" i="1"/>
  <c r="K80" i="1" s="1"/>
  <c r="K79" i="1"/>
  <c r="J77" i="1"/>
  <c r="K77" i="1" s="1"/>
  <c r="K70" i="1"/>
  <c r="K69" i="1"/>
  <c r="K68" i="1"/>
  <c r="J67" i="1"/>
  <c r="K67" i="1" s="1"/>
  <c r="J65" i="1"/>
  <c r="K65" i="1" s="1"/>
  <c r="K62" i="1"/>
  <c r="J60" i="1"/>
  <c r="K60" i="1" s="1"/>
  <c r="K59" i="1"/>
  <c r="K58" i="1"/>
  <c r="K57" i="1"/>
  <c r="K56" i="1"/>
  <c r="K54" i="1"/>
  <c r="J53" i="1"/>
  <c r="K53" i="1" s="1"/>
  <c r="K49" i="1"/>
  <c r="J43" i="1"/>
  <c r="K43" i="1" s="1"/>
  <c r="K109" i="1"/>
  <c r="K113" i="1"/>
  <c r="K36" i="1"/>
  <c r="J30" i="1"/>
  <c r="K30" i="1" s="1"/>
  <c r="E119" i="1" l="1"/>
</calcChain>
</file>

<file path=xl/sharedStrings.xml><?xml version="1.0" encoding="utf-8"?>
<sst xmlns="http://schemas.openxmlformats.org/spreadsheetml/2006/main" count="343" uniqueCount="227">
  <si>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</si>
  <si>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</si>
  <si>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</si>
  <si>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</si>
  <si>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</si>
  <si>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</si>
  <si>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</si>
  <si>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</si>
  <si>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</si>
  <si>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</si>
  <si>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</si>
  <si>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</si>
  <si>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</si>
  <si>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</si>
  <si>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</si>
  <si>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</si>
  <si>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</si>
  <si>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</si>
  <si>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</si>
  <si>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</si>
  <si>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</si>
  <si>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</si>
  <si>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</si>
  <si>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</si>
  <si>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</si>
  <si>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</si>
  <si>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</si>
  <si>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</si>
  <si>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</si>
  <si>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</si>
  <si>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</si>
  <si>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</si>
  <si>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</si>
  <si>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</si>
  <si>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</si>
  <si>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</si>
  <si>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</si>
  <si>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</si>
  <si>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</si>
  <si>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</si>
  <si>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</si>
  <si>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</si>
  <si>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</si>
  <si>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</si>
  <si>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</si>
  <si>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</si>
  <si>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24</t>
  </si>
  <si>
    <t>PPOD N</t>
  </si>
  <si>
    <t>Wyniesienie wyciętych podszytów  (teren równy lub falisty)</t>
  </si>
  <si>
    <t xml:space="preserve"> 27</t>
  </si>
  <si>
    <t>OPR-UC</t>
  </si>
  <si>
    <t>Opryskiwanie upraw -  opryskiwaczem ciągnikowym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</si>
  <si>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</si>
  <si>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</si>
  <si>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</si>
  <si>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</si>
  <si>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</si>
  <si>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</si>
  <si>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</si>
  <si>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</si>
  <si>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</si>
  <si>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</si>
  <si>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</si>
  <si>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</si>
  <si>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</si>
  <si>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</si>
  <si>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</si>
  <si>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</si>
  <si>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</si>
  <si>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69</t>
  </si>
  <si>
    <t>WYK-POGCZ</t>
  </si>
  <si>
    <t>Wyorywanie bruzd pługiem leśnym z pogłębiaczem na powierzchni pow. 0,50 ha</t>
  </si>
  <si>
    <t xml:space="preserve"> 86</t>
  </si>
  <si>
    <t>PIEL-C</t>
  </si>
  <si>
    <t>Pielęgnowanie międzyrzędów (przejazdy co drugi rząd)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</si>
  <si>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</si>
  <si>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</si>
  <si>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</si>
  <si>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</si>
  <si>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</si>
  <si>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</si>
  <si>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</si>
  <si>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</si>
  <si>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</si>
  <si>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</si>
  <si>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</si>
  <si>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</si>
  <si>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</si>
  <si>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</si>
  <si>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</si>
  <si>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</si>
  <si>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</si>
  <si>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</si>
  <si>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</si>
  <si>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</si>
  <si>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</si>
  <si>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</si>
  <si>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</si>
  <si>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</si>
  <si>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</si>
  <si>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</si>
  <si>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</si>
  <si>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</si>
  <si>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</si>
  <si>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</si>
  <si>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</si>
  <si>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</si>
  <si>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</si>
  <si>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</si>
  <si>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</si>
  <si>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</si>
  <si>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</si>
  <si>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</si>
  <si>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</si>
  <si>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</si>
  <si>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</si>
  <si>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</si>
  <si>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</si>
  <si>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134.02</t>
  </si>
  <si>
    <t>KONT-SMOL</t>
  </si>
  <si>
    <t>Wyrywanie i palenie pułapek na smolika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</si>
  <si>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</si>
  <si>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</si>
  <si>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</si>
  <si>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</si>
  <si>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</si>
  <si>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</si>
  <si>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</si>
  <si>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</si>
  <si>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</si>
  <si>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</si>
  <si>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146</t>
  </si>
  <si>
    <t>WYK-SLUPI</t>
  </si>
  <si>
    <t>Przygotowanie słupków iglastych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</si>
  <si>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</si>
  <si>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</si>
  <si>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</si>
  <si>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</si>
  <si>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</si>
  <si>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</si>
  <si>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</si>
  <si>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</si>
  <si>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</si>
  <si>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</si>
  <si>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</si>
  <si>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</si>
  <si>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</si>
  <si>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</si>
  <si>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</si>
  <si>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</si>
  <si>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</si>
  <si>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</si>
  <si>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</si>
  <si>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</si>
  <si>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</si>
  <si>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</si>
  <si>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</si>
  <si>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</si>
  <si>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</si>
  <si>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</si>
  <si>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</si>
  <si>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</si>
  <si>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248</t>
  </si>
  <si>
    <t>PIEL-RN</t>
  </si>
  <si>
    <t>Pielenie w rzędach lub pasach - dla Db i Bk również w okresie wschodów</t>
  </si>
  <si>
    <t>AR</t>
  </si>
  <si>
    <t>254</t>
  </si>
  <si>
    <t>OSŁ-ATM</t>
  </si>
  <si>
    <t>Osłona szkółki przed ujemnymi wpływami atmosferycznymi</t>
  </si>
  <si>
    <t>255</t>
  </si>
  <si>
    <t>OSŁ-REG</t>
  </si>
  <si>
    <t>Regulowanie położenia osłon</t>
  </si>
  <si>
    <t>269</t>
  </si>
  <si>
    <t>WYJ 1R</t>
  </si>
  <si>
    <t>Wyjęcie 1-latek</t>
  </si>
  <si>
    <t>270</t>
  </si>
  <si>
    <t>WYJ 2-3L</t>
  </si>
  <si>
    <t>Wyjęcie 2-3 latek</t>
  </si>
  <si>
    <t>284</t>
  </si>
  <si>
    <t>ZAŁ-1</t>
  </si>
  <si>
    <t>Załadunek lub rozładunek sadzonek - 1 latek</t>
  </si>
  <si>
    <t>285</t>
  </si>
  <si>
    <t>ZAŁ-2</t>
  </si>
  <si>
    <t>Załadunek lub rozładunek sadzonek - 2-3 latek</t>
  </si>
  <si>
    <t>286</t>
  </si>
  <si>
    <t>ZAŁ-4</t>
  </si>
  <si>
    <t>Załadunek lub rozładunek sadzonek - 4-5 latek</t>
  </si>
  <si>
    <t>309</t>
  </si>
  <si>
    <t>N-ZSGDNSO</t>
  </si>
  <si>
    <t>Zbiór szyszek z gospodarczych drzewostanów nasiennych sosnowych</t>
  </si>
  <si>
    <t>KG</t>
  </si>
  <si>
    <t>311</t>
  </si>
  <si>
    <t>N-ZSDNSO</t>
  </si>
  <si>
    <t>Zbiór szyszek z drzewostanów nasiennych sosnowych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</si>
  <si>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</si>
  <si>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</si>
  <si>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</si>
  <si>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</si>
  <si>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</si>
  <si>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</si>
  <si>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</si>
  <si>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</si>
  <si>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</si>
  <si>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175, 186, 223, 345</t>
  </si>
  <si>
    <t>GODZ MH23</t>
  </si>
  <si>
    <t>Prace godzinowe ciągnikowe (23% VAT)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</si>
  <si>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</si>
  <si>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</si>
  <si>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</si>
  <si>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</si>
  <si>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</si>
  <si>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</si>
  <si>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</si>
  <si>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</si>
  <si>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Olesnica slaska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</si>
  <si>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</si>
  <si>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</si>
  <si>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</si>
  <si>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</si>
  <si>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</si>
  <si>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</si>
  <si>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56-400 Oleśnica, Spacerowa 6                   </t>
  </si>
  <si>
    <t>ZB-NASDB</t>
  </si>
  <si>
    <t>ZB-NASBK</t>
  </si>
  <si>
    <t>Zbiór nasion dęba</t>
  </si>
  <si>
    <t>Zbiór nasion buka</t>
  </si>
  <si>
    <r>
      <t xml:space="preserve">Odpowiadając na ogłoszenie o przetargu nieograniczonym na „Wykonywanie usług z zakresu gospodarki leśnej na terenie Nadleśnictwa Oleśnica Śląska w roku 2022''  składamy niniejszym ofertę na </t>
    </r>
    <r>
      <rPr>
        <b/>
        <u/>
        <sz val="12"/>
        <color rgb="FF333333"/>
        <rFont val="Arial"/>
        <family val="2"/>
        <charset val="238"/>
      </rPr>
      <t>pakiet 1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</si>
</sst>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2" borderId="0" xfId="0" applyNumberFormat="1" applyFont="1" applyFill="1" applyAlignment="1" applyProtection="1">
      <alignment horizontal="left"/>
    </xf>
    <xf numFmtId="4" fontId="1" fillId="2" borderId="0" xfId="0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</xf>
    <xf numFmtId="4" fontId="5" fillId="2" borderId="0" xfId="0" applyNumberFormat="1" applyFont="1" applyFill="1" applyAlignment="1" applyProtection="1">
      <alignment horizontal="left" vertical="center"/>
    </xf>
    <xf numFmtId="4" fontId="10" fillId="2" borderId="0" xfId="0" applyNumberFormat="1" applyFont="1" applyFill="1" applyAlignment="1" applyProtection="1">
      <alignment horizontal="left" vertical="center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9" fontId="1" fillId="2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4" fontId="11" fillId="2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left" vertical="center"/>
    </xf>
    <xf numFmtId="4" fontId="0" fillId="0" borderId="0" xfId="0" applyNumberFormat="1" applyProtection="1"/>
    <xf numFmtId="4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right" vertical="center"/>
    </xf>
    <xf numFmtId="4" fontId="6" fillId="2" borderId="2" xfId="0" applyNumberFormat="1" applyFont="1" applyFill="1" applyBorder="1" applyAlignment="1" applyProtection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</xf>
    <xf numFmtId="4" fontId="4" fillId="3" borderId="1" xfId="0" applyNumberFormat="1" applyFont="1" applyFill="1" applyBorder="1" applyAlignment="1" applyProtection="1">
      <alignment horizontal="right" vertical="center"/>
    </xf>
    <xf numFmtId="4" fontId="1" fillId="2" borderId="0" xfId="0" applyNumberFormat="1" applyFont="1" applyFill="1" applyAlignment="1" applyProtection="1">
      <alignment horizontal="left" vertical="center" wrapText="1"/>
    </xf>
    <xf numFmtId="4" fontId="6" fillId="2" borderId="0" xfId="0" applyNumberFormat="1" applyFont="1" applyFill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right" vertical="center"/>
    </xf>
    <xf numFmtId="4" fontId="1" fillId="2" borderId="1" xfId="0" applyNumberFormat="1" applyFont="1" applyFill="1" applyBorder="1" applyAlignment="1" applyProtection="1">
      <alignment horizontal="right"/>
    </xf>
    <xf numFmtId="4" fontId="8" fillId="2" borderId="3" xfId="0" applyNumberFormat="1" applyFont="1" applyFill="1" applyBorder="1" applyAlignment="1" applyProtection="1">
      <alignment horizontal="center" vertical="center"/>
    </xf>
    <xf numFmtId="4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 applyProtection="1">
      <alignment horizontal="left" vertical="center"/>
      <protection locked="0"/>
    </xf>
    <xf numFmtId="4" fontId="3" fillId="2" borderId="0" xfId="0" applyNumberFormat="1" applyFont="1" applyFill="1" applyAlignment="1" applyProtection="1">
      <alignment horizontal="center" vertical="top"/>
      <protection locked="0"/>
    </xf>
    <xf numFmtId="4" fontId="7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4"/>
  <sheetViews>
    <sheetView tabSelected="1" topLeftCell="A7" zoomScale="85" zoomScaleNormal="85" workbookViewId="0">
      <selection activeCell="D20" sqref="D20"/>
    </sheetView>
  </sheetViews>
  <sheetFormatPr defaultRowHeight="12.75" x14ac:dyDescent="0.2"/>
  <cols>
    <col min="1" max="1" width="0.140625" style="17" customWidth="1"/>
    <col min="2" max="2" width="8.5703125" style="17" customWidth="1"/>
    <col min="3" max="3" width="11.140625" style="17" customWidth="1"/>
    <col min="4" max="4" width="51.85546875" style="17" customWidth="1"/>
    <col min="5" max="5" width="5.85546875" style="17" customWidth="1"/>
    <col min="6" max="7" width="10.7109375" style="18" customWidth="1"/>
    <col min="8" max="8" width="11.7109375" style="18" customWidth="1"/>
    <col min="9" max="9" width="7.85546875" style="19" customWidth="1"/>
    <col min="10" max="11" width="10.7109375" style="18" customWidth="1"/>
    <col min="12" max="12" width="0.85546875" style="17" customWidth="1"/>
    <col min="13" max="13" width="0.28515625" style="17" customWidth="1"/>
    <col min="14" max="14" width="4.7109375" style="17" customWidth="1"/>
    <col min="15" max="16384" width="9.140625" style="17"/>
  </cols>
  <sheetData>
    <row r="1" spans="2:12" s="1" customFormat="1" ht="1.5" customHeight="1" x14ac:dyDescent="0.2">
      <c r="F1" s="2"/>
      <c r="G1" s="2"/>
      <c r="H1" s="2"/>
      <c r="I1" s="3"/>
      <c r="J1" s="2"/>
      <c r="K1" s="2"/>
    </row>
    <row r="2" spans="2:12" s="1" customFormat="1" ht="17.649999999999999" customHeight="1" x14ac:dyDescent="0.2">
      <c r="F2" s="2"/>
      <c r="G2" s="2"/>
      <c r="H2" s="22" t="s">
        <v>208</v>
      </c>
      <c r="I2" s="22"/>
      <c r="J2" s="22"/>
      <c r="K2" s="22"/>
      <c r="L2" s="22"/>
    </row>
    <row r="3" spans="2:12" s="1" customFormat="1" ht="6.95" customHeight="1" x14ac:dyDescent="0.2">
      <c r="F3" s="2"/>
      <c r="G3" s="2"/>
      <c r="H3" s="2"/>
      <c r="I3" s="3"/>
      <c r="J3" s="2"/>
      <c r="K3" s="2"/>
    </row>
    <row r="4" spans="2:12" s="1" customFormat="1" ht="2.65" customHeight="1" x14ac:dyDescent="0.2">
      <c r="B4" s="23"/>
      <c r="C4" s="23"/>
      <c r="F4" s="2"/>
      <c r="G4" s="2"/>
      <c r="H4" s="2"/>
      <c r="I4" s="3"/>
      <c r="J4" s="2"/>
      <c r="K4" s="2"/>
    </row>
    <row r="5" spans="2:12" s="1" customFormat="1" ht="29.85" customHeight="1" x14ac:dyDescent="0.2">
      <c r="F5" s="2"/>
      <c r="G5" s="2"/>
      <c r="H5" s="2"/>
      <c r="I5" s="3"/>
      <c r="J5" s="2"/>
      <c r="K5" s="2"/>
    </row>
    <row r="6" spans="2:12" s="1" customFormat="1" ht="2.65" customHeight="1" x14ac:dyDescent="0.2">
      <c r="B6" s="23"/>
      <c r="C6" s="23"/>
      <c r="F6" s="2"/>
      <c r="G6" s="2"/>
      <c r="H6" s="2"/>
      <c r="I6" s="3"/>
      <c r="J6" s="2"/>
      <c r="K6" s="2"/>
    </row>
    <row r="7" spans="2:12" s="31" customFormat="1" ht="19.7" customHeight="1" x14ac:dyDescent="0.2">
      <c r="F7" s="32"/>
      <c r="G7" s="32"/>
      <c r="H7" s="32"/>
      <c r="I7" s="33"/>
      <c r="J7" s="32"/>
      <c r="K7" s="32"/>
    </row>
    <row r="8" spans="2:12" s="31" customFormat="1" ht="10.7" customHeight="1" x14ac:dyDescent="0.2">
      <c r="F8" s="34" t="s">
        <v>209</v>
      </c>
      <c r="G8" s="34"/>
      <c r="H8" s="34"/>
      <c r="I8" s="34"/>
      <c r="J8" s="34"/>
      <c r="K8" s="34"/>
    </row>
    <row r="9" spans="2:12" s="31" customFormat="1" ht="2.65" customHeight="1" x14ac:dyDescent="0.2">
      <c r="B9" s="35"/>
      <c r="C9" s="35"/>
      <c r="F9" s="34"/>
      <c r="G9" s="34"/>
      <c r="H9" s="34"/>
      <c r="I9" s="34"/>
      <c r="J9" s="34"/>
      <c r="K9" s="34"/>
    </row>
    <row r="10" spans="2:12" s="31" customFormat="1" ht="3.2" customHeight="1" x14ac:dyDescent="0.2">
      <c r="F10" s="34"/>
      <c r="G10" s="34"/>
      <c r="H10" s="34"/>
      <c r="I10" s="34"/>
      <c r="J10" s="34"/>
      <c r="K10" s="34"/>
    </row>
    <row r="11" spans="2:12" s="31" customFormat="1" ht="3.75" customHeight="1" x14ac:dyDescent="0.2">
      <c r="B11" s="36" t="s">
        <v>210</v>
      </c>
      <c r="C11" s="36"/>
      <c r="F11" s="34"/>
      <c r="G11" s="34"/>
      <c r="H11" s="34"/>
      <c r="I11" s="34"/>
      <c r="J11" s="34"/>
      <c r="K11" s="34"/>
    </row>
    <row r="12" spans="2:12" s="31" customFormat="1" ht="15.95" customHeight="1" x14ac:dyDescent="0.2">
      <c r="B12" s="36"/>
      <c r="C12" s="36"/>
      <c r="F12" s="32"/>
      <c r="G12" s="32"/>
      <c r="H12" s="32"/>
      <c r="I12" s="33"/>
      <c r="J12" s="32"/>
      <c r="K12" s="32"/>
    </row>
    <row r="13" spans="2:12" s="31" customFormat="1" ht="48.6" customHeight="1" x14ac:dyDescent="0.2">
      <c r="F13" s="32"/>
      <c r="G13" s="32"/>
      <c r="H13" s="32"/>
      <c r="I13" s="33"/>
      <c r="J13" s="32"/>
      <c r="K13" s="32"/>
    </row>
    <row r="14" spans="2:12" s="31" customFormat="1" ht="24" customHeight="1" x14ac:dyDescent="0.2">
      <c r="D14" s="37" t="s">
        <v>211</v>
      </c>
      <c r="E14" s="37"/>
      <c r="F14" s="32"/>
      <c r="G14" s="32"/>
      <c r="H14" s="32"/>
      <c r="I14" s="33"/>
      <c r="J14" s="32"/>
      <c r="K14" s="32"/>
    </row>
    <row r="15" spans="2:12" s="31" customFormat="1" ht="57.6" customHeight="1" x14ac:dyDescent="0.2">
      <c r="F15" s="32"/>
      <c r="G15" s="32"/>
      <c r="H15" s="32"/>
      <c r="I15" s="33"/>
      <c r="J15" s="32"/>
      <c r="K15" s="32"/>
    </row>
    <row r="16" spans="2:12" s="1" customFormat="1" ht="20.85" customHeight="1" x14ac:dyDescent="0.2">
      <c r="B16" s="4" t="s">
        <v>212</v>
      </c>
      <c r="F16" s="2"/>
      <c r="G16" s="2"/>
      <c r="H16" s="2"/>
      <c r="I16" s="3"/>
      <c r="J16" s="2"/>
      <c r="K16" s="2"/>
    </row>
    <row r="17" spans="2:11" s="1" customFormat="1" ht="3.2" customHeight="1" x14ac:dyDescent="0.2">
      <c r="F17" s="2"/>
      <c r="G17" s="2"/>
      <c r="H17" s="2"/>
      <c r="I17" s="3"/>
      <c r="J17" s="2"/>
      <c r="K17" s="2"/>
    </row>
    <row r="18" spans="2:11" s="1" customFormat="1" ht="20.85" customHeight="1" x14ac:dyDescent="0.2">
      <c r="B18" s="4" t="s">
        <v>213</v>
      </c>
      <c r="F18" s="2"/>
      <c r="G18" s="2"/>
      <c r="H18" s="2"/>
      <c r="I18" s="3"/>
      <c r="J18" s="2"/>
      <c r="K18" s="2"/>
    </row>
    <row r="19" spans="2:11" s="1" customFormat="1" ht="3.75" customHeight="1" x14ac:dyDescent="0.2">
      <c r="F19" s="2"/>
      <c r="G19" s="2"/>
      <c r="H19" s="2"/>
      <c r="I19" s="3"/>
      <c r="J19" s="2"/>
      <c r="K19" s="2"/>
    </row>
    <row r="20" spans="2:11" s="1" customFormat="1" ht="20.85" customHeight="1" x14ac:dyDescent="0.2">
      <c r="B20" s="4" t="s">
        <v>214</v>
      </c>
      <c r="F20" s="2"/>
      <c r="G20" s="2"/>
      <c r="H20" s="2"/>
      <c r="I20" s="3"/>
      <c r="J20" s="2"/>
      <c r="K20" s="2"/>
    </row>
    <row r="21" spans="2:11" s="1" customFormat="1" ht="2.65" customHeight="1" x14ac:dyDescent="0.2">
      <c r="F21" s="2"/>
      <c r="G21" s="2"/>
      <c r="H21" s="2"/>
      <c r="I21" s="3"/>
      <c r="J21" s="2"/>
      <c r="K21" s="2"/>
    </row>
    <row r="22" spans="2:11" s="1" customFormat="1" ht="20.85" customHeight="1" x14ac:dyDescent="0.2">
      <c r="B22" s="5" t="s">
        <v>221</v>
      </c>
      <c r="F22" s="2"/>
      <c r="G22" s="2"/>
      <c r="H22" s="2"/>
      <c r="I22" s="3"/>
      <c r="J22" s="2"/>
      <c r="K22" s="2"/>
    </row>
    <row r="23" spans="2:11" s="1" customFormat="1" ht="59.65" customHeight="1" x14ac:dyDescent="0.2">
      <c r="F23" s="2"/>
      <c r="G23" s="2"/>
      <c r="H23" s="2"/>
      <c r="I23" s="3"/>
      <c r="J23" s="2"/>
      <c r="K23" s="2"/>
    </row>
    <row r="24" spans="2:11" s="1" customFormat="1" ht="50.1" customHeight="1" x14ac:dyDescent="0.2">
      <c r="B24" s="27" t="s">
        <v>226</v>
      </c>
      <c r="C24" s="27"/>
      <c r="D24" s="27"/>
      <c r="E24" s="27"/>
      <c r="F24" s="27"/>
      <c r="G24" s="27"/>
      <c r="H24" s="27"/>
      <c r="I24" s="27"/>
      <c r="J24" s="27"/>
      <c r="K24" s="2"/>
    </row>
    <row r="25" spans="2:11" s="1" customFormat="1" ht="52.35" customHeight="1" x14ac:dyDescent="0.2">
      <c r="F25" s="2"/>
      <c r="G25" s="2"/>
      <c r="H25" s="2"/>
      <c r="I25" s="3"/>
      <c r="J25" s="2"/>
      <c r="K25" s="2"/>
    </row>
    <row r="26" spans="2:11" s="1" customFormat="1" ht="3.2" customHeight="1" x14ac:dyDescent="0.2">
      <c r="F26" s="2"/>
      <c r="G26" s="2"/>
      <c r="H26" s="2"/>
      <c r="I26" s="3"/>
      <c r="J26" s="2"/>
      <c r="K26" s="2"/>
    </row>
    <row r="27" spans="2:11" s="1" customFormat="1" ht="20.85" customHeight="1" x14ac:dyDescent="0.2">
      <c r="B27" s="24" t="s">
        <v>215</v>
      </c>
      <c r="C27" s="24"/>
      <c r="D27" s="24"/>
      <c r="F27" s="2"/>
      <c r="G27" s="2"/>
      <c r="H27" s="2"/>
      <c r="I27" s="3"/>
      <c r="J27" s="2"/>
      <c r="K27" s="2"/>
    </row>
    <row r="28" spans="2:11" s="1" customFormat="1" ht="10.15" customHeight="1" x14ac:dyDescent="0.2">
      <c r="F28" s="2"/>
      <c r="G28" s="2"/>
      <c r="H28" s="2"/>
      <c r="I28" s="3"/>
      <c r="J28" s="2"/>
      <c r="K28" s="2"/>
    </row>
    <row r="29" spans="2:11" s="1" customFormat="1" ht="56.25" x14ac:dyDescent="0.2"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6" t="s">
        <v>6</v>
      </c>
      <c r="I29" s="7" t="s">
        <v>7</v>
      </c>
      <c r="J29" s="6" t="s">
        <v>8</v>
      </c>
      <c r="K29" s="6" t="s">
        <v>9</v>
      </c>
    </row>
    <row r="30" spans="2:11" s="1" customFormat="1" ht="19.7" customHeight="1" x14ac:dyDescent="0.2">
      <c r="B30" s="8" t="s">
        <v>10</v>
      </c>
      <c r="C30" s="8" t="s">
        <v>11</v>
      </c>
      <c r="D30" s="9" t="s">
        <v>12</v>
      </c>
      <c r="E30" s="8" t="s">
        <v>13</v>
      </c>
      <c r="F30" s="8">
        <v>6848</v>
      </c>
      <c r="G30" s="20"/>
      <c r="H30" s="8">
        <f>F30*G30</f>
        <v>0</v>
      </c>
      <c r="I30" s="11">
        <v>0.08</v>
      </c>
      <c r="J30" s="8">
        <f>H30*I30</f>
        <v>0</v>
      </c>
      <c r="K30" s="8">
        <f>H30+J30</f>
        <v>0</v>
      </c>
    </row>
    <row r="31" spans="2:11" s="1" customFormat="1" ht="1.1499999999999999" customHeight="1" x14ac:dyDescent="0.2">
      <c r="F31" s="2"/>
      <c r="G31" s="2"/>
      <c r="H31" s="2"/>
      <c r="I31" s="3"/>
      <c r="J31" s="2"/>
      <c r="K31" s="2"/>
    </row>
    <row r="32" spans="2:11" s="1" customFormat="1" ht="3.2" customHeight="1" x14ac:dyDescent="0.2">
      <c r="F32" s="2"/>
      <c r="G32" s="2"/>
      <c r="H32" s="2"/>
      <c r="I32" s="3"/>
      <c r="J32" s="2"/>
      <c r="K32" s="2"/>
    </row>
    <row r="33" spans="2:11" s="1" customFormat="1" ht="20.85" customHeight="1" x14ac:dyDescent="0.2">
      <c r="B33" s="24" t="s">
        <v>216</v>
      </c>
      <c r="C33" s="24"/>
      <c r="D33" s="24"/>
      <c r="F33" s="2"/>
      <c r="G33" s="2"/>
      <c r="H33" s="2"/>
      <c r="I33" s="3"/>
      <c r="J33" s="2"/>
      <c r="K33" s="2"/>
    </row>
    <row r="34" spans="2:11" s="1" customFormat="1" ht="10.15" customHeight="1" x14ac:dyDescent="0.2">
      <c r="F34" s="2"/>
      <c r="G34" s="2"/>
      <c r="H34" s="2"/>
      <c r="I34" s="3"/>
      <c r="J34" s="2"/>
      <c r="K34" s="2"/>
    </row>
    <row r="35" spans="2:11" s="1" customFormat="1" ht="56.25" x14ac:dyDescent="0.2">
      <c r="B35" s="6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6" t="s">
        <v>5</v>
      </c>
      <c r="H35" s="6" t="s">
        <v>6</v>
      </c>
      <c r="I35" s="7" t="s">
        <v>7</v>
      </c>
      <c r="J35" s="6" t="s">
        <v>8</v>
      </c>
      <c r="K35" s="6" t="s">
        <v>9</v>
      </c>
    </row>
    <row r="36" spans="2:11" s="1" customFormat="1" ht="19.7" customHeight="1" x14ac:dyDescent="0.2">
      <c r="B36" s="8" t="s">
        <v>14</v>
      </c>
      <c r="C36" s="8" t="s">
        <v>15</v>
      </c>
      <c r="D36" s="9" t="s">
        <v>16</v>
      </c>
      <c r="E36" s="8" t="s">
        <v>13</v>
      </c>
      <c r="F36" s="8">
        <v>60</v>
      </c>
      <c r="G36" s="21"/>
      <c r="H36" s="8">
        <f>F36*G36</f>
        <v>0</v>
      </c>
      <c r="I36" s="11">
        <v>0.08</v>
      </c>
      <c r="J36" s="8">
        <f>H36*I36</f>
        <v>0</v>
      </c>
      <c r="K36" s="8">
        <f>H36+J36</f>
        <v>0</v>
      </c>
    </row>
    <row r="37" spans="2:11" s="1" customFormat="1" ht="19.7" customHeight="1" x14ac:dyDescent="0.2">
      <c r="B37" s="8" t="s">
        <v>10</v>
      </c>
      <c r="C37" s="8" t="s">
        <v>11</v>
      </c>
      <c r="D37" s="9" t="s">
        <v>12</v>
      </c>
      <c r="E37" s="8" t="s">
        <v>13</v>
      </c>
      <c r="F37" s="8">
        <v>18303</v>
      </c>
      <c r="G37" s="21"/>
      <c r="H37" s="8">
        <f>F37*G37</f>
        <v>0</v>
      </c>
      <c r="I37" s="11">
        <v>0.08</v>
      </c>
      <c r="J37" s="8">
        <f>H37*I37</f>
        <v>0</v>
      </c>
      <c r="K37" s="8">
        <f>H37+J37</f>
        <v>0</v>
      </c>
    </row>
    <row r="38" spans="2:11" s="1" customFormat="1" ht="1.1499999999999999" customHeight="1" x14ac:dyDescent="0.2">
      <c r="F38" s="2"/>
      <c r="G38" s="2"/>
      <c r="H38" s="2"/>
      <c r="I38" s="3"/>
      <c r="J38" s="2"/>
      <c r="K38" s="2"/>
    </row>
    <row r="39" spans="2:11" s="1" customFormat="1" ht="3.2" customHeight="1" x14ac:dyDescent="0.2">
      <c r="F39" s="2"/>
      <c r="G39" s="2"/>
      <c r="H39" s="2"/>
      <c r="I39" s="3"/>
      <c r="J39" s="2"/>
      <c r="K39" s="2"/>
    </row>
    <row r="40" spans="2:11" s="1" customFormat="1" ht="20.85" customHeight="1" x14ac:dyDescent="0.2">
      <c r="B40" s="24" t="s">
        <v>217</v>
      </c>
      <c r="C40" s="24"/>
      <c r="D40" s="24"/>
      <c r="F40" s="2"/>
      <c r="G40" s="2"/>
      <c r="H40" s="2"/>
      <c r="I40" s="3"/>
      <c r="J40" s="2"/>
      <c r="K40" s="2"/>
    </row>
    <row r="41" spans="2:11" s="1" customFormat="1" ht="10.15" customHeight="1" x14ac:dyDescent="0.2">
      <c r="F41" s="2"/>
      <c r="G41" s="2"/>
      <c r="H41" s="2"/>
      <c r="I41" s="3"/>
      <c r="J41" s="2"/>
      <c r="K41" s="2"/>
    </row>
    <row r="42" spans="2:11" s="1" customFormat="1" ht="56.25" x14ac:dyDescent="0.2">
      <c r="B42" s="6" t="s">
        <v>0</v>
      </c>
      <c r="C42" s="6" t="s">
        <v>1</v>
      </c>
      <c r="D42" s="6" t="s">
        <v>2</v>
      </c>
      <c r="E42" s="6" t="s">
        <v>3</v>
      </c>
      <c r="F42" s="6" t="s">
        <v>4</v>
      </c>
      <c r="G42" s="6" t="s">
        <v>5</v>
      </c>
      <c r="H42" s="6" t="s">
        <v>6</v>
      </c>
      <c r="I42" s="7" t="s">
        <v>7</v>
      </c>
      <c r="J42" s="6" t="s">
        <v>8</v>
      </c>
      <c r="K42" s="6" t="s">
        <v>9</v>
      </c>
    </row>
    <row r="43" spans="2:11" s="1" customFormat="1" ht="19.7" customHeight="1" x14ac:dyDescent="0.2">
      <c r="B43" s="8" t="s">
        <v>10</v>
      </c>
      <c r="C43" s="8" t="s">
        <v>11</v>
      </c>
      <c r="D43" s="9" t="s">
        <v>12</v>
      </c>
      <c r="E43" s="8" t="s">
        <v>13</v>
      </c>
      <c r="F43" s="8">
        <v>9304</v>
      </c>
      <c r="G43" s="21"/>
      <c r="H43" s="8">
        <f>F43*G43</f>
        <v>0</v>
      </c>
      <c r="I43" s="11">
        <v>0.08</v>
      </c>
      <c r="J43" s="8">
        <f>H43*I43</f>
        <v>0</v>
      </c>
      <c r="K43" s="8">
        <f>H43+J43</f>
        <v>0</v>
      </c>
    </row>
    <row r="44" spans="2:11" s="1" customFormat="1" ht="1.1499999999999999" customHeight="1" x14ac:dyDescent="0.2">
      <c r="F44" s="2"/>
      <c r="G44" s="2"/>
      <c r="H44" s="2"/>
      <c r="I44" s="3"/>
      <c r="J44" s="2"/>
      <c r="K44" s="2"/>
    </row>
    <row r="45" spans="2:11" s="1" customFormat="1" ht="3.2" customHeight="1" x14ac:dyDescent="0.2">
      <c r="F45" s="2"/>
      <c r="G45" s="2"/>
      <c r="H45" s="2"/>
      <c r="I45" s="3"/>
      <c r="J45" s="2"/>
      <c r="K45" s="2"/>
    </row>
    <row r="46" spans="2:11" s="1" customFormat="1" ht="20.85" customHeight="1" x14ac:dyDescent="0.2">
      <c r="B46" s="24" t="s">
        <v>218</v>
      </c>
      <c r="C46" s="24"/>
      <c r="D46" s="24"/>
      <c r="F46" s="2"/>
      <c r="G46" s="2"/>
      <c r="H46" s="2"/>
      <c r="I46" s="3"/>
      <c r="J46" s="2"/>
      <c r="K46" s="2"/>
    </row>
    <row r="47" spans="2:11" s="1" customFormat="1" ht="10.15" customHeight="1" x14ac:dyDescent="0.2">
      <c r="F47" s="2"/>
      <c r="G47" s="2"/>
      <c r="H47" s="2"/>
      <c r="I47" s="3"/>
      <c r="J47" s="2"/>
      <c r="K47" s="2"/>
    </row>
    <row r="48" spans="2:11" s="1" customFormat="1" ht="56.25" x14ac:dyDescent="0.2">
      <c r="B48" s="6" t="s">
        <v>0</v>
      </c>
      <c r="C48" s="6" t="s">
        <v>1</v>
      </c>
      <c r="D48" s="6" t="s">
        <v>2</v>
      </c>
      <c r="E48" s="6" t="s">
        <v>3</v>
      </c>
      <c r="F48" s="6" t="s">
        <v>4</v>
      </c>
      <c r="G48" s="6" t="s">
        <v>5</v>
      </c>
      <c r="H48" s="6" t="s">
        <v>6</v>
      </c>
      <c r="I48" s="7" t="s">
        <v>7</v>
      </c>
      <c r="J48" s="6" t="s">
        <v>8</v>
      </c>
      <c r="K48" s="6" t="s">
        <v>9</v>
      </c>
    </row>
    <row r="49" spans="2:11" s="1" customFormat="1" ht="19.7" customHeight="1" x14ac:dyDescent="0.2">
      <c r="B49" s="8" t="s">
        <v>10</v>
      </c>
      <c r="C49" s="8" t="s">
        <v>11</v>
      </c>
      <c r="D49" s="9" t="s">
        <v>12</v>
      </c>
      <c r="E49" s="8" t="s">
        <v>13</v>
      </c>
      <c r="F49" s="8">
        <v>2814</v>
      </c>
      <c r="G49" s="21"/>
      <c r="H49" s="8">
        <f>F49*G49</f>
        <v>0</v>
      </c>
      <c r="I49" s="11">
        <v>0.08</v>
      </c>
      <c r="J49" s="8">
        <f>H49*I49</f>
        <v>0</v>
      </c>
      <c r="K49" s="8">
        <f>H49+J49</f>
        <v>0</v>
      </c>
    </row>
    <row r="50" spans="2:11" s="1" customFormat="1" ht="1.1499999999999999" customHeight="1" x14ac:dyDescent="0.2">
      <c r="F50" s="2"/>
      <c r="G50" s="2"/>
      <c r="H50" s="2"/>
      <c r="I50" s="3"/>
      <c r="J50" s="2"/>
      <c r="K50" s="2"/>
    </row>
    <row r="51" spans="2:11" s="1" customFormat="1" ht="13.35" customHeight="1" x14ac:dyDescent="0.2">
      <c r="F51" s="2"/>
      <c r="G51" s="2"/>
      <c r="H51" s="2"/>
      <c r="I51" s="3"/>
      <c r="J51" s="2"/>
      <c r="K51" s="2"/>
    </row>
    <row r="52" spans="2:11" s="1" customFormat="1" ht="56.25" x14ac:dyDescent="0.2"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7" t="s">
        <v>7</v>
      </c>
      <c r="J52" s="6" t="s">
        <v>8</v>
      </c>
      <c r="K52" s="6" t="s">
        <v>9</v>
      </c>
    </row>
    <row r="53" spans="2:11" s="1" customFormat="1" ht="19.7" customHeight="1" x14ac:dyDescent="0.2">
      <c r="B53" s="8" t="s">
        <v>17</v>
      </c>
      <c r="C53" s="8" t="s">
        <v>18</v>
      </c>
      <c r="D53" s="9" t="s">
        <v>19</v>
      </c>
      <c r="E53" s="8" t="s">
        <v>13</v>
      </c>
      <c r="F53" s="8">
        <v>900</v>
      </c>
      <c r="G53" s="21"/>
      <c r="H53" s="8">
        <f>F53*G53</f>
        <v>0</v>
      </c>
      <c r="I53" s="11">
        <v>0.08</v>
      </c>
      <c r="J53" s="8">
        <f>H53*I53</f>
        <v>0</v>
      </c>
      <c r="K53" s="8">
        <f>H53+J53</f>
        <v>0</v>
      </c>
    </row>
    <row r="54" spans="2:11" s="1" customFormat="1" ht="28.7" customHeight="1" x14ac:dyDescent="0.2">
      <c r="B54" s="8" t="s">
        <v>20</v>
      </c>
      <c r="C54" s="8" t="s">
        <v>21</v>
      </c>
      <c r="D54" s="9" t="s">
        <v>22</v>
      </c>
      <c r="E54" s="8" t="s">
        <v>13</v>
      </c>
      <c r="F54" s="8">
        <v>600</v>
      </c>
      <c r="G54" s="21"/>
      <c r="H54" s="8">
        <f t="shared" ref="H54:H108" si="0">F54*G54</f>
        <v>0</v>
      </c>
      <c r="I54" s="11">
        <v>0.08</v>
      </c>
      <c r="J54" s="8">
        <f t="shared" ref="J54:J108" si="1">H54*I54</f>
        <v>0</v>
      </c>
      <c r="K54" s="8">
        <f t="shared" ref="K54:K108" si="2">H54+J54</f>
        <v>0</v>
      </c>
    </row>
    <row r="55" spans="2:11" s="1" customFormat="1" ht="28.7" customHeight="1" x14ac:dyDescent="0.2">
      <c r="B55" s="8" t="s">
        <v>23</v>
      </c>
      <c r="C55" s="8" t="s">
        <v>24</v>
      </c>
      <c r="D55" s="9" t="s">
        <v>25</v>
      </c>
      <c r="E55" s="8" t="s">
        <v>13</v>
      </c>
      <c r="F55" s="8">
        <v>300</v>
      </c>
      <c r="G55" s="21"/>
      <c r="H55" s="8">
        <f t="shared" si="0"/>
        <v>0</v>
      </c>
      <c r="I55" s="11">
        <v>0.08</v>
      </c>
      <c r="J55" s="8">
        <f t="shared" si="1"/>
        <v>0</v>
      </c>
      <c r="K55" s="8">
        <f t="shared" si="2"/>
        <v>0</v>
      </c>
    </row>
    <row r="56" spans="2:11" s="1" customFormat="1" ht="19.7" customHeight="1" x14ac:dyDescent="0.2">
      <c r="B56" s="8" t="s">
        <v>26</v>
      </c>
      <c r="C56" s="8" t="s">
        <v>27</v>
      </c>
      <c r="D56" s="9" t="s">
        <v>28</v>
      </c>
      <c r="E56" s="8" t="s">
        <v>13</v>
      </c>
      <c r="F56" s="8">
        <v>625</v>
      </c>
      <c r="G56" s="21"/>
      <c r="H56" s="8">
        <f t="shared" si="0"/>
        <v>0</v>
      </c>
      <c r="I56" s="11">
        <v>0.08</v>
      </c>
      <c r="J56" s="8">
        <f t="shared" si="1"/>
        <v>0</v>
      </c>
      <c r="K56" s="8">
        <f t="shared" si="2"/>
        <v>0</v>
      </c>
    </row>
    <row r="57" spans="2:11" s="1" customFormat="1" ht="19.7" customHeight="1" x14ac:dyDescent="0.2">
      <c r="B57" s="8" t="s">
        <v>29</v>
      </c>
      <c r="C57" s="8" t="s">
        <v>30</v>
      </c>
      <c r="D57" s="9" t="s">
        <v>31</v>
      </c>
      <c r="E57" s="8" t="s">
        <v>13</v>
      </c>
      <c r="F57" s="8">
        <v>100</v>
      </c>
      <c r="G57" s="21"/>
      <c r="H57" s="8">
        <f t="shared" si="0"/>
        <v>0</v>
      </c>
      <c r="I57" s="11">
        <v>0.08</v>
      </c>
      <c r="J57" s="8">
        <f t="shared" si="1"/>
        <v>0</v>
      </c>
      <c r="K57" s="8">
        <f t="shared" si="2"/>
        <v>0</v>
      </c>
    </row>
    <row r="58" spans="2:11" s="1" customFormat="1" ht="19.7" customHeight="1" x14ac:dyDescent="0.2">
      <c r="B58" s="8" t="s">
        <v>32</v>
      </c>
      <c r="C58" s="8" t="s">
        <v>33</v>
      </c>
      <c r="D58" s="9" t="s">
        <v>34</v>
      </c>
      <c r="E58" s="8" t="s">
        <v>13</v>
      </c>
      <c r="F58" s="8">
        <v>50</v>
      </c>
      <c r="G58" s="21"/>
      <c r="H58" s="8">
        <f t="shared" si="0"/>
        <v>0</v>
      </c>
      <c r="I58" s="11">
        <v>0.08</v>
      </c>
      <c r="J58" s="8">
        <f t="shared" si="1"/>
        <v>0</v>
      </c>
      <c r="K58" s="8">
        <f t="shared" si="2"/>
        <v>0</v>
      </c>
    </row>
    <row r="59" spans="2:11" s="1" customFormat="1" ht="19.7" customHeight="1" x14ac:dyDescent="0.2">
      <c r="B59" s="8" t="s">
        <v>35</v>
      </c>
      <c r="C59" s="8" t="s">
        <v>36</v>
      </c>
      <c r="D59" s="9" t="s">
        <v>37</v>
      </c>
      <c r="E59" s="8" t="s">
        <v>38</v>
      </c>
      <c r="F59" s="8">
        <v>220</v>
      </c>
      <c r="G59" s="21"/>
      <c r="H59" s="8">
        <f t="shared" si="0"/>
        <v>0</v>
      </c>
      <c r="I59" s="11">
        <v>0.08</v>
      </c>
      <c r="J59" s="8">
        <f t="shared" si="1"/>
        <v>0</v>
      </c>
      <c r="K59" s="8">
        <f t="shared" si="2"/>
        <v>0</v>
      </c>
    </row>
    <row r="60" spans="2:11" s="1" customFormat="1" ht="28.7" customHeight="1" x14ac:dyDescent="0.2">
      <c r="B60" s="8" t="s">
        <v>39</v>
      </c>
      <c r="C60" s="8" t="s">
        <v>40</v>
      </c>
      <c r="D60" s="9" t="s">
        <v>41</v>
      </c>
      <c r="E60" s="8" t="s">
        <v>42</v>
      </c>
      <c r="F60" s="8">
        <v>10.210000000000001</v>
      </c>
      <c r="G60" s="21"/>
      <c r="H60" s="8">
        <f t="shared" si="0"/>
        <v>0</v>
      </c>
      <c r="I60" s="11">
        <v>0.08</v>
      </c>
      <c r="J60" s="8">
        <f t="shared" si="1"/>
        <v>0</v>
      </c>
      <c r="K60" s="8">
        <f t="shared" si="2"/>
        <v>0</v>
      </c>
    </row>
    <row r="61" spans="2:11" s="1" customFormat="1" ht="19.7" customHeight="1" x14ac:dyDescent="0.2">
      <c r="B61" s="8" t="s">
        <v>43</v>
      </c>
      <c r="C61" s="8" t="s">
        <v>44</v>
      </c>
      <c r="D61" s="9" t="s">
        <v>45</v>
      </c>
      <c r="E61" s="8" t="s">
        <v>42</v>
      </c>
      <c r="F61" s="8">
        <v>13.58</v>
      </c>
      <c r="G61" s="21"/>
      <c r="H61" s="8">
        <f t="shared" si="0"/>
        <v>0</v>
      </c>
      <c r="I61" s="11">
        <v>0.08</v>
      </c>
      <c r="J61" s="8">
        <f t="shared" si="1"/>
        <v>0</v>
      </c>
      <c r="K61" s="8">
        <f t="shared" si="2"/>
        <v>0</v>
      </c>
    </row>
    <row r="62" spans="2:11" s="1" customFormat="1" ht="19.7" customHeight="1" x14ac:dyDescent="0.2">
      <c r="B62" s="8" t="s">
        <v>46</v>
      </c>
      <c r="C62" s="8" t="s">
        <v>47</v>
      </c>
      <c r="D62" s="9" t="s">
        <v>48</v>
      </c>
      <c r="E62" s="8" t="s">
        <v>42</v>
      </c>
      <c r="F62" s="8">
        <v>1.3</v>
      </c>
      <c r="G62" s="21"/>
      <c r="H62" s="8">
        <f t="shared" si="0"/>
        <v>0</v>
      </c>
      <c r="I62" s="11">
        <v>0.08</v>
      </c>
      <c r="J62" s="8">
        <f t="shared" si="1"/>
        <v>0</v>
      </c>
      <c r="K62" s="8">
        <f t="shared" si="2"/>
        <v>0</v>
      </c>
    </row>
    <row r="63" spans="2:11" s="1" customFormat="1" ht="19.7" customHeight="1" x14ac:dyDescent="0.2">
      <c r="B63" s="8" t="s">
        <v>49</v>
      </c>
      <c r="C63" s="8" t="s">
        <v>50</v>
      </c>
      <c r="D63" s="9" t="s">
        <v>51</v>
      </c>
      <c r="E63" s="8" t="s">
        <v>42</v>
      </c>
      <c r="F63" s="8">
        <v>3.67</v>
      </c>
      <c r="G63" s="21"/>
      <c r="H63" s="8">
        <f t="shared" si="0"/>
        <v>0</v>
      </c>
      <c r="I63" s="11">
        <v>0.08</v>
      </c>
      <c r="J63" s="8">
        <f t="shared" si="1"/>
        <v>0</v>
      </c>
      <c r="K63" s="8">
        <f t="shared" si="2"/>
        <v>0</v>
      </c>
    </row>
    <row r="64" spans="2:11" s="1" customFormat="1" ht="19.7" customHeight="1" x14ac:dyDescent="0.2">
      <c r="B64" s="8" t="s">
        <v>52</v>
      </c>
      <c r="C64" s="8" t="s">
        <v>53</v>
      </c>
      <c r="D64" s="9" t="s">
        <v>54</v>
      </c>
      <c r="E64" s="8" t="s">
        <v>55</v>
      </c>
      <c r="F64" s="8">
        <v>12</v>
      </c>
      <c r="G64" s="21"/>
      <c r="H64" s="8">
        <f t="shared" si="0"/>
        <v>0</v>
      </c>
      <c r="I64" s="11">
        <v>0.08</v>
      </c>
      <c r="J64" s="8">
        <f t="shared" si="1"/>
        <v>0</v>
      </c>
      <c r="K64" s="8">
        <f t="shared" si="2"/>
        <v>0</v>
      </c>
    </row>
    <row r="65" spans="2:11" s="1" customFormat="1" ht="19.7" customHeight="1" x14ac:dyDescent="0.2">
      <c r="B65" s="8" t="s">
        <v>56</v>
      </c>
      <c r="C65" s="8" t="s">
        <v>57</v>
      </c>
      <c r="D65" s="9" t="s">
        <v>58</v>
      </c>
      <c r="E65" s="8" t="s">
        <v>13</v>
      </c>
      <c r="F65" s="8">
        <v>65</v>
      </c>
      <c r="G65" s="21"/>
      <c r="H65" s="8">
        <f t="shared" si="0"/>
        <v>0</v>
      </c>
      <c r="I65" s="11">
        <v>0.08</v>
      </c>
      <c r="J65" s="8">
        <f t="shared" si="1"/>
        <v>0</v>
      </c>
      <c r="K65" s="8">
        <f t="shared" si="2"/>
        <v>0</v>
      </c>
    </row>
    <row r="66" spans="2:11" s="1" customFormat="1" ht="19.7" customHeight="1" x14ac:dyDescent="0.2">
      <c r="B66" s="8" t="s">
        <v>59</v>
      </c>
      <c r="C66" s="8" t="s">
        <v>60</v>
      </c>
      <c r="D66" s="9" t="s">
        <v>61</v>
      </c>
      <c r="E66" s="8" t="s">
        <v>62</v>
      </c>
      <c r="F66" s="8">
        <v>7.07</v>
      </c>
      <c r="G66" s="21"/>
      <c r="H66" s="8">
        <f t="shared" si="0"/>
        <v>0</v>
      </c>
      <c r="I66" s="11">
        <v>0.08</v>
      </c>
      <c r="J66" s="8">
        <f t="shared" si="1"/>
        <v>0</v>
      </c>
      <c r="K66" s="8">
        <f t="shared" si="2"/>
        <v>0</v>
      </c>
    </row>
    <row r="67" spans="2:11" s="1" customFormat="1" ht="19.7" customHeight="1" x14ac:dyDescent="0.2">
      <c r="B67" s="8" t="s">
        <v>63</v>
      </c>
      <c r="C67" s="8" t="s">
        <v>64</v>
      </c>
      <c r="D67" s="9" t="s">
        <v>65</v>
      </c>
      <c r="E67" s="8" t="s">
        <v>62</v>
      </c>
      <c r="F67" s="8">
        <v>74.709999999999994</v>
      </c>
      <c r="G67" s="21"/>
      <c r="H67" s="8">
        <f t="shared" si="0"/>
        <v>0</v>
      </c>
      <c r="I67" s="11">
        <v>0.08</v>
      </c>
      <c r="J67" s="8">
        <f t="shared" si="1"/>
        <v>0</v>
      </c>
      <c r="K67" s="8">
        <f t="shared" si="2"/>
        <v>0</v>
      </c>
    </row>
    <row r="68" spans="2:11" s="1" customFormat="1" ht="19.7" customHeight="1" x14ac:dyDescent="0.2">
      <c r="B68" s="8" t="s">
        <v>66</v>
      </c>
      <c r="C68" s="8" t="s">
        <v>67</v>
      </c>
      <c r="D68" s="9" t="s">
        <v>68</v>
      </c>
      <c r="E68" s="8" t="s">
        <v>62</v>
      </c>
      <c r="F68" s="8">
        <v>8.9</v>
      </c>
      <c r="G68" s="21"/>
      <c r="H68" s="8">
        <f t="shared" si="0"/>
        <v>0</v>
      </c>
      <c r="I68" s="11">
        <v>0.08</v>
      </c>
      <c r="J68" s="8">
        <f t="shared" si="1"/>
        <v>0</v>
      </c>
      <c r="K68" s="8">
        <f t="shared" si="2"/>
        <v>0</v>
      </c>
    </row>
    <row r="69" spans="2:11" s="1" customFormat="1" ht="28.7" customHeight="1" x14ac:dyDescent="0.2">
      <c r="B69" s="8" t="s">
        <v>69</v>
      </c>
      <c r="C69" s="8" t="s">
        <v>70</v>
      </c>
      <c r="D69" s="9" t="s">
        <v>71</v>
      </c>
      <c r="E69" s="8" t="s">
        <v>62</v>
      </c>
      <c r="F69" s="8">
        <v>70.180000000000007</v>
      </c>
      <c r="G69" s="21"/>
      <c r="H69" s="8">
        <f t="shared" si="0"/>
        <v>0</v>
      </c>
      <c r="I69" s="11">
        <v>0.08</v>
      </c>
      <c r="J69" s="8">
        <f t="shared" si="1"/>
        <v>0</v>
      </c>
      <c r="K69" s="8">
        <f t="shared" si="2"/>
        <v>0</v>
      </c>
    </row>
    <row r="70" spans="2:11" s="1" customFormat="1" ht="19.7" customHeight="1" x14ac:dyDescent="0.2">
      <c r="B70" s="8" t="s">
        <v>72</v>
      </c>
      <c r="C70" s="8" t="s">
        <v>73</v>
      </c>
      <c r="D70" s="9" t="s">
        <v>74</v>
      </c>
      <c r="E70" s="8" t="s">
        <v>42</v>
      </c>
      <c r="F70" s="8">
        <v>2.86</v>
      </c>
      <c r="G70" s="21"/>
      <c r="H70" s="8">
        <f t="shared" si="0"/>
        <v>0</v>
      </c>
      <c r="I70" s="11">
        <v>0.08</v>
      </c>
      <c r="J70" s="8">
        <f t="shared" si="1"/>
        <v>0</v>
      </c>
      <c r="K70" s="8">
        <f t="shared" si="2"/>
        <v>0</v>
      </c>
    </row>
    <row r="71" spans="2:11" s="1" customFormat="1" ht="19.7" customHeight="1" x14ac:dyDescent="0.2">
      <c r="B71" s="8" t="s">
        <v>75</v>
      </c>
      <c r="C71" s="8" t="s">
        <v>76</v>
      </c>
      <c r="D71" s="9" t="s">
        <v>77</v>
      </c>
      <c r="E71" s="8" t="s">
        <v>55</v>
      </c>
      <c r="F71" s="8">
        <v>21.48</v>
      </c>
      <c r="G71" s="21"/>
      <c r="H71" s="8">
        <f t="shared" si="0"/>
        <v>0</v>
      </c>
      <c r="I71" s="11">
        <v>0.08</v>
      </c>
      <c r="J71" s="8">
        <f t="shared" si="1"/>
        <v>0</v>
      </c>
      <c r="K71" s="8">
        <f t="shared" si="2"/>
        <v>0</v>
      </c>
    </row>
    <row r="72" spans="2:11" s="1" customFormat="1" ht="19.7" customHeight="1" x14ac:dyDescent="0.2">
      <c r="B72" s="8" t="s">
        <v>78</v>
      </c>
      <c r="C72" s="8" t="s">
        <v>79</v>
      </c>
      <c r="D72" s="9" t="s">
        <v>80</v>
      </c>
      <c r="E72" s="8" t="s">
        <v>55</v>
      </c>
      <c r="F72" s="8">
        <v>89.41</v>
      </c>
      <c r="G72" s="21"/>
      <c r="H72" s="8">
        <f t="shared" si="0"/>
        <v>0</v>
      </c>
      <c r="I72" s="11">
        <v>0.08</v>
      </c>
      <c r="J72" s="8">
        <f t="shared" si="1"/>
        <v>0</v>
      </c>
      <c r="K72" s="8">
        <f t="shared" si="2"/>
        <v>0</v>
      </c>
    </row>
    <row r="73" spans="2:11" s="1" customFormat="1" ht="19.7" customHeight="1" x14ac:dyDescent="0.2">
      <c r="B73" s="8" t="s">
        <v>81</v>
      </c>
      <c r="C73" s="8" t="s">
        <v>82</v>
      </c>
      <c r="D73" s="9" t="s">
        <v>83</v>
      </c>
      <c r="E73" s="8" t="s">
        <v>55</v>
      </c>
      <c r="F73" s="8">
        <v>75</v>
      </c>
      <c r="G73" s="21"/>
      <c r="H73" s="8">
        <f t="shared" si="0"/>
        <v>0</v>
      </c>
      <c r="I73" s="11">
        <v>0.08</v>
      </c>
      <c r="J73" s="8">
        <f t="shared" si="1"/>
        <v>0</v>
      </c>
      <c r="K73" s="8">
        <f t="shared" si="2"/>
        <v>0</v>
      </c>
    </row>
    <row r="74" spans="2:11" s="1" customFormat="1" ht="19.7" customHeight="1" x14ac:dyDescent="0.2">
      <c r="B74" s="8" t="s">
        <v>84</v>
      </c>
      <c r="C74" s="8" t="s">
        <v>85</v>
      </c>
      <c r="D74" s="9" t="s">
        <v>86</v>
      </c>
      <c r="E74" s="8" t="s">
        <v>55</v>
      </c>
      <c r="F74" s="8">
        <v>118</v>
      </c>
      <c r="G74" s="21"/>
      <c r="H74" s="8">
        <f t="shared" si="0"/>
        <v>0</v>
      </c>
      <c r="I74" s="11">
        <v>0.08</v>
      </c>
      <c r="J74" s="8">
        <f t="shared" si="1"/>
        <v>0</v>
      </c>
      <c r="K74" s="8">
        <f t="shared" si="2"/>
        <v>0</v>
      </c>
    </row>
    <row r="75" spans="2:11" s="1" customFormat="1" ht="28.7" customHeight="1" x14ac:dyDescent="0.2">
      <c r="B75" s="8" t="s">
        <v>87</v>
      </c>
      <c r="C75" s="8" t="s">
        <v>88</v>
      </c>
      <c r="D75" s="9" t="s">
        <v>89</v>
      </c>
      <c r="E75" s="8" t="s">
        <v>55</v>
      </c>
      <c r="F75" s="8">
        <v>7.42</v>
      </c>
      <c r="G75" s="21"/>
      <c r="H75" s="8">
        <f t="shared" si="0"/>
        <v>0</v>
      </c>
      <c r="I75" s="11">
        <v>0.08</v>
      </c>
      <c r="J75" s="8">
        <f t="shared" si="1"/>
        <v>0</v>
      </c>
      <c r="K75" s="8">
        <f t="shared" si="2"/>
        <v>0</v>
      </c>
    </row>
    <row r="76" spans="2:11" s="1" customFormat="1" ht="19.7" customHeight="1" x14ac:dyDescent="0.2">
      <c r="B76" s="8" t="s">
        <v>90</v>
      </c>
      <c r="C76" s="8" t="s">
        <v>91</v>
      </c>
      <c r="D76" s="9" t="s">
        <v>92</v>
      </c>
      <c r="E76" s="8" t="s">
        <v>62</v>
      </c>
      <c r="F76" s="8">
        <v>15.9</v>
      </c>
      <c r="G76" s="21"/>
      <c r="H76" s="8">
        <f t="shared" si="0"/>
        <v>0</v>
      </c>
      <c r="I76" s="11">
        <v>0.08</v>
      </c>
      <c r="J76" s="8">
        <f t="shared" si="1"/>
        <v>0</v>
      </c>
      <c r="K76" s="8">
        <f t="shared" si="2"/>
        <v>0</v>
      </c>
    </row>
    <row r="77" spans="2:11" s="1" customFormat="1" ht="19.7" customHeight="1" x14ac:dyDescent="0.2">
      <c r="B77" s="8" t="s">
        <v>93</v>
      </c>
      <c r="C77" s="8" t="s">
        <v>94</v>
      </c>
      <c r="D77" s="9" t="s">
        <v>95</v>
      </c>
      <c r="E77" s="8" t="s">
        <v>55</v>
      </c>
      <c r="F77" s="8">
        <v>311.31</v>
      </c>
      <c r="G77" s="21"/>
      <c r="H77" s="8">
        <f t="shared" si="0"/>
        <v>0</v>
      </c>
      <c r="I77" s="11">
        <v>0.08</v>
      </c>
      <c r="J77" s="8">
        <f t="shared" si="1"/>
        <v>0</v>
      </c>
      <c r="K77" s="8">
        <f t="shared" si="2"/>
        <v>0</v>
      </c>
    </row>
    <row r="78" spans="2:11" s="1" customFormat="1" ht="28.7" customHeight="1" x14ac:dyDescent="0.2">
      <c r="B78" s="8" t="s">
        <v>96</v>
      </c>
      <c r="C78" s="8" t="s">
        <v>97</v>
      </c>
      <c r="D78" s="9" t="s">
        <v>98</v>
      </c>
      <c r="E78" s="8" t="s">
        <v>42</v>
      </c>
      <c r="F78" s="8">
        <v>133.85</v>
      </c>
      <c r="G78" s="21"/>
      <c r="H78" s="8">
        <f t="shared" si="0"/>
        <v>0</v>
      </c>
      <c r="I78" s="11">
        <v>0.08</v>
      </c>
      <c r="J78" s="8">
        <f t="shared" si="1"/>
        <v>0</v>
      </c>
      <c r="K78" s="8">
        <f t="shared" si="2"/>
        <v>0</v>
      </c>
    </row>
    <row r="79" spans="2:11" s="1" customFormat="1" ht="19.7" customHeight="1" x14ac:dyDescent="0.2">
      <c r="B79" s="8" t="s">
        <v>99</v>
      </c>
      <c r="C79" s="8" t="s">
        <v>100</v>
      </c>
      <c r="D79" s="9" t="s">
        <v>101</v>
      </c>
      <c r="E79" s="8" t="s">
        <v>42</v>
      </c>
      <c r="F79" s="8">
        <v>3.5</v>
      </c>
      <c r="G79" s="21"/>
      <c r="H79" s="8">
        <f t="shared" si="0"/>
        <v>0</v>
      </c>
      <c r="I79" s="11">
        <v>0.08</v>
      </c>
      <c r="J79" s="8">
        <f t="shared" si="1"/>
        <v>0</v>
      </c>
      <c r="K79" s="8">
        <f t="shared" si="2"/>
        <v>0</v>
      </c>
    </row>
    <row r="80" spans="2:11" s="1" customFormat="1" ht="19.7" customHeight="1" x14ac:dyDescent="0.2">
      <c r="B80" s="8" t="s">
        <v>102</v>
      </c>
      <c r="C80" s="8" t="s">
        <v>103</v>
      </c>
      <c r="D80" s="9" t="s">
        <v>104</v>
      </c>
      <c r="E80" s="8" t="s">
        <v>42</v>
      </c>
      <c r="F80" s="8">
        <v>48.88</v>
      </c>
      <c r="G80" s="21"/>
      <c r="H80" s="8">
        <f t="shared" si="0"/>
        <v>0</v>
      </c>
      <c r="I80" s="11">
        <v>0.08</v>
      </c>
      <c r="J80" s="8">
        <f t="shared" si="1"/>
        <v>0</v>
      </c>
      <c r="K80" s="8">
        <f t="shared" si="2"/>
        <v>0</v>
      </c>
    </row>
    <row r="81" spans="2:11" s="1" customFormat="1" ht="19.7" customHeight="1" x14ac:dyDescent="0.2">
      <c r="B81" s="8" t="s">
        <v>105</v>
      </c>
      <c r="C81" s="8" t="s">
        <v>106</v>
      </c>
      <c r="D81" s="9" t="s">
        <v>107</v>
      </c>
      <c r="E81" s="8" t="s">
        <v>42</v>
      </c>
      <c r="F81" s="8">
        <v>96.7</v>
      </c>
      <c r="G81" s="21"/>
      <c r="H81" s="8">
        <f t="shared" si="0"/>
        <v>0</v>
      </c>
      <c r="I81" s="11">
        <v>0.08</v>
      </c>
      <c r="J81" s="8">
        <f t="shared" si="1"/>
        <v>0</v>
      </c>
      <c r="K81" s="8">
        <f t="shared" si="2"/>
        <v>0</v>
      </c>
    </row>
    <row r="82" spans="2:11" s="1" customFormat="1" ht="19.7" customHeight="1" x14ac:dyDescent="0.2">
      <c r="B82" s="8" t="s">
        <v>108</v>
      </c>
      <c r="C82" s="8" t="s">
        <v>109</v>
      </c>
      <c r="D82" s="9" t="s">
        <v>110</v>
      </c>
      <c r="E82" s="8" t="s">
        <v>42</v>
      </c>
      <c r="F82" s="8">
        <v>80.27</v>
      </c>
      <c r="G82" s="21"/>
      <c r="H82" s="8">
        <f t="shared" si="0"/>
        <v>0</v>
      </c>
      <c r="I82" s="11">
        <v>0.08</v>
      </c>
      <c r="J82" s="8">
        <f t="shared" si="1"/>
        <v>0</v>
      </c>
      <c r="K82" s="8">
        <f t="shared" si="2"/>
        <v>0</v>
      </c>
    </row>
    <row r="83" spans="2:11" s="1" customFormat="1" ht="19.7" customHeight="1" x14ac:dyDescent="0.2">
      <c r="B83" s="8" t="s">
        <v>111</v>
      </c>
      <c r="C83" s="8" t="s">
        <v>112</v>
      </c>
      <c r="D83" s="9" t="s">
        <v>113</v>
      </c>
      <c r="E83" s="8" t="s">
        <v>114</v>
      </c>
      <c r="F83" s="8">
        <v>195</v>
      </c>
      <c r="G83" s="21"/>
      <c r="H83" s="8">
        <f t="shared" si="0"/>
        <v>0</v>
      </c>
      <c r="I83" s="11">
        <v>0.08</v>
      </c>
      <c r="J83" s="8">
        <f t="shared" si="1"/>
        <v>0</v>
      </c>
      <c r="K83" s="8">
        <f t="shared" si="2"/>
        <v>0</v>
      </c>
    </row>
    <row r="84" spans="2:11" s="1" customFormat="1" ht="19.7" customHeight="1" x14ac:dyDescent="0.2">
      <c r="B84" s="8" t="s">
        <v>115</v>
      </c>
      <c r="C84" s="8" t="s">
        <v>116</v>
      </c>
      <c r="D84" s="9" t="s">
        <v>117</v>
      </c>
      <c r="E84" s="8" t="s">
        <v>114</v>
      </c>
      <c r="F84" s="8">
        <v>320</v>
      </c>
      <c r="G84" s="21"/>
      <c r="H84" s="8">
        <f t="shared" si="0"/>
        <v>0</v>
      </c>
      <c r="I84" s="11">
        <v>0.08</v>
      </c>
      <c r="J84" s="8">
        <f t="shared" si="1"/>
        <v>0</v>
      </c>
      <c r="K84" s="8">
        <f t="shared" si="2"/>
        <v>0</v>
      </c>
    </row>
    <row r="85" spans="2:11" s="1" customFormat="1" ht="19.7" customHeight="1" x14ac:dyDescent="0.2">
      <c r="B85" s="8" t="s">
        <v>118</v>
      </c>
      <c r="C85" s="8" t="s">
        <v>119</v>
      </c>
      <c r="D85" s="9" t="s">
        <v>120</v>
      </c>
      <c r="E85" s="8" t="s">
        <v>38</v>
      </c>
      <c r="F85" s="8">
        <v>34</v>
      </c>
      <c r="G85" s="21"/>
      <c r="H85" s="8">
        <f t="shared" si="0"/>
        <v>0</v>
      </c>
      <c r="I85" s="11">
        <v>0.08</v>
      </c>
      <c r="J85" s="8">
        <f t="shared" si="1"/>
        <v>0</v>
      </c>
      <c r="K85" s="8">
        <f t="shared" si="2"/>
        <v>0</v>
      </c>
    </row>
    <row r="86" spans="2:11" s="1" customFormat="1" ht="19.7" customHeight="1" x14ac:dyDescent="0.2">
      <c r="B86" s="8" t="s">
        <v>121</v>
      </c>
      <c r="C86" s="8" t="s">
        <v>122</v>
      </c>
      <c r="D86" s="9" t="s">
        <v>123</v>
      </c>
      <c r="E86" s="8" t="s">
        <v>114</v>
      </c>
      <c r="F86" s="8">
        <v>26</v>
      </c>
      <c r="G86" s="21"/>
      <c r="H86" s="8">
        <f t="shared" si="0"/>
        <v>0</v>
      </c>
      <c r="I86" s="11">
        <v>0.08</v>
      </c>
      <c r="J86" s="8">
        <f t="shared" si="1"/>
        <v>0</v>
      </c>
      <c r="K86" s="8">
        <f t="shared" si="2"/>
        <v>0</v>
      </c>
    </row>
    <row r="87" spans="2:11" s="1" customFormat="1" ht="19.7" customHeight="1" x14ac:dyDescent="0.2">
      <c r="B87" s="8" t="s">
        <v>124</v>
      </c>
      <c r="C87" s="8" t="s">
        <v>125</v>
      </c>
      <c r="D87" s="9" t="s">
        <v>126</v>
      </c>
      <c r="E87" s="8" t="s">
        <v>127</v>
      </c>
      <c r="F87" s="8">
        <v>69.91</v>
      </c>
      <c r="G87" s="21"/>
      <c r="H87" s="8">
        <f t="shared" si="0"/>
        <v>0</v>
      </c>
      <c r="I87" s="11">
        <v>0.23</v>
      </c>
      <c r="J87" s="8">
        <f t="shared" si="1"/>
        <v>0</v>
      </c>
      <c r="K87" s="8">
        <f t="shared" si="2"/>
        <v>0</v>
      </c>
    </row>
    <row r="88" spans="2:11" s="1" customFormat="1" ht="19.7" customHeight="1" x14ac:dyDescent="0.2">
      <c r="B88" s="8" t="s">
        <v>128</v>
      </c>
      <c r="C88" s="8" t="s">
        <v>129</v>
      </c>
      <c r="D88" s="9" t="s">
        <v>130</v>
      </c>
      <c r="E88" s="8" t="s">
        <v>114</v>
      </c>
      <c r="F88" s="8">
        <v>1510</v>
      </c>
      <c r="G88" s="21"/>
      <c r="H88" s="8">
        <f t="shared" si="0"/>
        <v>0</v>
      </c>
      <c r="I88" s="11">
        <v>0.08</v>
      </c>
      <c r="J88" s="8">
        <f t="shared" si="1"/>
        <v>0</v>
      </c>
      <c r="K88" s="8">
        <f t="shared" si="2"/>
        <v>0</v>
      </c>
    </row>
    <row r="89" spans="2:11" s="1" customFormat="1" ht="19.7" customHeight="1" x14ac:dyDescent="0.2">
      <c r="B89" s="8" t="s">
        <v>131</v>
      </c>
      <c r="C89" s="8" t="s">
        <v>132</v>
      </c>
      <c r="D89" s="9" t="s">
        <v>133</v>
      </c>
      <c r="E89" s="8" t="s">
        <v>114</v>
      </c>
      <c r="F89" s="8">
        <v>133</v>
      </c>
      <c r="G89" s="21"/>
      <c r="H89" s="8">
        <f t="shared" si="0"/>
        <v>0</v>
      </c>
      <c r="I89" s="11">
        <v>0.08</v>
      </c>
      <c r="J89" s="8">
        <f t="shared" si="1"/>
        <v>0</v>
      </c>
      <c r="K89" s="8">
        <f t="shared" si="2"/>
        <v>0</v>
      </c>
    </row>
    <row r="90" spans="2:11" s="1" customFormat="1" ht="19.7" customHeight="1" x14ac:dyDescent="0.2">
      <c r="B90" s="8" t="s">
        <v>134</v>
      </c>
      <c r="C90" s="8" t="s">
        <v>135</v>
      </c>
      <c r="D90" s="9" t="s">
        <v>136</v>
      </c>
      <c r="E90" s="8" t="s">
        <v>127</v>
      </c>
      <c r="F90" s="8">
        <v>36.42</v>
      </c>
      <c r="G90" s="21"/>
      <c r="H90" s="8">
        <f t="shared" si="0"/>
        <v>0</v>
      </c>
      <c r="I90" s="11">
        <v>0.23</v>
      </c>
      <c r="J90" s="8">
        <f t="shared" si="1"/>
        <v>0</v>
      </c>
      <c r="K90" s="8">
        <f t="shared" si="2"/>
        <v>0</v>
      </c>
    </row>
    <row r="91" spans="2:11" s="1" customFormat="1" ht="19.7" customHeight="1" x14ac:dyDescent="0.2">
      <c r="B91" s="8" t="s">
        <v>137</v>
      </c>
      <c r="C91" s="8" t="s">
        <v>138</v>
      </c>
      <c r="D91" s="9" t="s">
        <v>139</v>
      </c>
      <c r="E91" s="8" t="s">
        <v>38</v>
      </c>
      <c r="F91" s="8">
        <v>700</v>
      </c>
      <c r="G91" s="21"/>
      <c r="H91" s="8">
        <f t="shared" si="0"/>
        <v>0</v>
      </c>
      <c r="I91" s="11">
        <v>0.23</v>
      </c>
      <c r="J91" s="8">
        <f t="shared" si="1"/>
        <v>0</v>
      </c>
      <c r="K91" s="8">
        <f t="shared" si="2"/>
        <v>0</v>
      </c>
    </row>
    <row r="92" spans="2:11" s="1" customFormat="1" ht="19.7" customHeight="1" x14ac:dyDescent="0.2">
      <c r="B92" s="8" t="s">
        <v>140</v>
      </c>
      <c r="C92" s="8" t="s">
        <v>141</v>
      </c>
      <c r="D92" s="9" t="s">
        <v>142</v>
      </c>
      <c r="E92" s="8" t="s">
        <v>143</v>
      </c>
      <c r="F92" s="8">
        <v>120</v>
      </c>
      <c r="G92" s="21"/>
      <c r="H92" s="8">
        <f t="shared" si="0"/>
        <v>0</v>
      </c>
      <c r="I92" s="11">
        <v>0.08</v>
      </c>
      <c r="J92" s="8">
        <f t="shared" si="1"/>
        <v>0</v>
      </c>
      <c r="K92" s="8">
        <f t="shared" si="2"/>
        <v>0</v>
      </c>
    </row>
    <row r="93" spans="2:11" s="1" customFormat="1" ht="19.7" customHeight="1" x14ac:dyDescent="0.2">
      <c r="B93" s="8" t="s">
        <v>144</v>
      </c>
      <c r="C93" s="8" t="s">
        <v>145</v>
      </c>
      <c r="D93" s="9" t="s">
        <v>146</v>
      </c>
      <c r="E93" s="8" t="s">
        <v>143</v>
      </c>
      <c r="F93" s="8">
        <v>130</v>
      </c>
      <c r="G93" s="21"/>
      <c r="H93" s="8">
        <f t="shared" si="0"/>
        <v>0</v>
      </c>
      <c r="I93" s="11">
        <v>0.08</v>
      </c>
      <c r="J93" s="8">
        <f t="shared" si="1"/>
        <v>0</v>
      </c>
      <c r="K93" s="8">
        <f t="shared" si="2"/>
        <v>0</v>
      </c>
    </row>
    <row r="94" spans="2:11" s="1" customFormat="1" ht="19.7" customHeight="1" x14ac:dyDescent="0.2">
      <c r="B94" s="8" t="s">
        <v>147</v>
      </c>
      <c r="C94" s="8" t="s">
        <v>148</v>
      </c>
      <c r="D94" s="9" t="s">
        <v>149</v>
      </c>
      <c r="E94" s="8" t="s">
        <v>114</v>
      </c>
      <c r="F94" s="8">
        <v>110</v>
      </c>
      <c r="G94" s="21"/>
      <c r="H94" s="8">
        <f t="shared" si="0"/>
        <v>0</v>
      </c>
      <c r="I94" s="11">
        <v>0.08</v>
      </c>
      <c r="J94" s="8">
        <f t="shared" si="1"/>
        <v>0</v>
      </c>
      <c r="K94" s="8">
        <f t="shared" si="2"/>
        <v>0</v>
      </c>
    </row>
    <row r="95" spans="2:11" s="1" customFormat="1" ht="19.7" customHeight="1" x14ac:dyDescent="0.2">
      <c r="B95" s="8" t="s">
        <v>150</v>
      </c>
      <c r="C95" s="8" t="s">
        <v>151</v>
      </c>
      <c r="D95" s="9" t="s">
        <v>152</v>
      </c>
      <c r="E95" s="8" t="s">
        <v>114</v>
      </c>
      <c r="F95" s="8">
        <v>642</v>
      </c>
      <c r="G95" s="21"/>
      <c r="H95" s="8">
        <f t="shared" si="0"/>
        <v>0</v>
      </c>
      <c r="I95" s="11">
        <v>0.08</v>
      </c>
      <c r="J95" s="8">
        <f t="shared" si="1"/>
        <v>0</v>
      </c>
      <c r="K95" s="8">
        <f t="shared" si="2"/>
        <v>0</v>
      </c>
    </row>
    <row r="96" spans="2:11" s="1" customFormat="1" ht="19.7" customHeight="1" x14ac:dyDescent="0.2">
      <c r="B96" s="8" t="s">
        <v>153</v>
      </c>
      <c r="C96" s="8" t="s">
        <v>154</v>
      </c>
      <c r="D96" s="9" t="s">
        <v>155</v>
      </c>
      <c r="E96" s="8" t="s">
        <v>42</v>
      </c>
      <c r="F96" s="8">
        <v>2</v>
      </c>
      <c r="G96" s="21"/>
      <c r="H96" s="8">
        <f t="shared" si="0"/>
        <v>0</v>
      </c>
      <c r="I96" s="11">
        <v>0.08</v>
      </c>
      <c r="J96" s="8">
        <f t="shared" si="1"/>
        <v>0</v>
      </c>
      <c r="K96" s="8">
        <f t="shared" si="2"/>
        <v>0</v>
      </c>
    </row>
    <row r="97" spans="2:11" s="1" customFormat="1" ht="19.7" customHeight="1" x14ac:dyDescent="0.2">
      <c r="B97" s="8" t="s">
        <v>156</v>
      </c>
      <c r="C97" s="8" t="s">
        <v>157</v>
      </c>
      <c r="D97" s="9" t="s">
        <v>158</v>
      </c>
      <c r="E97" s="8" t="s">
        <v>62</v>
      </c>
      <c r="F97" s="8">
        <v>2.5</v>
      </c>
      <c r="G97" s="21"/>
      <c r="H97" s="8">
        <f t="shared" si="0"/>
        <v>0</v>
      </c>
      <c r="I97" s="11">
        <v>0.08</v>
      </c>
      <c r="J97" s="8">
        <f t="shared" si="1"/>
        <v>0</v>
      </c>
      <c r="K97" s="8">
        <f t="shared" si="2"/>
        <v>0</v>
      </c>
    </row>
    <row r="98" spans="2:11" s="1" customFormat="1" ht="28.7" customHeight="1" x14ac:dyDescent="0.2">
      <c r="B98" s="8" t="s">
        <v>159</v>
      </c>
      <c r="C98" s="8" t="s">
        <v>160</v>
      </c>
      <c r="D98" s="9" t="s">
        <v>161</v>
      </c>
      <c r="E98" s="8" t="s">
        <v>38</v>
      </c>
      <c r="F98" s="8">
        <v>108</v>
      </c>
      <c r="G98" s="21"/>
      <c r="H98" s="8">
        <f t="shared" si="0"/>
        <v>0</v>
      </c>
      <c r="I98" s="11">
        <v>0.08</v>
      </c>
      <c r="J98" s="8">
        <f t="shared" si="1"/>
        <v>0</v>
      </c>
      <c r="K98" s="8">
        <f t="shared" si="2"/>
        <v>0</v>
      </c>
    </row>
    <row r="99" spans="2:11" s="1" customFormat="1" ht="28.7" customHeight="1" x14ac:dyDescent="0.2">
      <c r="B99" s="8" t="s">
        <v>162</v>
      </c>
      <c r="C99" s="8" t="s">
        <v>163</v>
      </c>
      <c r="D99" s="9" t="s">
        <v>164</v>
      </c>
      <c r="E99" s="8" t="s">
        <v>165</v>
      </c>
      <c r="F99" s="8">
        <v>695.22</v>
      </c>
      <c r="G99" s="21"/>
      <c r="H99" s="8">
        <f t="shared" si="0"/>
        <v>0</v>
      </c>
      <c r="I99" s="11">
        <v>0.08</v>
      </c>
      <c r="J99" s="8">
        <f t="shared" si="1"/>
        <v>0</v>
      </c>
      <c r="K99" s="8">
        <f t="shared" si="2"/>
        <v>0</v>
      </c>
    </row>
    <row r="100" spans="2:11" s="1" customFormat="1" ht="19.7" customHeight="1" x14ac:dyDescent="0.2">
      <c r="B100" s="8" t="s">
        <v>166</v>
      </c>
      <c r="C100" s="8" t="s">
        <v>167</v>
      </c>
      <c r="D100" s="9" t="s">
        <v>168</v>
      </c>
      <c r="E100" s="8" t="s">
        <v>165</v>
      </c>
      <c r="F100" s="8">
        <v>530</v>
      </c>
      <c r="G100" s="21"/>
      <c r="H100" s="8">
        <f t="shared" si="0"/>
        <v>0</v>
      </c>
      <c r="I100" s="11">
        <v>0.08</v>
      </c>
      <c r="J100" s="8">
        <f t="shared" si="1"/>
        <v>0</v>
      </c>
      <c r="K100" s="8">
        <f t="shared" si="2"/>
        <v>0</v>
      </c>
    </row>
    <row r="101" spans="2:11" s="1" customFormat="1" ht="19.7" customHeight="1" x14ac:dyDescent="0.2">
      <c r="B101" s="8" t="s">
        <v>169</v>
      </c>
      <c r="C101" s="8" t="s">
        <v>170</v>
      </c>
      <c r="D101" s="9" t="s">
        <v>171</v>
      </c>
      <c r="E101" s="8" t="s">
        <v>165</v>
      </c>
      <c r="F101" s="8">
        <v>660</v>
      </c>
      <c r="G101" s="21"/>
      <c r="H101" s="8">
        <f t="shared" si="0"/>
        <v>0</v>
      </c>
      <c r="I101" s="11">
        <v>0.08</v>
      </c>
      <c r="J101" s="8">
        <f t="shared" si="1"/>
        <v>0</v>
      </c>
      <c r="K101" s="8">
        <f t="shared" si="2"/>
        <v>0</v>
      </c>
    </row>
    <row r="102" spans="2:11" s="1" customFormat="1" ht="19.7" customHeight="1" x14ac:dyDescent="0.2">
      <c r="B102" s="8" t="s">
        <v>172</v>
      </c>
      <c r="C102" s="8" t="s">
        <v>173</v>
      </c>
      <c r="D102" s="9" t="s">
        <v>174</v>
      </c>
      <c r="E102" s="8" t="s">
        <v>55</v>
      </c>
      <c r="F102" s="8">
        <v>170</v>
      </c>
      <c r="G102" s="21"/>
      <c r="H102" s="8">
        <f t="shared" si="0"/>
        <v>0</v>
      </c>
      <c r="I102" s="11">
        <v>0.08</v>
      </c>
      <c r="J102" s="8">
        <f t="shared" si="1"/>
        <v>0</v>
      </c>
      <c r="K102" s="8">
        <f t="shared" si="2"/>
        <v>0</v>
      </c>
    </row>
    <row r="103" spans="2:11" s="1" customFormat="1" ht="19.7" customHeight="1" x14ac:dyDescent="0.2">
      <c r="B103" s="8" t="s">
        <v>175</v>
      </c>
      <c r="C103" s="8" t="s">
        <v>176</v>
      </c>
      <c r="D103" s="9" t="s">
        <v>177</v>
      </c>
      <c r="E103" s="8" t="s">
        <v>55</v>
      </c>
      <c r="F103" s="8">
        <v>970</v>
      </c>
      <c r="G103" s="21"/>
      <c r="H103" s="8">
        <f t="shared" si="0"/>
        <v>0</v>
      </c>
      <c r="I103" s="11">
        <v>0.08</v>
      </c>
      <c r="J103" s="8">
        <f t="shared" si="1"/>
        <v>0</v>
      </c>
      <c r="K103" s="8">
        <f t="shared" si="2"/>
        <v>0</v>
      </c>
    </row>
    <row r="104" spans="2:11" s="1" customFormat="1" ht="19.7" customHeight="1" x14ac:dyDescent="0.2">
      <c r="B104" s="8" t="s">
        <v>178</v>
      </c>
      <c r="C104" s="8" t="s">
        <v>179</v>
      </c>
      <c r="D104" s="9" t="s">
        <v>180</v>
      </c>
      <c r="E104" s="8" t="s">
        <v>55</v>
      </c>
      <c r="F104" s="8">
        <v>310</v>
      </c>
      <c r="G104" s="21"/>
      <c r="H104" s="8">
        <f t="shared" si="0"/>
        <v>0</v>
      </c>
      <c r="I104" s="11">
        <v>0.08</v>
      </c>
      <c r="J104" s="8">
        <f t="shared" si="1"/>
        <v>0</v>
      </c>
      <c r="K104" s="8">
        <f t="shared" si="2"/>
        <v>0</v>
      </c>
    </row>
    <row r="105" spans="2:11" s="1" customFormat="1" ht="19.7" customHeight="1" x14ac:dyDescent="0.2">
      <c r="B105" s="8" t="s">
        <v>181</v>
      </c>
      <c r="C105" s="8" t="s">
        <v>182</v>
      </c>
      <c r="D105" s="9" t="s">
        <v>183</v>
      </c>
      <c r="E105" s="8" t="s">
        <v>55</v>
      </c>
      <c r="F105" s="8">
        <v>970</v>
      </c>
      <c r="G105" s="21"/>
      <c r="H105" s="8">
        <f t="shared" si="0"/>
        <v>0</v>
      </c>
      <c r="I105" s="11">
        <v>0.08</v>
      </c>
      <c r="J105" s="8">
        <f t="shared" si="1"/>
        <v>0</v>
      </c>
      <c r="K105" s="8">
        <f t="shared" si="2"/>
        <v>0</v>
      </c>
    </row>
    <row r="106" spans="2:11" s="1" customFormat="1" ht="19.7" customHeight="1" x14ac:dyDescent="0.2">
      <c r="B106" s="8" t="s">
        <v>184</v>
      </c>
      <c r="C106" s="8" t="s">
        <v>185</v>
      </c>
      <c r="D106" s="9" t="s">
        <v>186</v>
      </c>
      <c r="E106" s="8" t="s">
        <v>55</v>
      </c>
      <c r="F106" s="8">
        <v>15.95</v>
      </c>
      <c r="G106" s="21"/>
      <c r="H106" s="8">
        <f t="shared" si="0"/>
        <v>0</v>
      </c>
      <c r="I106" s="11">
        <v>0.08</v>
      </c>
      <c r="J106" s="8">
        <f t="shared" si="1"/>
        <v>0</v>
      </c>
      <c r="K106" s="8">
        <f t="shared" si="2"/>
        <v>0</v>
      </c>
    </row>
    <row r="107" spans="2:11" s="1" customFormat="1" ht="28.7" customHeight="1" x14ac:dyDescent="0.2">
      <c r="B107" s="8" t="s">
        <v>187</v>
      </c>
      <c r="C107" s="8" t="s">
        <v>188</v>
      </c>
      <c r="D107" s="9" t="s">
        <v>189</v>
      </c>
      <c r="E107" s="8" t="s">
        <v>190</v>
      </c>
      <c r="F107" s="8">
        <v>1000</v>
      </c>
      <c r="G107" s="21"/>
      <c r="H107" s="8">
        <f t="shared" si="0"/>
        <v>0</v>
      </c>
      <c r="I107" s="11">
        <v>0.08</v>
      </c>
      <c r="J107" s="8">
        <f t="shared" si="1"/>
        <v>0</v>
      </c>
      <c r="K107" s="8">
        <f t="shared" si="2"/>
        <v>0</v>
      </c>
    </row>
    <row r="108" spans="2:11" s="1" customFormat="1" ht="19.7" customHeight="1" x14ac:dyDescent="0.2">
      <c r="B108" s="8" t="s">
        <v>191</v>
      </c>
      <c r="C108" s="8" t="s">
        <v>192</v>
      </c>
      <c r="D108" s="9" t="s">
        <v>193</v>
      </c>
      <c r="E108" s="8" t="s">
        <v>190</v>
      </c>
      <c r="F108" s="8">
        <v>90</v>
      </c>
      <c r="G108" s="21"/>
      <c r="H108" s="8">
        <f t="shared" si="0"/>
        <v>0</v>
      </c>
      <c r="I108" s="11">
        <v>0.08</v>
      </c>
      <c r="J108" s="8">
        <f t="shared" si="1"/>
        <v>0</v>
      </c>
      <c r="K108" s="8">
        <f t="shared" si="2"/>
        <v>0</v>
      </c>
    </row>
    <row r="109" spans="2:11" s="1" customFormat="1" ht="19.5" customHeight="1" x14ac:dyDescent="0.2">
      <c r="B109" s="12">
        <v>328</v>
      </c>
      <c r="C109" s="10" t="s">
        <v>222</v>
      </c>
      <c r="D109" s="13" t="s">
        <v>224</v>
      </c>
      <c r="E109" s="8" t="s">
        <v>190</v>
      </c>
      <c r="F109" s="8">
        <v>670</v>
      </c>
      <c r="G109" s="21"/>
      <c r="H109" s="8">
        <f t="shared" ref="H109:H110" si="3">F109*G109</f>
        <v>0</v>
      </c>
      <c r="I109" s="11">
        <v>0.08</v>
      </c>
      <c r="J109" s="8">
        <f t="shared" ref="J109:J110" si="4">H109*I109</f>
        <v>0</v>
      </c>
      <c r="K109" s="8">
        <f t="shared" ref="K109:K110" si="5">H109+J109</f>
        <v>0</v>
      </c>
    </row>
    <row r="110" spans="2:11" s="1" customFormat="1" ht="19.5" customHeight="1" x14ac:dyDescent="0.2">
      <c r="B110" s="12">
        <v>329</v>
      </c>
      <c r="C110" s="10" t="s">
        <v>223</v>
      </c>
      <c r="D110" s="13" t="s">
        <v>225</v>
      </c>
      <c r="E110" s="8" t="s">
        <v>190</v>
      </c>
      <c r="F110" s="8">
        <v>84</v>
      </c>
      <c r="G110" s="21"/>
      <c r="H110" s="8">
        <f t="shared" si="3"/>
        <v>0</v>
      </c>
      <c r="I110" s="11">
        <v>0.08</v>
      </c>
      <c r="J110" s="8">
        <f t="shared" si="4"/>
        <v>0</v>
      </c>
      <c r="K110" s="8">
        <f t="shared" si="5"/>
        <v>0</v>
      </c>
    </row>
    <row r="111" spans="2:11" s="1" customFormat="1" ht="28.7" customHeight="1" x14ac:dyDescent="0.2">
      <c r="F111" s="2"/>
      <c r="G111" s="2"/>
      <c r="H111" s="2"/>
      <c r="I111" s="3"/>
      <c r="J111" s="2"/>
      <c r="K111" s="2"/>
    </row>
    <row r="112" spans="2:11" s="1" customFormat="1" ht="56.25" x14ac:dyDescent="0.2">
      <c r="B112" s="6" t="s">
        <v>0</v>
      </c>
      <c r="C112" s="6" t="s">
        <v>1</v>
      </c>
      <c r="D112" s="14" t="s">
        <v>2</v>
      </c>
      <c r="E112" s="6" t="s">
        <v>3</v>
      </c>
      <c r="F112" s="14" t="s">
        <v>4</v>
      </c>
      <c r="G112" s="6" t="s">
        <v>5</v>
      </c>
      <c r="H112" s="6" t="s">
        <v>6</v>
      </c>
      <c r="I112" s="7" t="s">
        <v>7</v>
      </c>
      <c r="J112" s="6" t="s">
        <v>8</v>
      </c>
      <c r="K112" s="6" t="s">
        <v>9</v>
      </c>
    </row>
    <row r="113" spans="2:11" s="1" customFormat="1" ht="89.65" customHeight="1" x14ac:dyDescent="0.2">
      <c r="B113" s="15" t="s">
        <v>194</v>
      </c>
      <c r="C113" s="8" t="s">
        <v>195</v>
      </c>
      <c r="D113" s="16" t="s">
        <v>196</v>
      </c>
      <c r="E113" s="8" t="s">
        <v>38</v>
      </c>
      <c r="F113" s="8">
        <v>1881</v>
      </c>
      <c r="G113" s="21"/>
      <c r="H113" s="8">
        <f>F113*G113</f>
        <v>0</v>
      </c>
      <c r="I113" s="11">
        <v>0.08</v>
      </c>
      <c r="J113" s="8">
        <f>H113*I113</f>
        <v>0</v>
      </c>
      <c r="K113" s="8">
        <f>H113+J113</f>
        <v>0</v>
      </c>
    </row>
    <row r="114" spans="2:11" s="1" customFormat="1" ht="46.35" customHeight="1" x14ac:dyDescent="0.2">
      <c r="B114" s="15" t="s">
        <v>197</v>
      </c>
      <c r="C114" s="8" t="s">
        <v>198</v>
      </c>
      <c r="D114" s="16" t="s">
        <v>199</v>
      </c>
      <c r="E114" s="8" t="s">
        <v>38</v>
      </c>
      <c r="F114" s="8">
        <v>53</v>
      </c>
      <c r="G114" s="21"/>
      <c r="H114" s="8">
        <f t="shared" ref="H114:H116" si="6">F114*G114</f>
        <v>0</v>
      </c>
      <c r="I114" s="11">
        <v>0.08</v>
      </c>
      <c r="J114" s="8">
        <f t="shared" ref="J114:J116" si="7">H114*I114</f>
        <v>0</v>
      </c>
      <c r="K114" s="8">
        <f t="shared" ref="K114:K116" si="8">H114+J114</f>
        <v>0</v>
      </c>
    </row>
    <row r="115" spans="2:11" s="1" customFormat="1" ht="78.400000000000006" customHeight="1" x14ac:dyDescent="0.2">
      <c r="B115" s="15" t="s">
        <v>200</v>
      </c>
      <c r="C115" s="8" t="s">
        <v>201</v>
      </c>
      <c r="D115" s="16" t="s">
        <v>202</v>
      </c>
      <c r="E115" s="8" t="s">
        <v>38</v>
      </c>
      <c r="F115" s="8">
        <v>372</v>
      </c>
      <c r="G115" s="21"/>
      <c r="H115" s="8">
        <f t="shared" si="6"/>
        <v>0</v>
      </c>
      <c r="I115" s="11">
        <v>0.08</v>
      </c>
      <c r="J115" s="8">
        <f t="shared" si="7"/>
        <v>0</v>
      </c>
      <c r="K115" s="8">
        <f t="shared" si="8"/>
        <v>0</v>
      </c>
    </row>
    <row r="116" spans="2:11" s="1" customFormat="1" ht="24.6" customHeight="1" x14ac:dyDescent="0.2">
      <c r="B116" s="15" t="s">
        <v>203</v>
      </c>
      <c r="C116" s="8" t="s">
        <v>204</v>
      </c>
      <c r="D116" s="16" t="s">
        <v>205</v>
      </c>
      <c r="E116" s="8" t="s">
        <v>38</v>
      </c>
      <c r="F116" s="8">
        <v>30</v>
      </c>
      <c r="G116" s="21"/>
      <c r="H116" s="8">
        <f t="shared" si="6"/>
        <v>0</v>
      </c>
      <c r="I116" s="11">
        <v>0.23</v>
      </c>
      <c r="J116" s="8">
        <f t="shared" si="7"/>
        <v>0</v>
      </c>
      <c r="K116" s="8">
        <f t="shared" si="8"/>
        <v>0</v>
      </c>
    </row>
    <row r="117" spans="2:11" s="1" customFormat="1" ht="28.7" customHeight="1" x14ac:dyDescent="0.2">
      <c r="F117" s="2"/>
      <c r="G117" s="2"/>
      <c r="H117" s="2"/>
      <c r="I117" s="3"/>
      <c r="J117" s="2"/>
      <c r="K117" s="2"/>
    </row>
    <row r="118" spans="2:11" s="1" customFormat="1" ht="21.4" customHeight="1" x14ac:dyDescent="0.2">
      <c r="B118" s="25" t="s">
        <v>206</v>
      </c>
      <c r="C118" s="25"/>
      <c r="D118" s="25"/>
      <c r="E118" s="28">
        <f>H30+SUM(H36:H37)+H43+H49+SUM(H53:H110)+SUM(H113:H116)</f>
        <v>0</v>
      </c>
      <c r="F118" s="28"/>
      <c r="G118" s="28"/>
      <c r="H118" s="28"/>
      <c r="I118" s="28"/>
      <c r="J118" s="28"/>
      <c r="K118" s="28"/>
    </row>
    <row r="119" spans="2:11" s="1" customFormat="1" ht="21.4" customHeight="1" x14ac:dyDescent="0.2">
      <c r="B119" s="25" t="s">
        <v>207</v>
      </c>
      <c r="C119" s="25"/>
      <c r="D119" s="25"/>
      <c r="E119" s="29">
        <f>K30+SUM(K36:K37)+K43+K49+SUM(K53:K110)+SUM(K113:K116)</f>
        <v>0</v>
      </c>
      <c r="F119" s="29"/>
      <c r="G119" s="29"/>
      <c r="H119" s="29"/>
      <c r="I119" s="29"/>
      <c r="J119" s="29"/>
      <c r="K119" s="29"/>
    </row>
    <row r="120" spans="2:11" s="1" customFormat="1" ht="58.15" customHeight="1" x14ac:dyDescent="0.2">
      <c r="F120" s="2"/>
      <c r="G120" s="2"/>
      <c r="H120" s="2"/>
      <c r="I120" s="3"/>
      <c r="J120" s="2"/>
      <c r="K120" s="2"/>
    </row>
    <row r="121" spans="2:11" s="1" customFormat="1" ht="17.649999999999999" customHeight="1" x14ac:dyDescent="0.2">
      <c r="F121" s="2"/>
      <c r="G121" s="2"/>
      <c r="H121" s="30" t="s">
        <v>219</v>
      </c>
      <c r="I121" s="30"/>
      <c r="J121" s="2"/>
      <c r="K121" s="2"/>
    </row>
    <row r="122" spans="2:11" s="1" customFormat="1" ht="86.85" customHeight="1" x14ac:dyDescent="0.2">
      <c r="F122" s="2"/>
      <c r="G122" s="2"/>
      <c r="H122" s="2"/>
      <c r="I122" s="3"/>
      <c r="J122" s="2"/>
      <c r="K122" s="2"/>
    </row>
    <row r="123" spans="2:11" s="1" customFormat="1" ht="146.25" customHeight="1" x14ac:dyDescent="0.2">
      <c r="B123" s="26" t="s">
        <v>220</v>
      </c>
      <c r="C123" s="26"/>
      <c r="F123" s="2"/>
      <c r="G123" s="2"/>
      <c r="H123" s="2"/>
      <c r="I123" s="3"/>
      <c r="J123" s="2"/>
      <c r="K123" s="2"/>
    </row>
    <row r="124" spans="2:11" s="1" customFormat="1" ht="28.7" customHeight="1" x14ac:dyDescent="0.2">
      <c r="F124" s="2"/>
      <c r="G124" s="2"/>
      <c r="H124" s="2"/>
      <c r="I124" s="3"/>
      <c r="J124" s="2"/>
      <c r="K124" s="2"/>
    </row>
  </sheetData>
  <sheetProtection password="EEBD" sheet="1" objects="1" scenarios="1"/>
  <mergeCells count="18">
    <mergeCell ref="B118:D118"/>
    <mergeCell ref="B119:D119"/>
    <mergeCell ref="B123:C123"/>
    <mergeCell ref="B24:J24"/>
    <mergeCell ref="B27:D27"/>
    <mergeCell ref="B33:D33"/>
    <mergeCell ref="E118:K118"/>
    <mergeCell ref="E119:K119"/>
    <mergeCell ref="H121:I121"/>
    <mergeCell ref="H2:L2"/>
    <mergeCell ref="B4:C4"/>
    <mergeCell ref="B40:D40"/>
    <mergeCell ref="B46:D46"/>
    <mergeCell ref="B6:C6"/>
    <mergeCell ref="B9:C9"/>
    <mergeCell ref="D14:E14"/>
    <mergeCell ref="B11:C12"/>
    <mergeCell ref="F8:K1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Jarosław Jaszczak</cp:lastModifiedBy>
  <dcterms:created xsi:type="dcterms:W3CDTF">2021-10-22T08:56:38Z</dcterms:created>
  <dcterms:modified xsi:type="dcterms:W3CDTF">2021-10-26T10:41:52Z</dcterms:modified>
</cp:coreProperties>
</file>