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chacinski\AppData\Local\Temp\ezdpuw\20251218143042045\"/>
    </mc:Choice>
  </mc:AlternateContent>
  <xr:revisionPtr revIDLastSave="0" documentId="13_ncr:1_{3D494A98-41F8-45B7-9310-4A0D5EC6ACF7}" xr6:coauthVersionLast="47" xr6:coauthVersionMax="47" xr10:uidLastSave="{00000000-0000-0000-0000-000000000000}"/>
  <bookViews>
    <workbookView xWindow="-120" yWindow="-120" windowWidth="29040" windowHeight="15720" xr2:uid="{A6342BB0-8ABF-43B6-82C1-0846EBC5E035}"/>
  </bookViews>
  <sheets>
    <sheet name="Arkusz1" sheetId="1" r:id="rId1"/>
    <sheet name="Arkusz2" sheetId="2" r:id="rId2"/>
  </sheets>
  <definedNames>
    <definedName name="_xlnm._FilterDatabase" localSheetId="0" hidden="1">Arkusz1!$A$1:$J$34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3" i="1" l="1"/>
  <c r="G34" i="1" s="1"/>
  <c r="J34" i="1" l="1"/>
  <c r="I34" i="1"/>
  <c r="H34" i="1"/>
</calcChain>
</file>

<file path=xl/sharedStrings.xml><?xml version="1.0" encoding="utf-8"?>
<sst xmlns="http://schemas.openxmlformats.org/spreadsheetml/2006/main" count="77" uniqueCount="47">
  <si>
    <t>Lp.</t>
  </si>
  <si>
    <t>Organizator</t>
  </si>
  <si>
    <t xml:space="preserve">Wniosek jednoroczny / wieloletni </t>
  </si>
  <si>
    <t>Planowana kwota dopłaty w roku 2026</t>
  </si>
  <si>
    <t>Planowana kwota dopłaty w roku 2027</t>
  </si>
  <si>
    <t>Planowana kwota dopłaty w roku 2028</t>
  </si>
  <si>
    <t>Gmina Stary Dzierzgoń</t>
  </si>
  <si>
    <t>Wieloletni</t>
  </si>
  <si>
    <t>Gmina Somonino</t>
  </si>
  <si>
    <t>Gmina Stare Pole</t>
  </si>
  <si>
    <t>Gmina Tczew</t>
  </si>
  <si>
    <t>Gmina Bobowo</t>
  </si>
  <si>
    <t>Gmina Czersk</t>
  </si>
  <si>
    <t>Jednoroczny</t>
  </si>
  <si>
    <t>Gmina Stara Kiszewa</t>
  </si>
  <si>
    <t>Gmina Ryjewo</t>
  </si>
  <si>
    <t>Gmina Sierakowice</t>
  </si>
  <si>
    <t>Gmina Nowa Wieś Lęborska</t>
  </si>
  <si>
    <t>Gmina Przechlewo</t>
  </si>
  <si>
    <t>Gmina Mikołajki Pomorskie</t>
  </si>
  <si>
    <t>Gmina Pelplin</t>
  </si>
  <si>
    <t>Gmina Rzeczenica</t>
  </si>
  <si>
    <t>Gmina Żukowo</t>
  </si>
  <si>
    <t>Gmina Malbork</t>
  </si>
  <si>
    <t>Gmina Skarszewy</t>
  </si>
  <si>
    <t>Związek Powiatowo-Gminny "Synergia Powiatu Gdańskiego"</t>
  </si>
  <si>
    <t>Starogardzki Związek Powiatowo Gminny</t>
  </si>
  <si>
    <t>Związek Zatoki Puckiej</t>
  </si>
  <si>
    <t>Wejherowski Związek Powiatowo Gminny</t>
  </si>
  <si>
    <t>Powiat Bytowski</t>
  </si>
  <si>
    <t>Powiat Człuchowski</t>
  </si>
  <si>
    <t>Powiat Wejherowski</t>
  </si>
  <si>
    <t>Powiat Lęborski</t>
  </si>
  <si>
    <t>Powiat Kościerski</t>
  </si>
  <si>
    <t>Powiat Kartuski</t>
  </si>
  <si>
    <t>Powiat Pucki</t>
  </si>
  <si>
    <t>Powiat Chojnicki</t>
  </si>
  <si>
    <t>Powiat Słupski</t>
  </si>
  <si>
    <t>Powiat Nowodworski</t>
  </si>
  <si>
    <t>Samorząd województwa pomorskiego</t>
  </si>
  <si>
    <t>SUMA</t>
  </si>
  <si>
    <t>Wniosek z niepełnym dofiansowaniem, wnioskowane dofiansowanie  13 418 787,00 zł. 
Zgodnie z § 5 ust. 3. rozporządzenia ostatni wniosek o objęcie dopłatą, którego realizacja w całości przekroczyłaby wysokość środków finansowych zaplanowanychna dane województwo, będzie realizowany w części do wysokości dostępnych środków</t>
  </si>
  <si>
    <t>Planowna wielkość pracy eksloatacyjnej wyrażonej w wozokilometrach w roku 2026</t>
  </si>
  <si>
    <t>Liczba linii komunikacyjnych w roku 2026</t>
  </si>
  <si>
    <t>Planowana łączna kwota dopłaty</t>
  </si>
  <si>
    <t>Długość linii komunikacyjnych w km w roku 2026</t>
  </si>
  <si>
    <t>Wniosek z niepełnym dofiansowaniem, wnioskowane dofiansowanie na rok 2026  - 13 418 787,00 zł. 
Zgodnie z § 5 ust. 3. rozporządzenia Ministra Infrastruktury z dnia 7 stycznia 2025 r. w sprawie wniosków o objęcie w danym roku budżetowym dopłatą z Funduszu rozwoju przewozów autobusowych o charakterze użyteczności publicznejostatni wniosek o objęcie dopłatą, którego realizacja w całości przekroczyłaby wysokość środków finansowych zaplanowanychna dane województwo, będzie realizowany w części do wysokości dostępnych środków.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</si>
</sst>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69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2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0" fillId="0" borderId="0" xfId="0" applyNumberForma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E3B7-84D6-4593-ACB0-90B6C5169514}">
  <dimension ref="A1:J37"/>
  <sheetViews>
    <sheetView tabSelected="1" workbookViewId="0">
      <selection activeCell="B36" sqref="B36:J36"/>
    </sheetView>
  </sheetViews>
  <sheetFormatPr defaultRowHeight="15" x14ac:dyDescent="0.25"/>
  <cols>
    <col min="1" max="1" width="8" style="3" customWidth="1"/>
    <col min="2" max="2" width="50.140625" style="3" customWidth="1"/>
    <col min="3" max="3" width="17.5703125" style="3" customWidth="1"/>
    <col min="4" max="4" width="20.28515625" style="13" customWidth="1"/>
    <col min="5" max="5" width="20.28515625" style="3" customWidth="1"/>
    <col min="6" max="6" width="20.28515625" style="16" customWidth="1"/>
    <col min="7" max="7" width="20.28515625" style="3" customWidth="1"/>
    <col min="8" max="10" width="24.85546875" style="3" customWidth="1"/>
    <col min="11" max="11" width="14.5703125" style="3" bestFit="1" customWidth="1"/>
    <col min="12" max="16384" width="9.140625" style="3"/>
  </cols>
  <sheetData>
    <row r="1" spans="1:10" ht="63.75" x14ac:dyDescent="0.25">
      <c r="A1" s="2" t="s">
        <v>0</v>
      </c>
      <c r="B1" s="2" t="s">
        <v>1</v>
      </c>
      <c r="C1" s="2" t="s">
        <v>2</v>
      </c>
      <c r="D1" s="11" t="s">
        <v>42</v>
      </c>
      <c r="E1" s="2" t="s">
        <v>43</v>
      </c>
      <c r="F1" s="7" t="s">
        <v>45</v>
      </c>
      <c r="G1" s="2" t="s">
        <v>44</v>
      </c>
      <c r="H1" s="6" t="s">
        <v>3</v>
      </c>
      <c r="I1" s="6" t="s">
        <v>4</v>
      </c>
      <c r="J1" s="6" t="s">
        <v>5</v>
      </c>
    </row>
    <row r="2" spans="1:10" ht="18.75" customHeight="1" x14ac:dyDescent="0.25">
      <c r="A2" s="1">
        <v>1</v>
      </c>
      <c r="B2" s="4" t="s">
        <v>6</v>
      </c>
      <c r="C2" s="4" t="s">
        <v>7</v>
      </c>
      <c r="D2" s="14">
        <v>104977.3</v>
      </c>
      <c r="E2" s="4">
        <v>7</v>
      </c>
      <c r="F2" s="14">
        <v>272.7</v>
      </c>
      <c r="G2" s="5">
        <v>934924.80000000005</v>
      </c>
      <c r="H2" s="5">
        <v>314931.90000000002</v>
      </c>
      <c r="I2" s="5">
        <v>311846.09999999998</v>
      </c>
      <c r="J2" s="5">
        <v>308146.8</v>
      </c>
    </row>
    <row r="3" spans="1:10" ht="18.75" customHeight="1" x14ac:dyDescent="0.25">
      <c r="A3" s="1">
        <v>2</v>
      </c>
      <c r="B3" s="4" t="s">
        <v>8</v>
      </c>
      <c r="C3" s="4" t="s">
        <v>7</v>
      </c>
      <c r="D3" s="14">
        <v>132624.1</v>
      </c>
      <c r="E3" s="4">
        <v>3</v>
      </c>
      <c r="F3" s="14">
        <v>90</v>
      </c>
      <c r="G3" s="5">
        <v>1178851.5</v>
      </c>
      <c r="H3" s="5">
        <v>397872.3</v>
      </c>
      <c r="I3" s="5">
        <v>390712.5</v>
      </c>
      <c r="J3" s="5">
        <v>390266.7</v>
      </c>
    </row>
    <row r="4" spans="1:10" ht="18.75" customHeight="1" x14ac:dyDescent="0.25">
      <c r="A4" s="1">
        <v>3</v>
      </c>
      <c r="B4" s="4" t="s">
        <v>9</v>
      </c>
      <c r="C4" s="4" t="s">
        <v>7</v>
      </c>
      <c r="D4" s="14">
        <v>199025.7</v>
      </c>
      <c r="E4" s="4">
        <v>5</v>
      </c>
      <c r="F4" s="14">
        <v>138.80000000000001</v>
      </c>
      <c r="G4" s="5">
        <v>1752817.82</v>
      </c>
      <c r="H4" s="5">
        <v>565006.15</v>
      </c>
      <c r="I4" s="5">
        <v>597069.67000000004</v>
      </c>
      <c r="J4" s="5">
        <v>590742</v>
      </c>
    </row>
    <row r="5" spans="1:10" ht="18.75" customHeight="1" x14ac:dyDescent="0.25">
      <c r="A5" s="1">
        <v>4</v>
      </c>
      <c r="B5" s="4" t="s">
        <v>10</v>
      </c>
      <c r="C5" s="4" t="s">
        <v>7</v>
      </c>
      <c r="D5" s="14">
        <v>960665.2</v>
      </c>
      <c r="E5" s="4">
        <v>5</v>
      </c>
      <c r="F5" s="14">
        <v>110.6</v>
      </c>
      <c r="G5" s="5">
        <v>8645986.8000000007</v>
      </c>
      <c r="H5" s="5">
        <v>2881995.6</v>
      </c>
      <c r="I5" s="5">
        <v>2881995.6</v>
      </c>
      <c r="J5" s="5">
        <v>2881995.6</v>
      </c>
    </row>
    <row r="6" spans="1:10" ht="18.75" customHeight="1" x14ac:dyDescent="0.25">
      <c r="A6" s="1">
        <v>5</v>
      </c>
      <c r="B6" s="4" t="s">
        <v>11</v>
      </c>
      <c r="C6" s="4" t="s">
        <v>7</v>
      </c>
      <c r="D6" s="14">
        <v>107954.01</v>
      </c>
      <c r="E6" s="4">
        <v>2</v>
      </c>
      <c r="F6" s="14">
        <v>27.2</v>
      </c>
      <c r="G6" s="5">
        <v>967189.47</v>
      </c>
      <c r="H6" s="5">
        <v>323862.03000000003</v>
      </c>
      <c r="I6" s="5">
        <v>322641.48</v>
      </c>
      <c r="J6" s="5">
        <v>320685.96000000002</v>
      </c>
    </row>
    <row r="7" spans="1:10" ht="18.75" customHeight="1" x14ac:dyDescent="0.25">
      <c r="A7" s="1">
        <v>6</v>
      </c>
      <c r="B7" s="4" t="s">
        <v>12</v>
      </c>
      <c r="C7" s="4" t="s">
        <v>13</v>
      </c>
      <c r="D7" s="14">
        <v>348030.5</v>
      </c>
      <c r="E7" s="4">
        <v>13</v>
      </c>
      <c r="F7" s="14">
        <v>196.3</v>
      </c>
      <c r="G7" s="5">
        <v>939682.35</v>
      </c>
      <c r="H7" s="5">
        <v>939682.35</v>
      </c>
      <c r="I7" s="5">
        <v>0</v>
      </c>
      <c r="J7" s="5">
        <v>0</v>
      </c>
    </row>
    <row r="8" spans="1:10" ht="18.75" customHeight="1" x14ac:dyDescent="0.25">
      <c r="A8" s="1">
        <v>7</v>
      </c>
      <c r="B8" s="4" t="s">
        <v>14</v>
      </c>
      <c r="C8" s="4" t="s">
        <v>13</v>
      </c>
      <c r="D8" s="14">
        <v>47067.199999999997</v>
      </c>
      <c r="E8" s="4">
        <v>5</v>
      </c>
      <c r="F8" s="14">
        <v>227.6</v>
      </c>
      <c r="G8" s="5">
        <v>127081.44</v>
      </c>
      <c r="H8" s="5">
        <v>127081.44</v>
      </c>
      <c r="I8" s="5">
        <v>0</v>
      </c>
      <c r="J8" s="5">
        <v>0</v>
      </c>
    </row>
    <row r="9" spans="1:10" ht="18.75" customHeight="1" x14ac:dyDescent="0.25">
      <c r="A9" s="1">
        <v>8</v>
      </c>
      <c r="B9" s="4" t="s">
        <v>15</v>
      </c>
      <c r="C9" s="4" t="s">
        <v>13</v>
      </c>
      <c r="D9" s="14">
        <v>43740</v>
      </c>
      <c r="E9" s="4">
        <v>1</v>
      </c>
      <c r="F9" s="14">
        <v>54</v>
      </c>
      <c r="G9" s="5">
        <v>131220</v>
      </c>
      <c r="H9" s="5">
        <v>131220</v>
      </c>
      <c r="I9" s="5">
        <v>0</v>
      </c>
      <c r="J9" s="5">
        <v>0</v>
      </c>
    </row>
    <row r="10" spans="1:10" ht="18.75" customHeight="1" x14ac:dyDescent="0.25">
      <c r="A10" s="1">
        <v>9</v>
      </c>
      <c r="B10" s="4" t="s">
        <v>16</v>
      </c>
      <c r="C10" s="4" t="s">
        <v>13</v>
      </c>
      <c r="D10" s="14">
        <v>141202</v>
      </c>
      <c r="E10" s="4">
        <v>7</v>
      </c>
      <c r="F10" s="14">
        <v>220.4</v>
      </c>
      <c r="G10" s="5">
        <v>423606</v>
      </c>
      <c r="H10" s="5">
        <v>423606</v>
      </c>
      <c r="I10" s="5">
        <v>0</v>
      </c>
      <c r="J10" s="5">
        <v>0</v>
      </c>
    </row>
    <row r="11" spans="1:10" ht="18.75" customHeight="1" x14ac:dyDescent="0.25">
      <c r="A11" s="1">
        <v>10</v>
      </c>
      <c r="B11" s="4" t="s">
        <v>17</v>
      </c>
      <c r="C11" s="4" t="s">
        <v>13</v>
      </c>
      <c r="D11" s="14">
        <v>68265</v>
      </c>
      <c r="E11" s="4">
        <v>1</v>
      </c>
      <c r="F11" s="14">
        <v>20.5</v>
      </c>
      <c r="G11" s="5">
        <v>204795</v>
      </c>
      <c r="H11" s="5">
        <v>204795</v>
      </c>
      <c r="I11" s="5">
        <v>0</v>
      </c>
      <c r="J11" s="5">
        <v>0</v>
      </c>
    </row>
    <row r="12" spans="1:10" ht="18.75" customHeight="1" x14ac:dyDescent="0.25">
      <c r="A12" s="1">
        <v>11</v>
      </c>
      <c r="B12" s="4" t="s">
        <v>18</v>
      </c>
      <c r="C12" s="4" t="s">
        <v>13</v>
      </c>
      <c r="D12" s="14">
        <v>92819</v>
      </c>
      <c r="E12" s="4">
        <v>4</v>
      </c>
      <c r="F12" s="14">
        <v>136.80000000000001</v>
      </c>
      <c r="G12" s="5">
        <v>278457</v>
      </c>
      <c r="H12" s="5">
        <v>278457</v>
      </c>
      <c r="I12" s="5">
        <v>0</v>
      </c>
      <c r="J12" s="5">
        <v>0</v>
      </c>
    </row>
    <row r="13" spans="1:10" ht="18.75" customHeight="1" x14ac:dyDescent="0.25">
      <c r="A13" s="1">
        <v>12</v>
      </c>
      <c r="B13" s="4" t="s">
        <v>19</v>
      </c>
      <c r="C13" s="4" t="s">
        <v>13</v>
      </c>
      <c r="D13" s="14">
        <v>78177</v>
      </c>
      <c r="E13" s="4">
        <v>1</v>
      </c>
      <c r="F13" s="14">
        <v>28</v>
      </c>
      <c r="G13" s="5">
        <v>234531</v>
      </c>
      <c r="H13" s="5">
        <v>234531</v>
      </c>
      <c r="I13" s="5">
        <v>0</v>
      </c>
      <c r="J13" s="5">
        <v>0</v>
      </c>
    </row>
    <row r="14" spans="1:10" ht="18.75" customHeight="1" x14ac:dyDescent="0.25">
      <c r="A14" s="1">
        <v>13</v>
      </c>
      <c r="B14" s="4" t="s">
        <v>20</v>
      </c>
      <c r="C14" s="4" t="s">
        <v>13</v>
      </c>
      <c r="D14" s="14">
        <v>159512.70000000001</v>
      </c>
      <c r="E14" s="4">
        <v>8</v>
      </c>
      <c r="F14" s="14">
        <v>227.6</v>
      </c>
      <c r="G14" s="5">
        <v>478538.1</v>
      </c>
      <c r="H14" s="5">
        <v>478538.1</v>
      </c>
      <c r="I14" s="5">
        <v>0</v>
      </c>
      <c r="J14" s="5">
        <v>0</v>
      </c>
    </row>
    <row r="15" spans="1:10" ht="18.75" customHeight="1" x14ac:dyDescent="0.25">
      <c r="A15" s="1">
        <v>14</v>
      </c>
      <c r="B15" s="4" t="s">
        <v>21</v>
      </c>
      <c r="C15" s="4" t="s">
        <v>13</v>
      </c>
      <c r="D15" s="14">
        <v>80523</v>
      </c>
      <c r="E15" s="4">
        <v>3</v>
      </c>
      <c r="F15" s="14">
        <v>65</v>
      </c>
      <c r="G15" s="5">
        <v>241569</v>
      </c>
      <c r="H15" s="5">
        <v>241569</v>
      </c>
      <c r="I15" s="5">
        <v>0</v>
      </c>
      <c r="J15" s="5">
        <v>0</v>
      </c>
    </row>
    <row r="16" spans="1:10" ht="18.75" customHeight="1" x14ac:dyDescent="0.25">
      <c r="A16" s="1">
        <v>15</v>
      </c>
      <c r="B16" s="4" t="s">
        <v>22</v>
      </c>
      <c r="C16" s="4" t="s">
        <v>7</v>
      </c>
      <c r="D16" s="14">
        <v>98956.800000000003</v>
      </c>
      <c r="E16" s="4">
        <v>1</v>
      </c>
      <c r="F16" s="14">
        <v>19.2</v>
      </c>
      <c r="G16" s="5">
        <v>890265.59999999998</v>
      </c>
      <c r="H16" s="5">
        <v>296870.40000000002</v>
      </c>
      <c r="I16" s="5">
        <v>297907.20000000001</v>
      </c>
      <c r="J16" s="5">
        <v>295488</v>
      </c>
    </row>
    <row r="17" spans="1:10" ht="18.75" customHeight="1" x14ac:dyDescent="0.25">
      <c r="A17" s="1">
        <v>16</v>
      </c>
      <c r="B17" s="4" t="s">
        <v>23</v>
      </c>
      <c r="C17" s="4" t="s">
        <v>13</v>
      </c>
      <c r="D17" s="14">
        <v>16905</v>
      </c>
      <c r="E17" s="4">
        <v>2</v>
      </c>
      <c r="F17" s="14">
        <v>42.5</v>
      </c>
      <c r="G17" s="5">
        <v>50715</v>
      </c>
      <c r="H17" s="5">
        <v>50715</v>
      </c>
      <c r="I17" s="5">
        <v>0</v>
      </c>
      <c r="J17" s="5">
        <v>0</v>
      </c>
    </row>
    <row r="18" spans="1:10" ht="18.75" customHeight="1" x14ac:dyDescent="0.25">
      <c r="A18" s="1">
        <v>17</v>
      </c>
      <c r="B18" s="4" t="s">
        <v>24</v>
      </c>
      <c r="C18" s="4" t="s">
        <v>13</v>
      </c>
      <c r="D18" s="14">
        <v>54243.199999999997</v>
      </c>
      <c r="E18" s="4">
        <v>1</v>
      </c>
      <c r="F18" s="14">
        <v>13.4</v>
      </c>
      <c r="G18" s="5">
        <v>162729.60000000001</v>
      </c>
      <c r="H18" s="5">
        <v>162729.60000000001</v>
      </c>
      <c r="I18" s="5">
        <v>0</v>
      </c>
      <c r="J18" s="5">
        <v>0</v>
      </c>
    </row>
    <row r="19" spans="1:10" ht="18.75" customHeight="1" x14ac:dyDescent="0.25">
      <c r="A19" s="1">
        <v>18</v>
      </c>
      <c r="B19" s="4" t="s">
        <v>25</v>
      </c>
      <c r="C19" s="4" t="s">
        <v>7</v>
      </c>
      <c r="D19" s="14">
        <v>2175595.1</v>
      </c>
      <c r="E19" s="4">
        <v>19</v>
      </c>
      <c r="F19" s="14">
        <v>654.30999999999995</v>
      </c>
      <c r="G19" s="5">
        <v>19580355.899999999</v>
      </c>
      <c r="H19" s="5">
        <v>6526785.2999999998</v>
      </c>
      <c r="I19" s="5">
        <v>6526785.2999999998</v>
      </c>
      <c r="J19" s="5">
        <v>6526785.2999999998</v>
      </c>
    </row>
    <row r="20" spans="1:10" ht="18.75" customHeight="1" x14ac:dyDescent="0.25">
      <c r="A20" s="1">
        <v>19</v>
      </c>
      <c r="B20" s="4" t="s">
        <v>26</v>
      </c>
      <c r="C20" s="4" t="s">
        <v>7</v>
      </c>
      <c r="D20" s="14">
        <v>3231.9</v>
      </c>
      <c r="E20" s="4">
        <v>1</v>
      </c>
      <c r="F20" s="14">
        <v>17.100000000000001</v>
      </c>
      <c r="G20" s="5">
        <v>29087.1</v>
      </c>
      <c r="H20" s="5">
        <v>9695.7000000000007</v>
      </c>
      <c r="I20" s="5">
        <v>9695.7000000000007</v>
      </c>
      <c r="J20" s="5">
        <v>9695.7000000000007</v>
      </c>
    </row>
    <row r="21" spans="1:10" ht="18.75" customHeight="1" x14ac:dyDescent="0.25">
      <c r="A21" s="1">
        <v>20</v>
      </c>
      <c r="B21" s="4" t="s">
        <v>27</v>
      </c>
      <c r="C21" s="4" t="s">
        <v>13</v>
      </c>
      <c r="D21" s="14">
        <v>889889.5</v>
      </c>
      <c r="E21" s="4">
        <v>20</v>
      </c>
      <c r="F21" s="14">
        <v>614.9</v>
      </c>
      <c r="G21" s="5">
        <v>2669668.5</v>
      </c>
      <c r="H21" s="5">
        <v>2669668.5</v>
      </c>
      <c r="I21" s="5">
        <v>0</v>
      </c>
      <c r="J21" s="5">
        <v>0</v>
      </c>
    </row>
    <row r="22" spans="1:10" ht="18.75" customHeight="1" x14ac:dyDescent="0.25">
      <c r="A22" s="1">
        <v>21</v>
      </c>
      <c r="B22" s="4" t="s">
        <v>28</v>
      </c>
      <c r="C22" s="4" t="s">
        <v>13</v>
      </c>
      <c r="D22" s="14">
        <v>973964.6</v>
      </c>
      <c r="E22" s="4">
        <v>19</v>
      </c>
      <c r="F22" s="14">
        <v>604.5</v>
      </c>
      <c r="G22" s="5">
        <v>2921893.8</v>
      </c>
      <c r="H22" s="5">
        <v>2921893.8</v>
      </c>
      <c r="I22" s="5">
        <v>0</v>
      </c>
      <c r="J22" s="5">
        <v>0</v>
      </c>
    </row>
    <row r="23" spans="1:10" ht="18.75" customHeight="1" x14ac:dyDescent="0.25">
      <c r="A23" s="1">
        <v>22</v>
      </c>
      <c r="B23" s="4" t="s">
        <v>29</v>
      </c>
      <c r="C23" s="4" t="s">
        <v>13</v>
      </c>
      <c r="D23" s="14">
        <v>2125167</v>
      </c>
      <c r="E23" s="4">
        <v>72</v>
      </c>
      <c r="F23" s="14">
        <v>3821.3</v>
      </c>
      <c r="G23" s="5">
        <v>6268824.54</v>
      </c>
      <c r="H23" s="5">
        <v>6268824.54</v>
      </c>
      <c r="I23" s="5">
        <v>0</v>
      </c>
      <c r="J23" s="5">
        <v>0</v>
      </c>
    </row>
    <row r="24" spans="1:10" ht="18.75" customHeight="1" x14ac:dyDescent="0.25">
      <c r="A24" s="1">
        <v>23</v>
      </c>
      <c r="B24" s="4" t="s">
        <v>30</v>
      </c>
      <c r="C24" s="4" t="s">
        <v>13</v>
      </c>
      <c r="D24" s="14">
        <v>1289040</v>
      </c>
      <c r="E24" s="4">
        <v>25</v>
      </c>
      <c r="F24" s="14">
        <v>1429</v>
      </c>
      <c r="G24" s="5">
        <v>3867120</v>
      </c>
      <c r="H24" s="5">
        <v>3867120</v>
      </c>
      <c r="I24" s="5">
        <v>0</v>
      </c>
      <c r="J24" s="5">
        <v>0</v>
      </c>
    </row>
    <row r="25" spans="1:10" ht="18.75" customHeight="1" x14ac:dyDescent="0.25">
      <c r="A25" s="1">
        <v>24</v>
      </c>
      <c r="B25" s="4" t="s">
        <v>31</v>
      </c>
      <c r="C25" s="4" t="s">
        <v>13</v>
      </c>
      <c r="D25" s="14">
        <v>782286.5</v>
      </c>
      <c r="E25" s="4">
        <v>21</v>
      </c>
      <c r="F25" s="14">
        <v>776.4</v>
      </c>
      <c r="G25" s="5">
        <v>2346859.5</v>
      </c>
      <c r="H25" s="5">
        <v>2346859.5</v>
      </c>
      <c r="I25" s="5">
        <v>0</v>
      </c>
      <c r="J25" s="5">
        <v>0</v>
      </c>
    </row>
    <row r="26" spans="1:10" ht="18.75" customHeight="1" x14ac:dyDescent="0.25">
      <c r="A26" s="1">
        <v>25</v>
      </c>
      <c r="B26" s="4" t="s">
        <v>32</v>
      </c>
      <c r="C26" s="4" t="s">
        <v>13</v>
      </c>
      <c r="D26" s="14">
        <v>1042001.9</v>
      </c>
      <c r="E26" s="4">
        <v>9</v>
      </c>
      <c r="F26" s="14">
        <v>314.7</v>
      </c>
      <c r="G26" s="5">
        <v>3126005.7</v>
      </c>
      <c r="H26" s="5">
        <v>3126005.7</v>
      </c>
      <c r="I26" s="5">
        <v>0</v>
      </c>
      <c r="J26" s="5">
        <v>0</v>
      </c>
    </row>
    <row r="27" spans="1:10" ht="18.75" customHeight="1" x14ac:dyDescent="0.25">
      <c r="A27" s="1">
        <v>26</v>
      </c>
      <c r="B27" s="4" t="s">
        <v>33</v>
      </c>
      <c r="C27" s="4" t="s">
        <v>13</v>
      </c>
      <c r="D27" s="14">
        <v>149076.6</v>
      </c>
      <c r="E27" s="4">
        <v>3</v>
      </c>
      <c r="F27" s="14">
        <v>196.9</v>
      </c>
      <c r="G27" s="5">
        <v>402506.82</v>
      </c>
      <c r="H27" s="5">
        <v>402506.82</v>
      </c>
      <c r="I27" s="5">
        <v>0</v>
      </c>
      <c r="J27" s="5">
        <v>0</v>
      </c>
    </row>
    <row r="28" spans="1:10" ht="18.75" customHeight="1" x14ac:dyDescent="0.25">
      <c r="A28" s="1">
        <v>27</v>
      </c>
      <c r="B28" s="4" t="s">
        <v>34</v>
      </c>
      <c r="C28" s="4" t="s">
        <v>13</v>
      </c>
      <c r="D28" s="14">
        <v>1623357.3</v>
      </c>
      <c r="E28" s="4">
        <v>14</v>
      </c>
      <c r="F28" s="14">
        <v>497.64</v>
      </c>
      <c r="G28" s="5">
        <v>4870071.9000000004</v>
      </c>
      <c r="H28" s="5">
        <v>4870071.9000000004</v>
      </c>
      <c r="I28" s="5">
        <v>0</v>
      </c>
      <c r="J28" s="5">
        <v>0</v>
      </c>
    </row>
    <row r="29" spans="1:10" ht="18.75" customHeight="1" x14ac:dyDescent="0.25">
      <c r="A29" s="1">
        <v>28</v>
      </c>
      <c r="B29" s="4" t="s">
        <v>35</v>
      </c>
      <c r="C29" s="4" t="s">
        <v>13</v>
      </c>
      <c r="D29" s="14">
        <v>398541.1</v>
      </c>
      <c r="E29" s="4">
        <v>4</v>
      </c>
      <c r="F29" s="14">
        <v>129.9</v>
      </c>
      <c r="G29" s="5">
        <v>1195623.3</v>
      </c>
      <c r="H29" s="5">
        <v>1195623.3</v>
      </c>
      <c r="I29" s="5">
        <v>0</v>
      </c>
      <c r="J29" s="5">
        <v>0</v>
      </c>
    </row>
    <row r="30" spans="1:10" ht="18.75" customHeight="1" x14ac:dyDescent="0.25">
      <c r="A30" s="1">
        <v>29</v>
      </c>
      <c r="B30" s="4" t="s">
        <v>36</v>
      </c>
      <c r="C30" s="4" t="s">
        <v>13</v>
      </c>
      <c r="D30" s="14">
        <v>102247</v>
      </c>
      <c r="E30" s="4">
        <v>1</v>
      </c>
      <c r="F30" s="14">
        <v>43</v>
      </c>
      <c r="G30" s="5">
        <v>306740.40000000002</v>
      </c>
      <c r="H30" s="5">
        <v>306740.40000000002</v>
      </c>
      <c r="I30" s="5">
        <v>0</v>
      </c>
      <c r="J30" s="5">
        <v>0</v>
      </c>
    </row>
    <row r="31" spans="1:10" ht="18.75" customHeight="1" x14ac:dyDescent="0.25">
      <c r="A31" s="1">
        <v>30</v>
      </c>
      <c r="B31" s="4" t="s">
        <v>37</v>
      </c>
      <c r="C31" s="4" t="s">
        <v>13</v>
      </c>
      <c r="D31" s="14">
        <v>504000</v>
      </c>
      <c r="E31" s="4">
        <v>3</v>
      </c>
      <c r="F31" s="14">
        <v>85</v>
      </c>
      <c r="G31" s="5">
        <v>1512000</v>
      </c>
      <c r="H31" s="5">
        <v>1512000</v>
      </c>
      <c r="I31" s="5">
        <v>0</v>
      </c>
      <c r="J31" s="5">
        <v>0</v>
      </c>
    </row>
    <row r="32" spans="1:10" ht="18.75" customHeight="1" x14ac:dyDescent="0.25">
      <c r="A32" s="1">
        <v>31</v>
      </c>
      <c r="B32" s="4" t="s">
        <v>38</v>
      </c>
      <c r="C32" s="4" t="s">
        <v>13</v>
      </c>
      <c r="D32" s="14">
        <v>20790</v>
      </c>
      <c r="E32" s="4">
        <v>1</v>
      </c>
      <c r="F32" s="14">
        <v>55</v>
      </c>
      <c r="G32" s="5">
        <v>62370</v>
      </c>
      <c r="H32" s="5">
        <v>62370</v>
      </c>
      <c r="I32" s="5">
        <v>0</v>
      </c>
      <c r="J32" s="5">
        <v>0</v>
      </c>
    </row>
    <row r="33" spans="1:10" ht="18.75" customHeight="1" x14ac:dyDescent="0.25">
      <c r="A33" s="1">
        <v>32</v>
      </c>
      <c r="B33" s="4" t="s">
        <v>39</v>
      </c>
      <c r="C33" s="4" t="s">
        <v>7</v>
      </c>
      <c r="D33" s="14">
        <v>4472929</v>
      </c>
      <c r="E33" s="4">
        <v>20</v>
      </c>
      <c r="F33" s="14">
        <v>1312.6</v>
      </c>
      <c r="G33" s="5">
        <f>H33+I33+J33</f>
        <v>12823885.989999995</v>
      </c>
      <c r="H33" s="10">
        <v>3416521.9899999946</v>
      </c>
      <c r="I33" s="5">
        <v>4703682</v>
      </c>
      <c r="J33" s="5">
        <v>4703682</v>
      </c>
    </row>
    <row r="34" spans="1:10" x14ac:dyDescent="0.25">
      <c r="A34" s="2"/>
      <c r="B34" s="2"/>
      <c r="C34" s="2" t="s">
        <v>40</v>
      </c>
      <c r="D34" s="6">
        <f t="shared" ref="D34:F34" si="0">SUM(D2:D33)</f>
        <v>19286805.210000001</v>
      </c>
      <c r="E34" s="6">
        <f t="shared" si="0"/>
        <v>301</v>
      </c>
      <c r="F34" s="6">
        <f t="shared" si="0"/>
        <v>12442.849999999999</v>
      </c>
      <c r="G34" s="6">
        <f>SUM(G2:G33)</f>
        <v>79625973.929999992</v>
      </c>
      <c r="H34" s="6">
        <f>SUM(H2:H33)</f>
        <v>47556150.319999985</v>
      </c>
      <c r="I34" s="6">
        <f>SUM(I2:I33)</f>
        <v>16042335.549999999</v>
      </c>
      <c r="J34" s="6">
        <f>SUM(J2:J33)</f>
        <v>16027488.059999999</v>
      </c>
    </row>
    <row r="35" spans="1:10" ht="15" customHeight="1" x14ac:dyDescent="0.2">
      <c r="A35" s="9"/>
      <c r="B35" s="9"/>
      <c r="C35" s="9"/>
      <c r="D35" s="12"/>
      <c r="E35" s="9"/>
      <c r="F35" s="15"/>
      <c r="G35" s="9"/>
      <c r="H35" s="9"/>
      <c r="I35" s="9"/>
      <c r="J35" s="9"/>
    </row>
    <row r="36" spans="1:10" ht="48.75" customHeight="1" x14ac:dyDescent="0.25">
      <c r="A36" s="8"/>
      <c r="B36" s="17" t="s">
        <v>46</v>
      </c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9"/>
      <c r="B37" s="9"/>
      <c r="C37" s="9"/>
      <c r="D37" s="12"/>
      <c r="E37" s="9"/>
      <c r="F37" s="15"/>
      <c r="G37" s="9"/>
      <c r="H37" s="9"/>
      <c r="I37" s="9"/>
      <c r="J37" s="9"/>
    </row>
  </sheetData>
  <autoFilter ref="A1:J34" xr:uid="{373AE3B7-84D6-4593-ACB0-90B6C5169514}"/>
  <mergeCells count="1">
    <mergeCell ref="B36:J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E395-9994-4D2B-BB4D-A8D0725817BA}">
  <dimension ref="A1:J1"/>
  <sheetViews>
    <sheetView workbookViewId="0">
      <selection sqref="A1:J1"/>
    </sheetView>
  </sheetViews>
  <sheetFormatPr defaultRowHeight="15" x14ac:dyDescent="0.25"/>
  <sheetData>
    <row r="1" spans="1:10" x14ac:dyDescent="0.25">
      <c r="A1" s="8"/>
      <c r="B1" s="17" t="s">
        <v>41</v>
      </c>
      <c r="C1" s="17"/>
      <c r="D1" s="17"/>
      <c r="E1" s="17"/>
      <c r="F1" s="17"/>
      <c r="G1" s="17"/>
      <c r="H1" s="17"/>
      <c r="I1" s="17"/>
      <c r="J1" s="17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Ochaciński</dc:creator>
  <cp:lastModifiedBy>Michał Ochaciński</cp:lastModifiedBy>
  <dcterms:created xsi:type="dcterms:W3CDTF">2025-12-18T12:46:54Z</dcterms:created>
  <dcterms:modified xsi:type="dcterms:W3CDTF">2025-12-18T13:31:33Z</dcterms:modified>
</cp:coreProperties>
</file>