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zena_bartosiewicz\Desktop\OSŁONOWY 2021 - WYBÓR\WYBÓR 2021\PODZIAŁ 2021\"/>
    </mc:Choice>
  </mc:AlternateContent>
  <bookViews>
    <workbookView xWindow="480" yWindow="45" windowWidth="19440" windowHeight="10035"/>
  </bookViews>
  <sheets>
    <sheet name="Arkusz2" sheetId="2" r:id="rId1"/>
    <sheet name="Arkusz3" sheetId="3" state="hidden" r:id="rId2"/>
    <sheet name="Arkusz4" sheetId="4" r:id="rId3"/>
  </sheets>
  <calcPr calcId="162913"/>
</workbook>
</file>

<file path=xl/calcChain.xml><?xml version="1.0" encoding="utf-8"?>
<calcChain xmlns="http://schemas.openxmlformats.org/spreadsheetml/2006/main">
  <c r="M6" i="2" l="1"/>
  <c r="M5" i="2"/>
  <c r="M4" i="2"/>
  <c r="M3" i="2"/>
  <c r="L6" i="2"/>
  <c r="L5" i="2"/>
  <c r="L4" i="2"/>
  <c r="L3" i="2"/>
  <c r="A74" i="3" l="1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<sst xmlns="http://schemas.openxmlformats.org/spreadsheetml/2006/main" count="39" uniqueCount="35">
  <si>
    <t>II</t>
  </si>
  <si>
    <t>Numer projektu</t>
  </si>
  <si>
    <t>Województwo</t>
  </si>
  <si>
    <t>Podmiot uprawniony (Wnioskodawca)</t>
  </si>
  <si>
    <t>Podmiot realizujący zadanie</t>
  </si>
  <si>
    <t>Tytuł projektu</t>
  </si>
  <si>
    <t>Priorytet</t>
  </si>
  <si>
    <t>Miasto Suwałki</t>
  </si>
  <si>
    <t>Średnia ocen merytorycznych ekspertów</t>
  </si>
  <si>
    <t>Lp.</t>
  </si>
  <si>
    <t>6/XVIII/BRT/2021</t>
  </si>
  <si>
    <t>Podkarpackie</t>
  </si>
  <si>
    <t xml:space="preserve">Powiat Lubaczowski
ul. Jasna 1
37-600 Lubaczów
</t>
  </si>
  <si>
    <t>Ośrodek Interwencji Kryzysowej działający przy Powiatowym Centrum pomocy Rodzinie                 w Lubaczowie</t>
  </si>
  <si>
    <t>„Sami dla Siebie i Waszej przyszłości”</t>
  </si>
  <si>
    <t>I</t>
  </si>
  <si>
    <t>10/XVIII/BRT/2021</t>
  </si>
  <si>
    <t xml:space="preserve">Gmina Jarosław
ul. Piekarska 5
37 – 500 Jarosław
woj. podkarpackie
</t>
  </si>
  <si>
    <t>Gminny Ośrodek Pomocy Społecznej w Jarosławiu</t>
  </si>
  <si>
    <t>,,Nie bądź obojętny, reaguj na przemoc”</t>
  </si>
  <si>
    <t>2/XX/BRT/2021</t>
  </si>
  <si>
    <t>Podlaskie</t>
  </si>
  <si>
    <t>Miejski Ośrodek Pomocy Rodzinie  w Suwałkach</t>
  </si>
  <si>
    <t xml:space="preserve">Bądź silny bez przemocy </t>
  </si>
  <si>
    <t>1/XXII/BRT/2021</t>
  </si>
  <si>
    <t>Pomorskie</t>
  </si>
  <si>
    <t>Miasto Gdańsk</t>
  </si>
  <si>
    <t>Miejski Ośrodek Pomocy Rodzinie               w Gdańsku</t>
  </si>
  <si>
    <t>Kochaj - Nie krzywdź!</t>
  </si>
  <si>
    <t>Koszt całkowity</t>
  </si>
  <si>
    <t>Wkład własny</t>
  </si>
  <si>
    <t>Wnioskowana kwota dotacji</t>
  </si>
  <si>
    <t xml:space="preserve">Kwota dofinansowania </t>
  </si>
  <si>
    <t xml:space="preserve">AKCEPTUJĘ:
……………………………………...
      Marlena Maląg
       Minister Rodziny  
    i Polityki Społecznej
</t>
  </si>
  <si>
    <t>Wyniki otwartego konkursu ofert na realizację projektów w ramach 
Programu Osłonowego „Wspieranie jednostek samorządu terytorialnego w tworzeniu systemu przeciwdziałania przemocy w rodzinie"                                                                                                                                                 WYRÓŻNIENIA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</si>
</sst>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\ &quot;zł&quot;_-;\-* #,##0\ &quot;zł&quot;_-;_-* &quot;-&quot;??\ &quot;zł&quot;_-;_-@_-"/>
    <numFmt numFmtId="166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right" vertical="top" wrapText="1" indent="1"/>
    </xf>
    <xf numFmtId="166" fontId="3" fillId="0" borderId="1" xfId="0" applyNumberFormat="1" applyFont="1" applyFill="1" applyBorder="1"/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3" fillId="0" borderId="1" xfId="3" applyNumberFormat="1" applyFont="1" applyFill="1" applyBorder="1" applyAlignment="1">
      <alignment horizontal="right" vertical="center"/>
    </xf>
    <xf numFmtId="44" fontId="4" fillId="0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wrapText="1"/>
    </xf>
  </cellXfs>
  <cellStyles count="4">
    <cellStyle name="Dziesiętny" xfId="3" builtinId="3"/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zoomScale="70" zoomScaleNormal="70" workbookViewId="0">
      <selection sqref="A1:K1"/>
    </sheetView>
  </sheetViews>
  <sheetFormatPr defaultRowHeight="15" x14ac:dyDescent="0.25"/>
  <cols>
    <col min="1" max="1" width="7.5703125" customWidth="1"/>
    <col min="2" max="2" width="21.85546875" customWidth="1"/>
    <col min="3" max="3" width="23" customWidth="1"/>
    <col min="4" max="4" width="18.28515625" style="4" customWidth="1"/>
    <col min="5" max="5" width="28.140625" customWidth="1"/>
    <col min="6" max="6" width="35.85546875" customWidth="1"/>
    <col min="7" max="7" width="12" customWidth="1"/>
    <col min="8" max="8" width="18.5703125" customWidth="1"/>
    <col min="9" max="9" width="22.28515625" style="1" customWidth="1"/>
    <col min="10" max="10" width="23.42578125" style="5" customWidth="1"/>
    <col min="11" max="11" width="19.85546875" style="1" customWidth="1"/>
    <col min="12" max="12" width="20.7109375" hidden="1" customWidth="1"/>
    <col min="13" max="13" width="23" customWidth="1"/>
  </cols>
  <sheetData>
    <row r="1" spans="1:14" s="9" customFormat="1" ht="105" customHeight="1" x14ac:dyDescent="0.25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8"/>
      <c r="M1" s="8"/>
    </row>
    <row r="2" spans="1:14" s="9" customFormat="1" ht="65.099999999999994" customHeight="1" x14ac:dyDescent="0.25">
      <c r="A2" s="10" t="s">
        <v>9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1" t="s">
        <v>8</v>
      </c>
      <c r="I2" s="24" t="s">
        <v>29</v>
      </c>
      <c r="J2" s="24" t="s">
        <v>30</v>
      </c>
      <c r="K2" s="24" t="s">
        <v>31</v>
      </c>
      <c r="L2" s="25" t="s">
        <v>32</v>
      </c>
      <c r="M2" s="25" t="s">
        <v>32</v>
      </c>
    </row>
    <row r="3" spans="1:14" ht="65.099999999999994" customHeight="1" x14ac:dyDescent="0.25">
      <c r="A3" s="15">
        <v>1</v>
      </c>
      <c r="B3" s="2" t="s">
        <v>10</v>
      </c>
      <c r="C3" s="16" t="s">
        <v>11</v>
      </c>
      <c r="D3" s="17" t="s">
        <v>12</v>
      </c>
      <c r="E3" s="17" t="s">
        <v>13</v>
      </c>
      <c r="F3" s="17" t="s">
        <v>14</v>
      </c>
      <c r="G3" s="18" t="s">
        <v>15</v>
      </c>
      <c r="H3" s="15">
        <v>78.5</v>
      </c>
      <c r="I3" s="19">
        <v>22758</v>
      </c>
      <c r="J3" s="19">
        <v>4600</v>
      </c>
      <c r="K3" s="19">
        <v>18158</v>
      </c>
      <c r="L3" s="20">
        <f t="shared" ref="L3:M6" si="0">K3*100%</f>
        <v>18158</v>
      </c>
      <c r="M3" s="20">
        <f t="shared" si="0"/>
        <v>18158</v>
      </c>
      <c r="N3" s="7"/>
    </row>
    <row r="4" spans="1:14" ht="65.099999999999994" customHeight="1" x14ac:dyDescent="0.25">
      <c r="A4" s="15">
        <v>2</v>
      </c>
      <c r="B4" s="2" t="s">
        <v>16</v>
      </c>
      <c r="C4" s="16" t="s">
        <v>11</v>
      </c>
      <c r="D4" s="17" t="s">
        <v>17</v>
      </c>
      <c r="E4" s="17" t="s">
        <v>18</v>
      </c>
      <c r="F4" s="17" t="s">
        <v>19</v>
      </c>
      <c r="G4" s="18" t="s">
        <v>0</v>
      </c>
      <c r="H4" s="15">
        <v>78.5</v>
      </c>
      <c r="I4" s="19">
        <v>45725</v>
      </c>
      <c r="J4" s="19">
        <v>9145</v>
      </c>
      <c r="K4" s="19">
        <v>36580</v>
      </c>
      <c r="L4" s="20">
        <f t="shared" si="0"/>
        <v>36580</v>
      </c>
      <c r="M4" s="20">
        <f t="shared" si="0"/>
        <v>36580</v>
      </c>
      <c r="N4" s="7"/>
    </row>
    <row r="5" spans="1:14" ht="65.099999999999994" customHeight="1" x14ac:dyDescent="0.25">
      <c r="A5" s="15">
        <v>3</v>
      </c>
      <c r="B5" s="2" t="s">
        <v>20</v>
      </c>
      <c r="C5" s="16" t="s">
        <v>21</v>
      </c>
      <c r="D5" s="16" t="s">
        <v>7</v>
      </c>
      <c r="E5" s="16" t="s">
        <v>22</v>
      </c>
      <c r="F5" s="16" t="s">
        <v>23</v>
      </c>
      <c r="G5" s="21" t="s">
        <v>0</v>
      </c>
      <c r="H5" s="15">
        <v>78.5</v>
      </c>
      <c r="I5" s="22">
        <v>121161</v>
      </c>
      <c r="J5" s="22">
        <v>39351</v>
      </c>
      <c r="K5" s="22">
        <v>81810</v>
      </c>
      <c r="L5" s="20">
        <f t="shared" si="0"/>
        <v>81810</v>
      </c>
      <c r="M5" s="20">
        <f t="shared" si="0"/>
        <v>81810</v>
      </c>
      <c r="N5" s="7"/>
    </row>
    <row r="6" spans="1:14" ht="65.099999999999994" customHeight="1" x14ac:dyDescent="0.25">
      <c r="A6" s="15">
        <v>4</v>
      </c>
      <c r="B6" s="2" t="s">
        <v>24</v>
      </c>
      <c r="C6" s="16" t="s">
        <v>25</v>
      </c>
      <c r="D6" s="16" t="s">
        <v>26</v>
      </c>
      <c r="E6" s="16" t="s">
        <v>27</v>
      </c>
      <c r="F6" s="16" t="s">
        <v>28</v>
      </c>
      <c r="G6" s="21" t="s">
        <v>15</v>
      </c>
      <c r="H6" s="15">
        <v>78.5</v>
      </c>
      <c r="I6" s="23">
        <v>129100</v>
      </c>
      <c r="J6" s="23">
        <v>39100</v>
      </c>
      <c r="K6" s="23">
        <v>90000</v>
      </c>
      <c r="L6" s="20">
        <f t="shared" si="0"/>
        <v>90000</v>
      </c>
      <c r="M6" s="20">
        <f t="shared" si="0"/>
        <v>90000</v>
      </c>
      <c r="N6" s="7"/>
    </row>
    <row r="7" spans="1:14" ht="129.75" customHeight="1" x14ac:dyDescent="0.25">
      <c r="J7" s="14" t="s">
        <v>33</v>
      </c>
      <c r="K7" s="14"/>
    </row>
    <row r="8" spans="1:14" x14ac:dyDescent="0.25">
      <c r="J8" s="14"/>
      <c r="K8" s="14"/>
    </row>
    <row r="9" spans="1:14" x14ac:dyDescent="0.25">
      <c r="J9" s="14"/>
      <c r="K9" s="14"/>
    </row>
    <row r="10" spans="1:14" x14ac:dyDescent="0.25">
      <c r="J10" s="14"/>
      <c r="K10" s="14"/>
    </row>
    <row r="11" spans="1:14" x14ac:dyDescent="0.25">
      <c r="J11" s="14"/>
      <c r="K11" s="14"/>
    </row>
    <row r="12" spans="1:14" x14ac:dyDescent="0.25">
      <c r="J12" s="14"/>
      <c r="K12" s="14"/>
    </row>
    <row r="13" spans="1:14" ht="15" customHeight="1" x14ac:dyDescent="0.25">
      <c r="J13" s="12"/>
    </row>
    <row r="14" spans="1:14" ht="15.75" x14ac:dyDescent="0.25">
      <c r="J14" s="12"/>
    </row>
  </sheetData>
  <mergeCells count="2">
    <mergeCell ref="A1:K1"/>
    <mergeCell ref="J7:K12"/>
  </mergeCells>
  <dataValidations count="1">
    <dataValidation type="list" showInputMessage="1" showErrorMessage="1" sqref="G3:G6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workbookViewId="0">
      <selection activeCell="A14" sqref="A14"/>
    </sheetView>
  </sheetViews>
  <sheetFormatPr defaultRowHeight="15" x14ac:dyDescent="0.25"/>
  <cols>
    <col min="1" max="1" width="13.140625" customWidth="1"/>
  </cols>
  <sheetData>
    <row r="1" spans="1:1" ht="15.75" x14ac:dyDescent="0.25">
      <c r="A1" s="6">
        <f>B1+C1</f>
        <v>0</v>
      </c>
    </row>
    <row r="2" spans="1:1" ht="15.75" x14ac:dyDescent="0.25">
      <c r="A2" s="6">
        <f>B2+C2</f>
        <v>0</v>
      </c>
    </row>
    <row r="3" spans="1:1" ht="15.75" x14ac:dyDescent="0.25">
      <c r="A3" s="6">
        <f>SUM(B3:C3)</f>
        <v>0</v>
      </c>
    </row>
    <row r="4" spans="1:1" ht="15.75" x14ac:dyDescent="0.25">
      <c r="A4" s="6" t="e">
        <f>#REF!*1</f>
        <v>#REF!</v>
      </c>
    </row>
    <row r="5" spans="1:1" ht="15.75" x14ac:dyDescent="0.25">
      <c r="A5" s="6" t="e">
        <f>#REF!*1</f>
        <v>#REF!</v>
      </c>
    </row>
    <row r="6" spans="1:1" ht="15.75" x14ac:dyDescent="0.25">
      <c r="A6" s="6" t="e">
        <f>#REF!*1</f>
        <v>#REF!</v>
      </c>
    </row>
    <row r="7" spans="1:1" ht="15.75" x14ac:dyDescent="0.25">
      <c r="A7" s="6" t="e">
        <f>#REF!*1</f>
        <v>#REF!</v>
      </c>
    </row>
    <row r="8" spans="1:1" ht="15.75" x14ac:dyDescent="0.25">
      <c r="A8" s="6" t="e">
        <f>#REF!*1</f>
        <v>#REF!</v>
      </c>
    </row>
    <row r="9" spans="1:1" ht="15.75" x14ac:dyDescent="0.25">
      <c r="A9" s="6" t="e">
        <f>#REF!*1</f>
        <v>#REF!</v>
      </c>
    </row>
    <row r="10" spans="1:1" ht="15.75" x14ac:dyDescent="0.25">
      <c r="A10" s="6" t="e">
        <f>#REF!*1</f>
        <v>#REF!</v>
      </c>
    </row>
    <row r="11" spans="1:1" ht="15.75" x14ac:dyDescent="0.25">
      <c r="A11" s="6" t="e">
        <f>#REF!*1</f>
        <v>#REF!</v>
      </c>
    </row>
    <row r="12" spans="1:1" ht="15.75" x14ac:dyDescent="0.25">
      <c r="A12" s="6" t="e">
        <f>#REF!*1</f>
        <v>#REF!</v>
      </c>
    </row>
    <row r="13" spans="1:1" ht="15.75" x14ac:dyDescent="0.25">
      <c r="A13" s="6" t="e">
        <f>#REF!*1</f>
        <v>#REF!</v>
      </c>
    </row>
    <row r="14" spans="1:1" ht="15.75" x14ac:dyDescent="0.25">
      <c r="A14" s="3" t="e">
        <f>#REF!*0.9</f>
        <v>#REF!</v>
      </c>
    </row>
    <row r="15" spans="1:1" ht="15.75" x14ac:dyDescent="0.25">
      <c r="A15" s="3" t="e">
        <f>#REF!*0.9</f>
        <v>#REF!</v>
      </c>
    </row>
    <row r="16" spans="1:1" ht="15.75" x14ac:dyDescent="0.25">
      <c r="A16" s="3" t="e">
        <f>#REF!*0.9</f>
        <v>#REF!</v>
      </c>
    </row>
    <row r="17" spans="1:1" ht="15.75" x14ac:dyDescent="0.25">
      <c r="A17" s="3" t="e">
        <f>#REF!*0.9</f>
        <v>#REF!</v>
      </c>
    </row>
    <row r="18" spans="1:1" ht="15.75" x14ac:dyDescent="0.25">
      <c r="A18" s="3" t="e">
        <f>#REF!*0.9</f>
        <v>#REF!</v>
      </c>
    </row>
    <row r="19" spans="1:1" ht="15.75" x14ac:dyDescent="0.25">
      <c r="A19" s="3" t="e">
        <f>#REF!*0.9</f>
        <v>#REF!</v>
      </c>
    </row>
    <row r="20" spans="1:1" ht="15.75" x14ac:dyDescent="0.25">
      <c r="A20" s="3" t="e">
        <f>#REF!*0.9</f>
        <v>#REF!</v>
      </c>
    </row>
    <row r="21" spans="1:1" ht="15.75" x14ac:dyDescent="0.25">
      <c r="A21" s="3" t="e">
        <f>#REF!*0.9</f>
        <v>#REF!</v>
      </c>
    </row>
    <row r="22" spans="1:1" ht="15.75" x14ac:dyDescent="0.25">
      <c r="A22" s="3" t="e">
        <f>#REF!*0.9</f>
        <v>#REF!</v>
      </c>
    </row>
    <row r="23" spans="1:1" ht="15.75" x14ac:dyDescent="0.25">
      <c r="A23" s="3" t="e">
        <f>#REF!*0.9</f>
        <v>#REF!</v>
      </c>
    </row>
    <row r="24" spans="1:1" ht="15.75" x14ac:dyDescent="0.25">
      <c r="A24" s="3" t="e">
        <f>#REF!*0.9</f>
        <v>#REF!</v>
      </c>
    </row>
    <row r="25" spans="1:1" ht="15.75" x14ac:dyDescent="0.25">
      <c r="A25" s="3" t="e">
        <f>#REF!*0.9</f>
        <v>#REF!</v>
      </c>
    </row>
    <row r="26" spans="1:1" ht="15.75" x14ac:dyDescent="0.25">
      <c r="A26" s="3" t="e">
        <f>#REF!*0.9</f>
        <v>#REF!</v>
      </c>
    </row>
    <row r="27" spans="1:1" ht="15.75" x14ac:dyDescent="0.25">
      <c r="A27" s="3" t="e">
        <f>#REF!*0.9</f>
        <v>#REF!</v>
      </c>
    </row>
    <row r="28" spans="1:1" ht="15.75" x14ac:dyDescent="0.25">
      <c r="A28" s="3" t="e">
        <f>#REF!*0.9</f>
        <v>#REF!</v>
      </c>
    </row>
    <row r="29" spans="1:1" ht="15.75" x14ac:dyDescent="0.25">
      <c r="A29" s="3" t="e">
        <f>#REF!*0.9</f>
        <v>#REF!</v>
      </c>
    </row>
    <row r="30" spans="1:1" ht="15.75" x14ac:dyDescent="0.25">
      <c r="A30" s="3" t="e">
        <f>#REF!*0.9</f>
        <v>#REF!</v>
      </c>
    </row>
    <row r="31" spans="1:1" ht="15.75" x14ac:dyDescent="0.25">
      <c r="A31" s="6" t="e">
        <f>#REF!*0.85</f>
        <v>#REF!</v>
      </c>
    </row>
    <row r="32" spans="1:1" ht="15.75" x14ac:dyDescent="0.25">
      <c r="A32" s="6" t="e">
        <f>#REF!*0.85</f>
        <v>#REF!</v>
      </c>
    </row>
    <row r="33" spans="1:1" ht="15.75" x14ac:dyDescent="0.25">
      <c r="A33" s="6" t="e">
        <f>#REF!*0.85</f>
        <v>#REF!</v>
      </c>
    </row>
    <row r="34" spans="1:1" ht="15.75" x14ac:dyDescent="0.25">
      <c r="A34" s="6" t="e">
        <f>#REF!*0.85</f>
        <v>#REF!</v>
      </c>
    </row>
    <row r="35" spans="1:1" ht="15.75" x14ac:dyDescent="0.25">
      <c r="A35" s="6" t="e">
        <f>#REF!*0.85</f>
        <v>#REF!</v>
      </c>
    </row>
    <row r="36" spans="1:1" ht="15.75" x14ac:dyDescent="0.25">
      <c r="A36" s="6" t="e">
        <f>#REF!*0.85</f>
        <v>#REF!</v>
      </c>
    </row>
    <row r="37" spans="1:1" ht="15.75" x14ac:dyDescent="0.25">
      <c r="A37" s="6" t="e">
        <f>#REF!*0.85</f>
        <v>#REF!</v>
      </c>
    </row>
    <row r="38" spans="1:1" ht="15.75" x14ac:dyDescent="0.25">
      <c r="A38" s="6" t="e">
        <f>#REF!*0.85</f>
        <v>#REF!</v>
      </c>
    </row>
    <row r="39" spans="1:1" ht="15.75" x14ac:dyDescent="0.25">
      <c r="A39" s="6" t="e">
        <f>#REF!*0.85</f>
        <v>#REF!</v>
      </c>
    </row>
    <row r="40" spans="1:1" ht="15.75" x14ac:dyDescent="0.25">
      <c r="A40" s="6" t="e">
        <f>#REF!*0.85</f>
        <v>#REF!</v>
      </c>
    </row>
    <row r="41" spans="1:1" ht="15.75" x14ac:dyDescent="0.25">
      <c r="A41" s="6" t="e">
        <f>#REF!*0.85</f>
        <v>#REF!</v>
      </c>
    </row>
    <row r="42" spans="1:1" ht="15.75" x14ac:dyDescent="0.25">
      <c r="A42" s="6" t="e">
        <f>#REF!*0.85</f>
        <v>#REF!</v>
      </c>
    </row>
    <row r="43" spans="1:1" ht="15.75" x14ac:dyDescent="0.25">
      <c r="A43" s="6" t="e">
        <f>#REF!*0.85</f>
        <v>#REF!</v>
      </c>
    </row>
    <row r="44" spans="1:1" ht="15.75" x14ac:dyDescent="0.25">
      <c r="A44" s="6" t="e">
        <f>#REF!*0.85</f>
        <v>#REF!</v>
      </c>
    </row>
    <row r="45" spans="1:1" ht="15.75" x14ac:dyDescent="0.25">
      <c r="A45" s="6" t="e">
        <f>#REF!*0.85</f>
        <v>#REF!</v>
      </c>
    </row>
    <row r="46" spans="1:1" ht="15.75" x14ac:dyDescent="0.25">
      <c r="A46" s="6" t="e">
        <f>#REF!*0.85</f>
        <v>#REF!</v>
      </c>
    </row>
    <row r="47" spans="1:1" ht="15.75" x14ac:dyDescent="0.25">
      <c r="A47" s="6" t="e">
        <f>#REF!*0.85</f>
        <v>#REF!</v>
      </c>
    </row>
    <row r="48" spans="1:1" ht="15.75" x14ac:dyDescent="0.25">
      <c r="A48" s="6" t="e">
        <f>#REF!*0.85</f>
        <v>#REF!</v>
      </c>
    </row>
    <row r="49" spans="1:1" ht="15.75" x14ac:dyDescent="0.25">
      <c r="A49" s="6" t="e">
        <f>#REF!*0.85</f>
        <v>#REF!</v>
      </c>
    </row>
    <row r="50" spans="1:1" ht="15.75" x14ac:dyDescent="0.25">
      <c r="A50" s="6" t="e">
        <f>#REF!*0.85</f>
        <v>#REF!</v>
      </c>
    </row>
    <row r="51" spans="1:1" ht="15.75" x14ac:dyDescent="0.25">
      <c r="A51" s="6" t="e">
        <f>#REF!*0.85</f>
        <v>#REF!</v>
      </c>
    </row>
    <row r="52" spans="1:1" ht="15.75" x14ac:dyDescent="0.25">
      <c r="A52" s="6" t="e">
        <f>#REF!*0.85</f>
        <v>#REF!</v>
      </c>
    </row>
    <row r="53" spans="1:1" ht="15.75" x14ac:dyDescent="0.25">
      <c r="A53" s="6" t="e">
        <f>#REF!*0.85</f>
        <v>#REF!</v>
      </c>
    </row>
    <row r="54" spans="1:1" ht="15.75" x14ac:dyDescent="0.25">
      <c r="A54" s="6" t="e">
        <f>#REF!*0.85</f>
        <v>#REF!</v>
      </c>
    </row>
    <row r="55" spans="1:1" ht="15.75" x14ac:dyDescent="0.25">
      <c r="A55" s="6" t="e">
        <f>#REF!*0.85</f>
        <v>#REF!</v>
      </c>
    </row>
    <row r="56" spans="1:1" ht="15.75" x14ac:dyDescent="0.25">
      <c r="A56" s="3" t="e">
        <f>#REF!*0.8</f>
        <v>#REF!</v>
      </c>
    </row>
    <row r="57" spans="1:1" ht="15.75" x14ac:dyDescent="0.25">
      <c r="A57" s="3" t="e">
        <f>#REF!*0.8</f>
        <v>#REF!</v>
      </c>
    </row>
    <row r="58" spans="1:1" ht="15.75" x14ac:dyDescent="0.25">
      <c r="A58" s="3" t="e">
        <f>#REF!*0.8</f>
        <v>#REF!</v>
      </c>
    </row>
    <row r="59" spans="1:1" ht="15.75" x14ac:dyDescent="0.25">
      <c r="A59" s="3" t="e">
        <f>#REF!*0.8</f>
        <v>#REF!</v>
      </c>
    </row>
    <row r="60" spans="1:1" ht="15.75" x14ac:dyDescent="0.25">
      <c r="A60" s="3" t="e">
        <f>#REF!*0.8</f>
        <v>#REF!</v>
      </c>
    </row>
    <row r="61" spans="1:1" ht="15.75" x14ac:dyDescent="0.25">
      <c r="A61" s="3" t="e">
        <f>#REF!*0.8</f>
        <v>#REF!</v>
      </c>
    </row>
    <row r="62" spans="1:1" ht="15.75" x14ac:dyDescent="0.25">
      <c r="A62" s="3" t="e">
        <f>#REF!*0.8</f>
        <v>#REF!</v>
      </c>
    </row>
    <row r="63" spans="1:1" ht="15.75" x14ac:dyDescent="0.25">
      <c r="A63" s="3" t="e">
        <f>#REF!*0.8</f>
        <v>#REF!</v>
      </c>
    </row>
    <row r="64" spans="1:1" ht="15.75" x14ac:dyDescent="0.25">
      <c r="A64" s="3" t="e">
        <f>#REF!*0.8</f>
        <v>#REF!</v>
      </c>
    </row>
    <row r="65" spans="1:1" ht="15.75" x14ac:dyDescent="0.25">
      <c r="A65" s="3" t="e">
        <f>#REF!*0.8</f>
        <v>#REF!</v>
      </c>
    </row>
    <row r="66" spans="1:1" ht="15.75" x14ac:dyDescent="0.25">
      <c r="A66" s="3" t="e">
        <f>#REF!*0.8</f>
        <v>#REF!</v>
      </c>
    </row>
    <row r="67" spans="1:1" ht="15.75" x14ac:dyDescent="0.25">
      <c r="A67" s="3" t="e">
        <f>#REF!*0.8</f>
        <v>#REF!</v>
      </c>
    </row>
    <row r="68" spans="1:1" ht="15.75" x14ac:dyDescent="0.25">
      <c r="A68" s="3" t="e">
        <f>#REF!*0.8</f>
        <v>#REF!</v>
      </c>
    </row>
    <row r="69" spans="1:1" ht="15.75" x14ac:dyDescent="0.25">
      <c r="A69" s="3" t="e">
        <f>#REF!*0.8</f>
        <v>#REF!</v>
      </c>
    </row>
    <row r="70" spans="1:1" ht="15.75" x14ac:dyDescent="0.25">
      <c r="A70" s="3" t="e">
        <f>#REF!*0.8</f>
        <v>#REF!</v>
      </c>
    </row>
    <row r="71" spans="1:1" ht="15.75" x14ac:dyDescent="0.25">
      <c r="A71" s="3" t="e">
        <f>#REF!*0.8</f>
        <v>#REF!</v>
      </c>
    </row>
    <row r="72" spans="1:1" ht="15.75" x14ac:dyDescent="0.25">
      <c r="A72" s="3" t="e">
        <f>#REF!*0.8</f>
        <v>#REF!</v>
      </c>
    </row>
    <row r="73" spans="1:1" ht="15.75" x14ac:dyDescent="0.25">
      <c r="A73" s="3" t="e">
        <f>#REF!*0.8</f>
        <v>#REF!</v>
      </c>
    </row>
    <row r="74" spans="1:1" ht="15.75" x14ac:dyDescent="0.25">
      <c r="A74" s="3" t="e">
        <f>#REF!*0.8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L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Arkusz2</vt:lpstr>
      <vt:lpstr>Arkusz3</vt:lpstr>
      <vt:lpstr>Arkusz4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Zgierska</dc:creator>
  <cp:lastModifiedBy>Marzena Bartosiewicz</cp:lastModifiedBy>
  <cp:lastPrinted>2020-05-25T07:56:16Z</cp:lastPrinted>
  <dcterms:created xsi:type="dcterms:W3CDTF">2015-03-03T11:32:13Z</dcterms:created>
  <dcterms:modified xsi:type="dcterms:W3CDTF">2021-05-24T12:03:11Z</dcterms:modified>
</cp:coreProperties>
</file>