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0.1.1.235\administracja\Zapytania ofertowe\2025\19_2025 dezynfekcja\"/>
    </mc:Choice>
  </mc:AlternateContent>
  <xr:revisionPtr revIDLastSave="0" documentId="13_ncr:1_{252492BA-00FE-4C9F-A601-5C4CA68030FE}" xr6:coauthVersionLast="47" xr6:coauthVersionMax="47" xr10:uidLastSave="{00000000-0000-0000-0000-000000000000}"/>
  <bookViews>
    <workbookView xWindow="-120" yWindow="-120" windowWidth="29040" windowHeight="15840" xr2:uid="{A99A2687-7019-486B-8C0F-21D3E0A3DB40}"/>
  </bookViews>
  <sheets>
    <sheet name="Arkusz1" sheetId="1" r:id="rId1"/>
  </sheet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4" i="1" l="1"/>
  <c r="I15" i="1"/>
  <c r="G8" i="1"/>
  <c r="G9" i="1"/>
  <c r="G10" i="1"/>
  <c r="G11" i="1"/>
  <c r="G12" i="1"/>
  <c r="G13" i="1"/>
  <c r="G14" i="1"/>
  <c r="G15" i="1"/>
  <c r="G16" i="1"/>
  <c r="G17" i="1"/>
  <c r="G7" i="1"/>
  <c r="H8" i="1"/>
  <c r="H9" i="1"/>
  <c r="I9" i="1" s="1"/>
  <c r="H10" i="1"/>
  <c r="I10" i="1" s="1"/>
  <c r="H11" i="1"/>
  <c r="I11" i="1" s="1"/>
  <c r="H12" i="1"/>
  <c r="I12" i="1" s="1"/>
  <c r="H13" i="1"/>
  <c r="I13" i="1" s="1"/>
  <c r="H14" i="1"/>
  <c r="H15" i="1"/>
  <c r="H16" i="1"/>
  <c r="I16" i="1" s="1"/>
  <c r="H17" i="1"/>
  <c r="I17" i="1" s="1"/>
  <c r="H7" i="1"/>
  <c r="I7" i="1" s="1"/>
  <c r="H23" i="1"/>
  <c r="H22" i="1"/>
  <c r="G23" i="1"/>
  <c r="I23" i="1" s="1"/>
  <c r="G22" i="1"/>
  <c r="I22" i="1" s="1"/>
  <c r="H24" i="1" l="1"/>
  <c r="H18" i="1"/>
  <c r="I8" i="1"/>
  <c r="I18" i="1" s="1"/>
  <c r="I24" i="1"/>
</calcChain>
</file>

<file path=xl/sharedStrings.xml><?xml version="1.0" encoding="utf-8"?>
<sst xmlns="http://schemas.openxmlformats.org/spreadsheetml/2006/main" count="50" uniqueCount="28">
  <si>
    <t>Formularz asortymentowo-cenowy</t>
  </si>
  <si>
    <t>Zakup i sukcesywna dostawa środków dezynfekcyjnych
 dla SP ZOZ MSWiA w Koszalinie</t>
  </si>
  <si>
    <t>L.p.</t>
  </si>
  <si>
    <t>j.m.</t>
  </si>
  <si>
    <t>Stawka podatku VAT</t>
  </si>
  <si>
    <t>Wartość netto</t>
  </si>
  <si>
    <t xml:space="preserve">Wartość brutto </t>
  </si>
  <si>
    <t>Opis produktu/ asortymentu</t>
  </si>
  <si>
    <t>Preparat alkoholowy do higienicznej i chirurgicznej dezynfekcji rąk, na bazie alkoholu etylowego (zawartość etanolu 83.7 g/100 g ), bez zawartości dodatkowych substancji czynnych, jodu oraz chlorheksydyny, gliceryny, QAV, nadtlenku wodoru, alkoholu propylowego. Zawierający substancje pielęgnujące (d-pantenol, witaminę E). Testowany dermatologicznie. Produkt biobójczy. Spektrum działania: B, F, Tbc, V (polio, adeno, noro, HIV, HBV, HCV, vaccinna)
Pełne działanie wirusobójcze w czasie do 30 sek.
Dezynfekcja higieniczna rąk zgodnie z normą EN 1500 w czasie 30 sek.
Chirurgiczna dezynfekcja rąk zgodnie z normą 12791 w ciągu 90 sek.
Preparat w butelkach ze spryskiwaczem o pojemności 250 ml.</t>
  </si>
  <si>
    <t>szt.</t>
  </si>
  <si>
    <t>Preparat alkoholowy do higienicznej i chirurgicznej dezynfekcji rąk, na bazie alkoholu etylowego (zawartość etanolu 83.7 g/100 g ), bez zawartości dodatkowych substancji czynnych, jodu oraz chlorheksydyny, gliceryny, QAV, nadtlenku wodoru, alkoholu propylowego. Zawierający substancje pielęgnujące (d-pantenol, witaminę E). Testowany dermatologicznie. Produkt biobójczy. Spektrum działania: B, F, Tbc, V (polio, adeno, noro, HIV, HBV, HCV, vaccinna)
Pełne działanie wirusobójcze w czasie do 30 sek.
Dezynfekcja higieniczna rąk zgodnie z normą EN 1500 w czasie 30 sek.
Chirurgiczna dezynfekcja rąk zgodnie z normą 12791 w ciągu 90 sek.
Preparat konfekcjonowany, wkład jednorazowego użycia, o pojemności min. 0,5 L, z fabrycznie zainstalowanym systemem dozującym.</t>
  </si>
  <si>
    <t>Preparat w granulacie lub proszku do dezynfekcji wyrobów medycznych (w tym narzędzi chirurgicznych, stomatologicznych, sprzętu anestezjologicznego i innej aparatury) wykonanych z metalu, tworzyw sztucznych, gumy. Preparat na bazie aktywnego tlenu, z wyłączeniem aldehydów, alkoholi oraz związków: chloru i fenolu. Preparat bez aktywatora gotowy do użycia po rozpuszczeniu. Wymagana zawartość czynników hamujących korozję.
Spektrum działania- B, Tbc, F, V( polio,adeno,noro), S (Cl.difficile, Cl.perfringens, B. subtillis) - warunki brudne w stężeniu 2% w czasie do 15 minut.
Możliwość użycia w myjkach ultradźwiękowych.
Przygotowanie roztworu roboczego przy użyciu wody wodociągowej bez konieczności używania dodatkowych przyrządów pomiarowych takich jak: termometr, paski do pomiaru twardości wody, paski do pomiaru innych parametrów wody, itp.
Wielkość opakowania - min 5 kg. Preparat pakowany w plastikowym pojemniku z mozliwością wielokrotnego zamkniecia z odpowiednimi "miarkami " do dozowania preparatu. Wyrób medyczny</t>
  </si>
  <si>
    <t>Preparat w tabletkach na bazie aktywnego chloru z zawartością kwasu adypinowego do 20%.
Produkt nie zawierający aldehydów, fenoli, alkoholi, związków nadtlenowych.
Przeznaczony do dezynfekcji sprzętu, powierzchni i wyposażenia.
Możliwość zastosowania preparatu do dezaktywacji krwi i innych wydalin, i wydzielin. Możliwość stosowania do dezynfekcji w pionie żywieniowym.
Spektrum działania - B, F, V( Polio,Adeno), prątki- w stężeniu 1000 ppm- 15 minut, Clostridium Difficile10 000 ppm-15 minut
Preparat przebadany wg normy 14885- obszar medyczny.
Przygotowanie roztworu roboczego przy użyciu wody wodociągowej, bez konieczności używania dodatkowych przyrządów pomiarowych takich jak: termometr, paski do pomiaru twardości wody, paski do pomiaru innych parametrów wody, itp.
Możliwość użycia w pionie żywieniowym i łączenia z neutralnym detergentem.
Możliwość stosowania w obecności pacjentów.
Preparat pakowany w plastikowych pojemnikach z możliwością wielokrotnego zamknięcia.
Wielkość opakowania - 300 tabletek.
Wymaga się, aby preparat był produktem biobójczym.</t>
  </si>
  <si>
    <r>
      <t xml:space="preserve">Preparat  w formie koncentratu  do mycia i dezynfekcji różnych powierzchni i przedmiotów oraz powierzchni wyrobów medycznych. Preparat na bazie czwartorzędowych związków amoniowych, bez zawartości pochodnych biguanidyny.  Możliwość stosowania do powierzchni ze stali nierdzewnej, cynku, polietylenu.  Szerokie spektrum działania: bakteriobójcze, grzybobójcze, prątkobójcze, bójcze wobec prątków gruźlicy oraz wirusobójcze (wobec wirusów BVDV/Vaccinia, HIV, HBV, HCV, noro, rota i adeno) w stężeniu 1% w czasie 15 min. Kanister o pojemności 5 L.
Produkt podwójnego przeznaczenia - wyrób medyczny i produkt biobójczy.
Urządzenie dozujące na 1 środek chemiczny, składające się  z przepływowego systemu  dozująco-mieszającego do przygotowywania roztworów. Stężenie roztworu ustalane za pomocą specjalnych (wymiennych) dysz, dostarczanych  wraz z urządzeniem. Urządzenie posiadające blokadę wstecznego przepływu, co zabezpiecza ujęcie wody przed zanieczyszczeniem chemicznym.
Możliwość przygotowania roztworu roboczego przy użyciu automatu dozującego.
</t>
    </r>
    <r>
      <rPr>
        <b/>
        <sz val="10"/>
        <color rgb="FFC00000"/>
        <rFont val="Calibri"/>
        <family val="2"/>
        <charset val="238"/>
        <scheme val="minor"/>
      </rPr>
      <t>Wykonawca zobowiązuje się do przekazania 4 szt. Automatu dozującego wraz z montażem i szkoleniem personelu oraz serwisowaniem w czasie trwania umowy.</t>
    </r>
  </si>
  <si>
    <t xml:space="preserve">Gotowy do użycia preparat przeznaczony do szybkiej dezynfekcji miejsc trudno dostępnych, wyrobów medycznych, foteli zabiegowych, monitorów,  stelaży łóżek i powierzchni odpornych i wrażliwych na działanie alkoholi. Preparat bez zawartości aldehydów, pochodnych amin, nadtlenku wodoru  i fenolu. Niepozostawiający smug i osadów.
Dopuszczalna zawartość alkoholu w 100 g preparatu- max.30 g alkoholu.
Możliwość aplikacji w postaci piany. Dobra kompatybilność materiałowa ze stalą nierdzewną, aluminium,
Spektrum działania- B,Tbc( M.Terrae), F(candida albicans) , V(vaccina, BVDV, Rota, Noro) w czasie od 5 do 15 minut.
Opakowanie jednostkowe zaopatrzone w urządzenie dozujące (atomizer pianowy). Zamawiający nie dopuszcza opakowania z atomizerem pakowanym osobno lub przymocowanym do opakowania jednostkowego
Wielkość opakowania- 1 l butelka ze spryskiwaczem,
Wymaga się, aby preparat był wyrobem medycznym
</t>
  </si>
  <si>
    <r>
      <rPr>
        <sz val="10"/>
        <rFont val="Calibri"/>
        <family val="2"/>
        <charset val="238"/>
        <scheme val="minor"/>
      </rPr>
      <t>Gotowy do użycia preparat bezbarwny bezalkoholowy przeznaczony do dezynfekcji małych powierzchni wyrobów medycznych wrażliwych na działanie alkoholu. Spektrum: B,F(c.albicans), V( HBV, HIV,HCV-BVDV, Vaccina, Rota, Palyoma SV 40) - do 1 min. Produkt spełniający normę 16615.
Opakowanie jednostkowe zaopatrzone w urządzenie dozujące (atomizer pianowy). Zamawiający nie dopuszcza opakowania z atomizerem pakowanym osobno lub przymocowanym do opakowania jednostkowego. Wielkość opakowania- 1 l butelka ze spryskiwaczem.
Wymaga się, aby preparat był wyrobem medycznym.</t>
    </r>
    <r>
      <rPr>
        <sz val="10"/>
        <color theme="1"/>
        <rFont val="Calibri"/>
        <family val="2"/>
        <charset val="238"/>
        <scheme val="minor"/>
      </rPr>
      <t xml:space="preserve">
</t>
    </r>
  </si>
  <si>
    <t>RAZEM</t>
  </si>
  <si>
    <t>Cena jednostkowa brutto za 1 szt.</t>
  </si>
  <si>
    <t>Cena jednostkowa netto za 1 szt.</t>
  </si>
  <si>
    <t>Mydło w płynie do higienicznego i chirurgicznego mycia skóry rąk o pH neutralnym, przeznaczone do stosowania w obszarze medycznym.
Preparat bezbarwny, bez dodatku konserwantów i barwników, parabenów, posiadający dobre właściwości myjące oraz nawilżające, niewysuszający skóry, bezpieczny dla skóry wrażliwej i skłonnej do alergii. Przebadany dermatologicznie.
Preparat konfekcjonowany, wkład jednorazowego użycia, o pojemności min. 0,5 L, z fabrycznie zainstalowanym systemem dozującym.
Preparat przeznaczony do wszystkich komórek szpitala, posiadających stanowiska do higienicznego i chirurgicznego mycia rąk.
Wymaga się, aby preparat był kosmetykiem.</t>
  </si>
  <si>
    <t>Gotowe do użycia chusteczki do dezynfekcji powierzchni wyrobów medycznych, o dobrej kompatybilności materiałowej z metalami, tworzywami sztucznymi oraz sprzętem elektronicznym.
Produkt będący mieszaniną alkoholi, zawartość alkoholu (max 30 g w 100 g produktu), produkt do czyszczenia i dezynfekcji powierzchni urządzeń, wyposażenia i nieinwazyjnego sprzętu medycznego( głowice USG, pompy infuzyjne, monitory, fotele zabiegowe, łóżka szpitalne.
Możliwość dezynfekcji wyrobów  ze sztucznej skóry, lateksu, gumy, szkła akrylowego, sylikonu, powierzchni metalowych, posiadające dobre właściwości czyszczące, nie pozostawiające śladów ani smug na dezynfekowanych powierzchniach.
Możliwość stosowania chusteczek w pionie żywieniowym.
Produkt  bezbarwny, bezzapachowy, bez zawartości aldehydów i fenoli.
Działanie: B, Tbc(M.terrae, M.avium), V( HBV, HCV, HIV, Vaccinia), Rotawirusy, Polyoma, Norowirus, Rotawirus do 1 min., F(candida albicans)
Czas działania: od 15 sek. do 5 min.
Wymiary chusteczek min.18x20 cm. Opakowanie  100 chusteczek, odrywane lub wyciągane z opakowania typu flow pack pojedynczo.
Zarejestrowane jako wyrób medyczny.</t>
  </si>
  <si>
    <t>Gotowe do użycia bezalkoholowe chusteczki do szybkiej dezynfekcji powierzchni wyrobów medycznych, również aparatury specjalistycznej wrażliwej na działanie alkoholu(głowice USG, pleksiglas, aparaty diagnostyczne, słuchawki lekarskie)
Chusteczki na mieszaninie czwartorzędowych związków amoniowych.
Produkt nie zawierający w składzie alkoholu , aldehydów i związków utleniających.
Spektrum: B,F(c.albicans), V( HBV, HIV,HCV-BVDV, Vaccina, Rota,  Palyoma SV 40)  - do 1 min., Tbc-do 15 min.
Wymiary chusteczek min. 20x20 cm. Okres przydatności po otwarciu-3 m-ce.
W opakowaniu typu tuba min.200 sztuk chusteczek odrywanych pojedynczo.
Okres przydatności po otwarciu 3 m-ce.
Zarejestrowane jako wyrób medyczny.</t>
  </si>
  <si>
    <t>PREPARATY DO DEZYNFEKCJI</t>
  </si>
  <si>
    <t>DOZOWNIKI DO PREPARATÓW DEZYNFEKCYJNYCH</t>
  </si>
  <si>
    <t xml:space="preserve">
Dozownik ścienny typu łokciowego (bez kontaktu z dłonią), wykonany z trwałego, wysokiej jakości materiału , tworzywa sztucznego,  łatwego do utrzymania w czystości, poddającego się dezynfekcji, bez elementów drucianych.
Dozownik ścienny powinien być trwały, estetyczny i łatwy w obsłudze,  z zamontowanym hermetycznym zaworem wlotowym pozwalającym uniknąć wyschnięcia, kapania, wyparowania bądź zakażenia preparatów umieszczonych w dozowniku. 
Wraz z preparatami do dezynfekcji rąk, wskazanych w pozycji 2  Wykonawca powinien dostarczyć i  sukcesywnie zamontować (bez uszkodzenia ścian) w terminie do 7 dni od daty zawarcia umowy kompatybilne dozowniki ścienne.W razie uszkodzenia dozownika w trakcie trwania umowy bezpłatna wymiana w ramach reklamacji.
</t>
  </si>
  <si>
    <t>Dozownik ścienny typu łokciowego (bez kontaktu z dłonią), wykonany z trwałego, wysokiej jakości materiału, tworzywa sztucznego,  łatwego do utrzymania w czystości, poddającego się dezynfekcji, bez elementów drucianych.
Dozownik ścienny powinien być trwały, estetyczny i łatwy w obsłudze,  z zamontowanym hermetycznym zaworem wlotowym pozwalającym uniknąć wyschnięcia, kapania, wyparowania bądź zakażenia preparatów umieszczonych w dozowniku. Dozownik kompatybilny z zaoferowanymi wkładami z preparatami z pozycji 5.
Wraz z preparatami do higienicznego i chirurgicznego mycia rąk z pozycji 3 Wykonawca powinien dostarczyć i sukcesywnie zamontować (bez uszkodzenia ścian) w terminie do 7 dni od daty zawarcia umowy. W razie uszkodzenia dozownika w trakcie trwania umowy bezpłatna wymiana w ramach reklamacji.</t>
  </si>
  <si>
    <t>Gotowe do użycia chusteczki sporobójcze na bazie kwasu nadoctowego do dezynfekcji małych powierzchni  wyrobów medycznych.
Nie zawierające w składzie  pochodnych amin, aldehydów, fenolu, chloru
Spektrum działania B(EN13727), F(EN 13624), S(EN 13704, Tbc(EN 14348), V( EN14476),  Bójcze względem  C.difficile w czasie 5 min.
Produkt przeznaczony do dezynfekcji wyrobów medycznych wysokiego ryzyka: izolatki,  izby przyjęć, ZPO, oddziały internistyczne.
Opakowanie tuba zawierające 50 szt. chusteczek, odrywanych pojedynczo.</t>
  </si>
  <si>
    <t>Ilość na okres 12 m-cy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</si>
</sst>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zł&quot;"/>
  </numFmts>
  <fonts count="9" x14ac:knownFonts="1">
    <font>
      <sz val="11"/>
      <color theme="1"/>
      <name val="Calibri"/>
      <family val="2"/>
      <charset val="238"/>
      <scheme val="minor"/>
    </font>
    <font>
      <b/>
      <sz val="11"/>
      <color theme="1"/>
      <name val="Calibri"/>
      <family val="2"/>
      <charset val="238"/>
      <scheme val="minor"/>
    </font>
    <font>
      <b/>
      <sz val="10"/>
      <color indexed="8"/>
      <name val="Arial"/>
      <family val="2"/>
      <charset val="238"/>
    </font>
    <font>
      <b/>
      <sz val="14"/>
      <color theme="1"/>
      <name val="Calibri"/>
      <family val="2"/>
      <charset val="238"/>
      <scheme val="minor"/>
    </font>
    <font>
      <sz val="10"/>
      <color theme="1"/>
      <name val="Calibri"/>
      <family val="2"/>
      <charset val="238"/>
      <scheme val="minor"/>
    </font>
    <font>
      <b/>
      <sz val="10"/>
      <color rgb="FFC00000"/>
      <name val="Calibri"/>
      <family val="2"/>
      <charset val="238"/>
      <scheme val="minor"/>
    </font>
    <font>
      <sz val="10"/>
      <name val="Calibri"/>
      <family val="2"/>
      <charset val="238"/>
      <scheme val="minor"/>
    </font>
    <font>
      <b/>
      <sz val="16"/>
      <color theme="1"/>
      <name val="Calibri"/>
      <family val="2"/>
      <charset val="238"/>
      <scheme val="minor"/>
    </font>
    <font>
      <b/>
      <sz val="10"/>
      <color theme="1"/>
      <name val="Calibri"/>
      <family val="2"/>
      <charset val="238"/>
      <scheme val="minor"/>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2"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4" fillId="0" borderId="0" xfId="0" applyFont="1" applyAlignment="1">
      <alignment horizontal="center" vertical="center"/>
    </xf>
    <xf numFmtId="0" fontId="0" fillId="0" borderId="0" xfId="0" applyAlignment="1">
      <alignment horizontal="center" vertical="center"/>
    </xf>
    <xf numFmtId="0" fontId="4" fillId="0" borderId="1" xfId="0" applyFont="1" applyBorder="1" applyAlignment="1">
      <alignment horizontal="center" vertical="center" wrapText="1"/>
    </xf>
    <xf numFmtId="3" fontId="4" fillId="0" borderId="0" xfId="0" applyNumberFormat="1" applyFont="1" applyAlignment="1">
      <alignment horizontal="center" vertical="center"/>
    </xf>
    <xf numFmtId="3" fontId="0" fillId="0" borderId="0" xfId="0" applyNumberFormat="1" applyAlignment="1">
      <alignment horizontal="center" vertical="center"/>
    </xf>
    <xf numFmtId="0" fontId="1" fillId="0" borderId="0" xfId="0" applyFont="1" applyAlignment="1">
      <alignment horizontal="center" vertical="center" wrapText="1"/>
    </xf>
    <xf numFmtId="0" fontId="0" fillId="0" borderId="1" xfId="0" applyBorder="1" applyAlignment="1">
      <alignment horizontal="center" vertical="center"/>
    </xf>
    <xf numFmtId="0" fontId="4" fillId="0" borderId="1" xfId="0" applyFont="1" applyBorder="1" applyAlignment="1">
      <alignment horizontal="center" vertical="center"/>
    </xf>
    <xf numFmtId="3" fontId="4" fillId="0" borderId="1" xfId="0" applyNumberFormat="1" applyFont="1" applyBorder="1" applyAlignment="1">
      <alignment horizontal="center" vertical="center"/>
    </xf>
    <xf numFmtId="0" fontId="4" fillId="0" borderId="1" xfId="0" applyFont="1" applyBorder="1" applyAlignment="1">
      <alignment vertical="top" wrapText="1"/>
    </xf>
    <xf numFmtId="9" fontId="4" fillId="0" borderId="1" xfId="0" applyNumberFormat="1" applyFont="1" applyBorder="1" applyAlignment="1">
      <alignment horizontal="center" vertical="center"/>
    </xf>
    <xf numFmtId="4" fontId="4" fillId="0" borderId="1" xfId="0" applyNumberFormat="1" applyFont="1" applyBorder="1" applyAlignment="1">
      <alignment horizontal="center" vertical="center"/>
    </xf>
    <xf numFmtId="4" fontId="1" fillId="0" borderId="1" xfId="0" applyNumberFormat="1" applyFont="1" applyBorder="1" applyAlignment="1">
      <alignment horizontal="center" vertical="center"/>
    </xf>
    <xf numFmtId="4" fontId="8" fillId="0" borderId="1" xfId="0" applyNumberFormat="1" applyFont="1" applyBorder="1" applyAlignment="1">
      <alignment horizontal="center" vertical="center"/>
    </xf>
    <xf numFmtId="0" fontId="1" fillId="0" borderId="1" xfId="0" applyFont="1" applyBorder="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wrapText="1"/>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1" xfId="0" applyFont="1" applyFill="1" applyBorder="1" applyAlignment="1">
      <alignment horizontal="center" vertic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85390-3A36-4DAC-B38B-8CB7019F0F66}">
  <sheetPr>
    <pageSetUpPr fitToPage="1"/>
  </sheetPr>
  <dimension ref="A2:I33"/>
  <sheetViews>
    <sheetView tabSelected="1" view="pageBreakPreview" topLeftCell="A2" zoomScale="80" zoomScaleNormal="80" zoomScaleSheetLayoutView="80" workbookViewId="0">
      <selection activeCell="A24" sqref="A24:G24"/>
    </sheetView>
  </sheetViews>
  <sheetFormatPr defaultRowHeight="15" x14ac:dyDescent="0.25"/>
  <cols>
    <col min="1" max="1" width="9.140625" style="5"/>
    <col min="2" max="2" width="74.28515625" style="5" customWidth="1"/>
    <col min="3" max="3" width="9.140625" style="5"/>
    <col min="4" max="4" width="9.140625" style="8"/>
    <col min="5" max="5" width="15" style="5" customWidth="1"/>
    <col min="6" max="6" width="9.140625" style="5"/>
    <col min="7" max="7" width="14.85546875" style="5" customWidth="1"/>
    <col min="8" max="8" width="13.140625" style="5" customWidth="1"/>
    <col min="9" max="9" width="14.140625" style="5" customWidth="1"/>
  </cols>
  <sheetData>
    <row r="2" spans="1:9" ht="18.75" x14ac:dyDescent="0.25">
      <c r="A2" s="19" t="s">
        <v>0</v>
      </c>
      <c r="B2" s="19"/>
      <c r="C2" s="19"/>
      <c r="D2" s="19"/>
      <c r="E2" s="19"/>
      <c r="F2" s="19"/>
      <c r="G2" s="19"/>
      <c r="H2" s="19"/>
      <c r="I2" s="19"/>
    </row>
    <row r="3" spans="1:9" ht="29.25" customHeight="1" x14ac:dyDescent="0.25">
      <c r="A3" s="20" t="s">
        <v>1</v>
      </c>
      <c r="B3" s="20"/>
      <c r="C3" s="20"/>
      <c r="D3" s="20"/>
      <c r="E3" s="20"/>
      <c r="F3" s="20"/>
      <c r="G3" s="20"/>
      <c r="H3" s="20"/>
      <c r="I3" s="20"/>
    </row>
    <row r="4" spans="1:9" ht="21.75" customHeight="1" x14ac:dyDescent="0.25">
      <c r="A4" s="9"/>
      <c r="B4" s="9"/>
      <c r="C4" s="9"/>
      <c r="D4" s="9"/>
      <c r="E4" s="9"/>
      <c r="F4" s="9"/>
      <c r="G4" s="9"/>
      <c r="H4" s="9"/>
      <c r="I4" s="9"/>
    </row>
    <row r="5" spans="1:9" ht="35.25" customHeight="1" x14ac:dyDescent="0.25">
      <c r="A5" s="21" t="s">
        <v>22</v>
      </c>
      <c r="B5" s="22"/>
      <c r="C5" s="22"/>
      <c r="D5" s="22"/>
      <c r="E5" s="22"/>
      <c r="F5" s="22"/>
      <c r="G5" s="22"/>
      <c r="H5" s="22"/>
      <c r="I5" s="23"/>
    </row>
    <row r="6" spans="1:9" ht="48" customHeight="1" x14ac:dyDescent="0.25">
      <c r="A6" s="1" t="s">
        <v>2</v>
      </c>
      <c r="B6" s="1" t="s">
        <v>7</v>
      </c>
      <c r="C6" s="1" t="s">
        <v>3</v>
      </c>
      <c r="D6" s="2" t="s">
        <v>27</v>
      </c>
      <c r="E6" s="3" t="s">
        <v>18</v>
      </c>
      <c r="F6" s="1" t="s">
        <v>4</v>
      </c>
      <c r="G6" s="3" t="s">
        <v>17</v>
      </c>
      <c r="H6" s="3" t="s">
        <v>5</v>
      </c>
      <c r="I6" s="3" t="s">
        <v>6</v>
      </c>
    </row>
    <row r="7" spans="1:9" ht="157.5" customHeight="1" x14ac:dyDescent="0.25">
      <c r="A7" s="10">
        <v>1</v>
      </c>
      <c r="B7" s="6" t="s">
        <v>8</v>
      </c>
      <c r="C7" s="11" t="s">
        <v>9</v>
      </c>
      <c r="D7" s="12">
        <v>30</v>
      </c>
      <c r="E7" s="15">
        <v>0</v>
      </c>
      <c r="F7" s="14">
        <v>0.08</v>
      </c>
      <c r="G7" s="15">
        <f>E7*1.08</f>
        <v>0</v>
      </c>
      <c r="H7" s="15">
        <f>E7*D7</f>
        <v>0</v>
      </c>
      <c r="I7" s="15">
        <f>H7*1.08</f>
        <v>0</v>
      </c>
    </row>
    <row r="8" spans="1:9" ht="165.75" customHeight="1" x14ac:dyDescent="0.25">
      <c r="A8" s="10">
        <v>2</v>
      </c>
      <c r="B8" s="6" t="s">
        <v>10</v>
      </c>
      <c r="C8" s="11" t="s">
        <v>9</v>
      </c>
      <c r="D8" s="12">
        <v>1000</v>
      </c>
      <c r="E8" s="15">
        <v>0</v>
      </c>
      <c r="F8" s="14">
        <v>0.08</v>
      </c>
      <c r="G8" s="15">
        <f t="shared" ref="G8:G17" si="0">E8*1.08</f>
        <v>0</v>
      </c>
      <c r="H8" s="15">
        <f t="shared" ref="H8:H17" si="1">E8*D8</f>
        <v>0</v>
      </c>
      <c r="I8" s="15">
        <f t="shared" ref="I8:I17" si="2">H8*1.08</f>
        <v>0</v>
      </c>
    </row>
    <row r="9" spans="1:9" ht="141.75" customHeight="1" x14ac:dyDescent="0.25">
      <c r="A9" s="10">
        <v>3</v>
      </c>
      <c r="B9" s="6" t="s">
        <v>19</v>
      </c>
      <c r="C9" s="11" t="s">
        <v>9</v>
      </c>
      <c r="D9" s="12">
        <v>1000</v>
      </c>
      <c r="E9" s="15">
        <v>0</v>
      </c>
      <c r="F9" s="14">
        <v>0.23</v>
      </c>
      <c r="G9" s="15">
        <f t="shared" si="0"/>
        <v>0</v>
      </c>
      <c r="H9" s="15">
        <f t="shared" si="1"/>
        <v>0</v>
      </c>
      <c r="I9" s="15">
        <f t="shared" si="2"/>
        <v>0</v>
      </c>
    </row>
    <row r="10" spans="1:9" ht="191.25" customHeight="1" x14ac:dyDescent="0.25">
      <c r="A10" s="10">
        <v>4</v>
      </c>
      <c r="B10" s="6" t="s">
        <v>11</v>
      </c>
      <c r="C10" s="11" t="s">
        <v>9</v>
      </c>
      <c r="D10" s="12">
        <v>30</v>
      </c>
      <c r="E10" s="15">
        <v>0</v>
      </c>
      <c r="F10" s="14">
        <v>0.08</v>
      </c>
      <c r="G10" s="15">
        <f t="shared" si="0"/>
        <v>0</v>
      </c>
      <c r="H10" s="15">
        <f t="shared" si="1"/>
        <v>0</v>
      </c>
      <c r="I10" s="15">
        <f t="shared" si="2"/>
        <v>0</v>
      </c>
    </row>
    <row r="11" spans="1:9" ht="237.75" customHeight="1" x14ac:dyDescent="0.25">
      <c r="A11" s="10">
        <v>5</v>
      </c>
      <c r="B11" s="6" t="s">
        <v>12</v>
      </c>
      <c r="C11" s="11" t="s">
        <v>9</v>
      </c>
      <c r="D11" s="12">
        <v>120</v>
      </c>
      <c r="E11" s="15">
        <v>0</v>
      </c>
      <c r="F11" s="14">
        <v>0.08</v>
      </c>
      <c r="G11" s="15">
        <f t="shared" si="0"/>
        <v>0</v>
      </c>
      <c r="H11" s="15">
        <f t="shared" si="1"/>
        <v>0</v>
      </c>
      <c r="I11" s="15">
        <f t="shared" si="2"/>
        <v>0</v>
      </c>
    </row>
    <row r="12" spans="1:9" ht="227.25" customHeight="1" x14ac:dyDescent="0.25">
      <c r="A12" s="10">
        <v>6</v>
      </c>
      <c r="B12" s="6" t="s">
        <v>13</v>
      </c>
      <c r="C12" s="11" t="s">
        <v>9</v>
      </c>
      <c r="D12" s="12">
        <v>100</v>
      </c>
      <c r="E12" s="15">
        <v>0</v>
      </c>
      <c r="F12" s="14">
        <v>0.08</v>
      </c>
      <c r="G12" s="15">
        <f t="shared" si="0"/>
        <v>0</v>
      </c>
      <c r="H12" s="15">
        <f t="shared" si="1"/>
        <v>0</v>
      </c>
      <c r="I12" s="15">
        <f t="shared" si="2"/>
        <v>0</v>
      </c>
    </row>
    <row r="13" spans="1:9" ht="204" x14ac:dyDescent="0.25">
      <c r="A13" s="10">
        <v>7</v>
      </c>
      <c r="B13" s="6" t="s">
        <v>14</v>
      </c>
      <c r="C13" s="11" t="s">
        <v>9</v>
      </c>
      <c r="D13" s="12">
        <v>300</v>
      </c>
      <c r="E13" s="15">
        <v>0</v>
      </c>
      <c r="F13" s="14">
        <v>0.08</v>
      </c>
      <c r="G13" s="15">
        <f t="shared" si="0"/>
        <v>0</v>
      </c>
      <c r="H13" s="15">
        <f t="shared" si="1"/>
        <v>0</v>
      </c>
      <c r="I13" s="15">
        <f t="shared" si="2"/>
        <v>0</v>
      </c>
    </row>
    <row r="14" spans="1:9" ht="102" x14ac:dyDescent="0.25">
      <c r="A14" s="10">
        <v>8</v>
      </c>
      <c r="B14" s="6" t="s">
        <v>26</v>
      </c>
      <c r="C14" s="11" t="s">
        <v>9</v>
      </c>
      <c r="D14" s="12">
        <v>100</v>
      </c>
      <c r="E14" s="15">
        <v>0</v>
      </c>
      <c r="F14" s="14">
        <v>0.08</v>
      </c>
      <c r="G14" s="15">
        <f t="shared" si="0"/>
        <v>0</v>
      </c>
      <c r="H14" s="15">
        <f t="shared" si="1"/>
        <v>0</v>
      </c>
      <c r="I14" s="15">
        <f t="shared" si="2"/>
        <v>0</v>
      </c>
    </row>
    <row r="15" spans="1:9" ht="127.5" x14ac:dyDescent="0.25">
      <c r="A15" s="10">
        <v>9</v>
      </c>
      <c r="B15" s="6" t="s">
        <v>15</v>
      </c>
      <c r="C15" s="11" t="s">
        <v>9</v>
      </c>
      <c r="D15" s="12">
        <v>100</v>
      </c>
      <c r="E15" s="15">
        <v>0</v>
      </c>
      <c r="F15" s="14">
        <v>0.08</v>
      </c>
      <c r="G15" s="15">
        <f t="shared" si="0"/>
        <v>0</v>
      </c>
      <c r="H15" s="15">
        <f t="shared" si="1"/>
        <v>0</v>
      </c>
      <c r="I15" s="15">
        <f t="shared" si="2"/>
        <v>0</v>
      </c>
    </row>
    <row r="16" spans="1:9" ht="243.75" customHeight="1" x14ac:dyDescent="0.25">
      <c r="A16" s="10">
        <v>10</v>
      </c>
      <c r="B16" s="6" t="s">
        <v>20</v>
      </c>
      <c r="C16" s="11" t="s">
        <v>9</v>
      </c>
      <c r="D16" s="12">
        <v>300</v>
      </c>
      <c r="E16" s="15">
        <v>0</v>
      </c>
      <c r="F16" s="14">
        <v>0.08</v>
      </c>
      <c r="G16" s="15">
        <f t="shared" si="0"/>
        <v>0</v>
      </c>
      <c r="H16" s="15">
        <f t="shared" si="1"/>
        <v>0</v>
      </c>
      <c r="I16" s="15">
        <f t="shared" si="2"/>
        <v>0</v>
      </c>
    </row>
    <row r="17" spans="1:9" ht="174" customHeight="1" x14ac:dyDescent="0.25">
      <c r="A17" s="10">
        <v>11</v>
      </c>
      <c r="B17" s="6" t="s">
        <v>21</v>
      </c>
      <c r="C17" s="11" t="s">
        <v>9</v>
      </c>
      <c r="D17" s="12">
        <v>300</v>
      </c>
      <c r="E17" s="15">
        <v>0</v>
      </c>
      <c r="F17" s="14">
        <v>0.08</v>
      </c>
      <c r="G17" s="15">
        <f t="shared" si="0"/>
        <v>0</v>
      </c>
      <c r="H17" s="15">
        <f t="shared" si="1"/>
        <v>0</v>
      </c>
      <c r="I17" s="15">
        <f t="shared" si="2"/>
        <v>0</v>
      </c>
    </row>
    <row r="18" spans="1:9" x14ac:dyDescent="0.25">
      <c r="A18" s="18" t="s">
        <v>16</v>
      </c>
      <c r="B18" s="18"/>
      <c r="C18" s="18"/>
      <c r="D18" s="18"/>
      <c r="E18" s="18"/>
      <c r="F18" s="18"/>
      <c r="G18" s="18"/>
      <c r="H18" s="17">
        <f>SUM(H7:H17)</f>
        <v>0</v>
      </c>
      <c r="I18" s="17">
        <f>SUM(I7:I17)</f>
        <v>0</v>
      </c>
    </row>
    <row r="19" spans="1:9" x14ac:dyDescent="0.25">
      <c r="B19" s="4"/>
      <c r="C19" s="4"/>
      <c r="D19" s="7"/>
      <c r="E19" s="4"/>
      <c r="F19" s="4"/>
      <c r="G19" s="4"/>
      <c r="H19" s="4"/>
      <c r="I19" s="4"/>
    </row>
    <row r="20" spans="1:9" ht="21" x14ac:dyDescent="0.25">
      <c r="A20" s="24" t="s">
        <v>23</v>
      </c>
      <c r="B20" s="24"/>
      <c r="C20" s="24"/>
      <c r="D20" s="24"/>
      <c r="E20" s="24"/>
      <c r="F20" s="24"/>
      <c r="G20" s="24"/>
      <c r="H20" s="24"/>
      <c r="I20" s="24"/>
    </row>
    <row r="21" spans="1:9" ht="38.25" x14ac:dyDescent="0.25">
      <c r="A21" s="1" t="s">
        <v>2</v>
      </c>
      <c r="B21" s="1" t="s">
        <v>7</v>
      </c>
      <c r="C21" s="1" t="s">
        <v>3</v>
      </c>
      <c r="D21" s="2" t="s">
        <v>27</v>
      </c>
      <c r="E21" s="3" t="s">
        <v>18</v>
      </c>
      <c r="F21" s="1" t="s">
        <v>4</v>
      </c>
      <c r="G21" s="3" t="s">
        <v>17</v>
      </c>
      <c r="H21" s="3" t="s">
        <v>5</v>
      </c>
      <c r="I21" s="3" t="s">
        <v>6</v>
      </c>
    </row>
    <row r="22" spans="1:9" ht="153" x14ac:dyDescent="0.25">
      <c r="A22" s="10">
        <v>12</v>
      </c>
      <c r="B22" s="13" t="s">
        <v>24</v>
      </c>
      <c r="C22" s="11" t="s">
        <v>9</v>
      </c>
      <c r="D22" s="12">
        <v>500</v>
      </c>
      <c r="E22" s="15">
        <v>0</v>
      </c>
      <c r="F22" s="14">
        <v>0.23</v>
      </c>
      <c r="G22" s="15">
        <f>E22*1.23</f>
        <v>0</v>
      </c>
      <c r="H22" s="15">
        <f>D22*E22</f>
        <v>0</v>
      </c>
      <c r="I22" s="15">
        <f>D22*G22</f>
        <v>0</v>
      </c>
    </row>
    <row r="23" spans="1:9" ht="169.5" customHeight="1" x14ac:dyDescent="0.25">
      <c r="A23" s="10">
        <v>13</v>
      </c>
      <c r="B23" s="13" t="s">
        <v>25</v>
      </c>
      <c r="C23" s="11" t="s">
        <v>9</v>
      </c>
      <c r="D23" s="12">
        <v>500</v>
      </c>
      <c r="E23" s="15">
        <v>0</v>
      </c>
      <c r="F23" s="14">
        <v>0.23</v>
      </c>
      <c r="G23" s="15">
        <f>E23*1.23</f>
        <v>0</v>
      </c>
      <c r="H23" s="15">
        <f>D23*E23</f>
        <v>0</v>
      </c>
      <c r="I23" s="15">
        <f>D23*G23</f>
        <v>0</v>
      </c>
    </row>
    <row r="24" spans="1:9" x14ac:dyDescent="0.25">
      <c r="A24" s="18" t="s">
        <v>16</v>
      </c>
      <c r="B24" s="18"/>
      <c r="C24" s="18"/>
      <c r="D24" s="18"/>
      <c r="E24" s="18"/>
      <c r="F24" s="18"/>
      <c r="G24" s="18"/>
      <c r="H24" s="16">
        <f>SUM(H22:H23)</f>
        <v>0</v>
      </c>
      <c r="I24" s="16">
        <f>SUM(I22:I23)</f>
        <v>0</v>
      </c>
    </row>
    <row r="26" spans="1:9" x14ac:dyDescent="0.25">
      <c r="A26"/>
      <c r="B26"/>
      <c r="C26"/>
      <c r="D26"/>
      <c r="E26"/>
      <c r="F26"/>
      <c r="G26"/>
      <c r="H26"/>
      <c r="I26"/>
    </row>
    <row r="27" spans="1:9" x14ac:dyDescent="0.25">
      <c r="A27"/>
      <c r="B27"/>
      <c r="C27"/>
      <c r="D27"/>
      <c r="E27"/>
      <c r="F27"/>
      <c r="G27"/>
      <c r="H27"/>
      <c r="I27"/>
    </row>
    <row r="28" spans="1:9" x14ac:dyDescent="0.25">
      <c r="A28"/>
      <c r="B28"/>
      <c r="C28"/>
      <c r="D28"/>
      <c r="E28"/>
      <c r="F28"/>
      <c r="G28"/>
      <c r="H28"/>
      <c r="I28"/>
    </row>
    <row r="29" spans="1:9" x14ac:dyDescent="0.25">
      <c r="A29"/>
      <c r="B29"/>
      <c r="C29"/>
      <c r="D29"/>
      <c r="E29"/>
      <c r="F29"/>
      <c r="G29"/>
      <c r="H29"/>
      <c r="I29"/>
    </row>
    <row r="30" spans="1:9" x14ac:dyDescent="0.25">
      <c r="A30"/>
      <c r="B30"/>
      <c r="C30"/>
      <c r="D30"/>
      <c r="E30"/>
      <c r="F30"/>
      <c r="G30"/>
      <c r="H30"/>
      <c r="I30"/>
    </row>
    <row r="31" spans="1:9" x14ac:dyDescent="0.25">
      <c r="A31"/>
      <c r="B31"/>
      <c r="C31"/>
      <c r="D31"/>
      <c r="E31"/>
      <c r="F31"/>
      <c r="G31"/>
      <c r="H31"/>
      <c r="I31"/>
    </row>
    <row r="32" spans="1:9" x14ac:dyDescent="0.25">
      <c r="A32"/>
      <c r="B32"/>
      <c r="C32"/>
      <c r="D32"/>
      <c r="E32"/>
      <c r="F32"/>
      <c r="G32"/>
      <c r="H32"/>
      <c r="I32"/>
    </row>
    <row r="33" customFormat="1" x14ac:dyDescent="0.25"/>
  </sheetData>
  <mergeCells count="6">
    <mergeCell ref="A24:G24"/>
    <mergeCell ref="A2:I2"/>
    <mergeCell ref="A3:I3"/>
    <mergeCell ref="A18:G18"/>
    <mergeCell ref="A5:I5"/>
    <mergeCell ref="A20:I20"/>
  </mergeCells>
  <pageMargins left="0.7" right="0.7" top="0.75" bottom="0.75" header="0.3" footer="0.3"/>
  <pageSetup paperSize="9" scale="52" fitToHeight="0" orientation="portrait" r:id="rId1"/>
  <headerFooter>
    <oddHeader>&amp;LSP ZOZ MSWiA w Koszalinie
ul. Szpitalna 2, 75-720 Koszalin&amp;RZałącznik nr 2  do zapytania ofertowego/Umowy</oddHeader>
    <oddFooter>&amp;LDAK-23331-19/2025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Aleksandra Mesjasz</dc:creator>
  <cp:lastModifiedBy>Anna Sienkowiec</cp:lastModifiedBy>
  <cp:lastPrinted>2025-11-14T10:17:31Z</cp:lastPrinted>
  <dcterms:created xsi:type="dcterms:W3CDTF">2025-10-09T11:17:41Z</dcterms:created>
  <dcterms:modified xsi:type="dcterms:W3CDTF">2025-11-14T10:18:12Z</dcterms:modified>
</cp:coreProperties>
</file>