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zena_bartosiewicz\Desktop\OSŁONOWY 2021 - WYBÓR\WYBÓR 2021\PODZIAŁ 2021\"/>
    </mc:Choice>
  </mc:AlternateContent>
  <bookViews>
    <workbookView xWindow="480" yWindow="45" windowWidth="19440" windowHeight="10035"/>
  </bookViews>
  <sheets>
    <sheet name="Arkusz2" sheetId="2" r:id="rId1"/>
    <sheet name="Arkusz3" sheetId="3" state="hidden" r:id="rId2"/>
    <sheet name="Arkusz4" sheetId="4" r:id="rId3"/>
  </sheets>
  <calcPr calcId="162913"/>
</workbook>
</file>

<file path=xl/calcChain.xml><?xml version="1.0" encoding="utf-8"?>
<calcChain xmlns="http://schemas.openxmlformats.org/spreadsheetml/2006/main">
  <c r="K6" i="2" l="1"/>
  <c r="K5" i="2"/>
  <c r="K4" i="2"/>
  <c r="K3" i="2"/>
  <c r="A74" i="3" l="1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<sst xmlns="http://schemas.openxmlformats.org/spreadsheetml/2006/main" count="37" uniqueCount="35">
  <si>
    <t>II</t>
  </si>
  <si>
    <t>Numer projektu</t>
  </si>
  <si>
    <t>Województwo</t>
  </si>
  <si>
    <t>Podmiot uprawniony (Wnioskodawca)</t>
  </si>
  <si>
    <t>Podmiot realizujący zadanie</t>
  </si>
  <si>
    <t>Tytuł projektu</t>
  </si>
  <si>
    <t>Priorytet</t>
  </si>
  <si>
    <t>Kwota dofinansowania</t>
  </si>
  <si>
    <t>Średnia ocen merytorycznych ekspertów</t>
  </si>
  <si>
    <t>Lp.</t>
  </si>
  <si>
    <t>Dofinansowanie ogółem</t>
  </si>
  <si>
    <t xml:space="preserve">Nagroda </t>
  </si>
  <si>
    <t>Wyniki otwartego konkursu ofert na realizację projektów w ramach 
Programu Osłonowego „Wspieranie jednostek samorządu terytorialnego w tworzeniu systemu przeciwdziałania przemocy w rodzinie"                                                                                                                                                 NAGRODY</t>
  </si>
  <si>
    <t>1/XXXII/BRT/2021</t>
  </si>
  <si>
    <t>Zachodniopomorskie</t>
  </si>
  <si>
    <t xml:space="preserve">Powiat Gryfiński                                        ul. Sprzymierzonych 4                               74-100 Gryfino </t>
  </si>
  <si>
    <t>Powiatowe Centrum Pomocy Rodzinie                  w Gryfinie</t>
  </si>
  <si>
    <t>Grasz w zielone?</t>
  </si>
  <si>
    <t>IV</t>
  </si>
  <si>
    <t>2/XVI/BRT/2021</t>
  </si>
  <si>
    <t>Opolskie</t>
  </si>
  <si>
    <t>Powiat Nyski</t>
  </si>
  <si>
    <t>Powiatowe  Centrum Pomocy Rodzinie</t>
  </si>
  <si>
    <t>Po MOC przeciwko PrzeMOCY</t>
  </si>
  <si>
    <t>4/XVIII/BRT/2021</t>
  </si>
  <si>
    <t>Podkarpackie</t>
  </si>
  <si>
    <t xml:space="preserve">Powiat Przeworski                    Jagiellońska 10                               37 - 200 Przeworsk                       woj. podkarpackie  </t>
  </si>
  <si>
    <t>Powiatowe Centrum Pomocy Rodzinie w Przeworsku</t>
  </si>
  <si>
    <t>#mocwpomocy</t>
  </si>
  <si>
    <t>3/XXXII/BRT/2021</t>
  </si>
  <si>
    <t>Gmina Ińsko       ul. Bohaterów Warszawy 38           73-140 Ińsko</t>
  </si>
  <si>
    <t>Ośrodek Pomocy Społecznej w Ińsku</t>
  </si>
  <si>
    <t>Bezpieczna Przystań - Centrum Wsparcia Rodzin w Gminie Ińsko</t>
  </si>
  <si>
    <t>III</t>
  </si>
  <si>
    <t xml:space="preserve">AKCEPTUJĘ:
……………………………………...
      Marlena Maląg
       Minister Rodziny
  i Polityki Społecznej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</si>
</sst>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&quot;zł&quot;_-;\-* #,##0\ &quot;zł&quot;_-;_-* &quot;-&quot;??\ &quot;zł&quot;_-;_-@_-"/>
    <numFmt numFmtId="165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 vertical="top" wrapText="1" indent="1"/>
    </xf>
    <xf numFmtId="165" fontId="2" fillId="0" borderId="1" xfId="0" applyNumberFormat="1" applyFont="1" applyFill="1" applyBorder="1"/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right" wrapText="1"/>
    </xf>
    <xf numFmtId="165" fontId="0" fillId="0" borderId="1" xfId="0" applyNumberFormat="1" applyBorder="1" applyAlignment="1">
      <alignment horizontal="center" vertical="center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zoomScale="70" zoomScaleNormal="70" workbookViewId="0">
      <selection activeCell="H7" sqref="H7:I12"/>
    </sheetView>
  </sheetViews>
  <sheetFormatPr defaultRowHeight="15" x14ac:dyDescent="0.25"/>
  <cols>
    <col min="1" max="1" width="7.5703125" customWidth="1"/>
    <col min="2" max="2" width="21.85546875" customWidth="1"/>
    <col min="3" max="3" width="23" customWidth="1"/>
    <col min="4" max="4" width="18.28515625" style="3" customWidth="1"/>
    <col min="5" max="5" width="28.140625" customWidth="1"/>
    <col min="6" max="6" width="35.85546875" customWidth="1"/>
    <col min="7" max="7" width="12" customWidth="1"/>
    <col min="8" max="8" width="18.5703125" customWidth="1"/>
    <col min="9" max="9" width="22.28515625" style="1" customWidth="1"/>
    <col min="10" max="10" width="23.42578125" style="4" customWidth="1"/>
    <col min="11" max="11" width="19.85546875" style="1" customWidth="1"/>
    <col min="12" max="12" width="20.7109375" hidden="1" customWidth="1"/>
    <col min="13" max="13" width="23" customWidth="1"/>
  </cols>
  <sheetData>
    <row r="1" spans="1:13" s="8" customFormat="1" ht="105" customHeight="1" x14ac:dyDescent="0.2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7"/>
      <c r="M1" s="7"/>
    </row>
    <row r="2" spans="1:13" s="8" customFormat="1" ht="65.099999999999994" customHeight="1" x14ac:dyDescent="0.25">
      <c r="A2" s="9" t="s">
        <v>9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10" t="s">
        <v>8</v>
      </c>
      <c r="I2" s="11" t="s">
        <v>7</v>
      </c>
      <c r="J2" s="11" t="s">
        <v>11</v>
      </c>
      <c r="K2" s="11" t="s">
        <v>10</v>
      </c>
      <c r="L2" s="12"/>
      <c r="M2" s="12"/>
    </row>
    <row r="3" spans="1:13" ht="104.25" customHeight="1" x14ac:dyDescent="0.25">
      <c r="A3" s="17">
        <v>1</v>
      </c>
      <c r="B3" s="18" t="s">
        <v>13</v>
      </c>
      <c r="C3" s="19" t="s">
        <v>14</v>
      </c>
      <c r="D3" s="20" t="s">
        <v>15</v>
      </c>
      <c r="E3" s="20" t="s">
        <v>16</v>
      </c>
      <c r="F3" s="20" t="s">
        <v>17</v>
      </c>
      <c r="G3" s="21" t="s">
        <v>18</v>
      </c>
      <c r="H3" s="17">
        <v>80</v>
      </c>
      <c r="I3" s="22">
        <v>62900</v>
      </c>
      <c r="J3" s="22">
        <v>8500</v>
      </c>
      <c r="K3" s="27">
        <f>SUM(I3:J3)</f>
        <v>71400</v>
      </c>
      <c r="L3" s="23">
        <v>62900</v>
      </c>
      <c r="M3" s="6"/>
    </row>
    <row r="4" spans="1:13" ht="65.099999999999994" customHeight="1" x14ac:dyDescent="0.25">
      <c r="A4" s="17">
        <v>2</v>
      </c>
      <c r="B4" s="18" t="s">
        <v>19</v>
      </c>
      <c r="C4" s="19" t="s">
        <v>20</v>
      </c>
      <c r="D4" s="24" t="s">
        <v>21</v>
      </c>
      <c r="E4" s="24" t="s">
        <v>22</v>
      </c>
      <c r="F4" s="24" t="s">
        <v>23</v>
      </c>
      <c r="G4" s="25" t="s">
        <v>0</v>
      </c>
      <c r="H4" s="17">
        <v>79</v>
      </c>
      <c r="I4" s="26">
        <v>81900</v>
      </c>
      <c r="J4" s="26">
        <v>4500</v>
      </c>
      <c r="K4" s="27">
        <f>SUM(I4:J4)</f>
        <v>86400</v>
      </c>
      <c r="L4" s="23">
        <v>81900</v>
      </c>
      <c r="M4" s="6"/>
    </row>
    <row r="5" spans="1:13" ht="65.099999999999994" customHeight="1" x14ac:dyDescent="0.25">
      <c r="A5" s="17">
        <v>3</v>
      </c>
      <c r="B5" s="18" t="s">
        <v>24</v>
      </c>
      <c r="C5" s="19" t="s">
        <v>25</v>
      </c>
      <c r="D5" s="20" t="s">
        <v>26</v>
      </c>
      <c r="E5" s="20" t="s">
        <v>27</v>
      </c>
      <c r="F5" s="20" t="s">
        <v>28</v>
      </c>
      <c r="G5" s="21" t="s">
        <v>0</v>
      </c>
      <c r="H5" s="17">
        <v>79</v>
      </c>
      <c r="I5" s="22">
        <v>15230</v>
      </c>
      <c r="J5" s="22">
        <v>4500</v>
      </c>
      <c r="K5" s="27">
        <f>SUM(I5:J5)</f>
        <v>19730</v>
      </c>
      <c r="L5" s="23">
        <v>15230</v>
      </c>
      <c r="M5" s="6"/>
    </row>
    <row r="6" spans="1:13" ht="63" x14ac:dyDescent="0.25">
      <c r="A6" s="17">
        <v>4</v>
      </c>
      <c r="B6" s="18" t="s">
        <v>29</v>
      </c>
      <c r="C6" s="19" t="s">
        <v>14</v>
      </c>
      <c r="D6" s="20" t="s">
        <v>30</v>
      </c>
      <c r="E6" s="20" t="s">
        <v>31</v>
      </c>
      <c r="F6" s="20" t="s">
        <v>32</v>
      </c>
      <c r="G6" s="21" t="s">
        <v>33</v>
      </c>
      <c r="H6" s="17">
        <v>79</v>
      </c>
      <c r="I6" s="22">
        <v>100000</v>
      </c>
      <c r="J6" s="22">
        <v>4500</v>
      </c>
      <c r="K6" s="27">
        <f>SUM(I6:J6)</f>
        <v>104500</v>
      </c>
      <c r="L6" s="23">
        <v>100000</v>
      </c>
    </row>
    <row r="7" spans="1:13" ht="129.75" customHeight="1" x14ac:dyDescent="0.25">
      <c r="H7" s="16" t="s">
        <v>34</v>
      </c>
      <c r="I7" s="16"/>
      <c r="J7" s="14"/>
      <c r="K7" s="14"/>
    </row>
    <row r="8" spans="1:13" x14ac:dyDescent="0.25">
      <c r="H8" s="16"/>
      <c r="I8" s="16"/>
      <c r="J8" s="14"/>
      <c r="K8" s="14"/>
    </row>
    <row r="9" spans="1:13" x14ac:dyDescent="0.25">
      <c r="H9" s="16"/>
      <c r="I9" s="16"/>
      <c r="J9" s="14"/>
      <c r="K9" s="14"/>
    </row>
    <row r="10" spans="1:13" x14ac:dyDescent="0.25">
      <c r="H10" s="16"/>
      <c r="I10" s="16"/>
      <c r="J10" s="14"/>
      <c r="K10" s="14"/>
    </row>
    <row r="11" spans="1:13" x14ac:dyDescent="0.25">
      <c r="H11" s="16"/>
      <c r="I11" s="16"/>
      <c r="J11" s="14"/>
      <c r="K11" s="14"/>
    </row>
    <row r="12" spans="1:13" x14ac:dyDescent="0.25">
      <c r="H12" s="16"/>
      <c r="I12" s="16"/>
      <c r="J12" s="14"/>
      <c r="K12" s="14"/>
    </row>
    <row r="13" spans="1:13" ht="15" customHeight="1" x14ac:dyDescent="0.25">
      <c r="J13" s="13"/>
    </row>
    <row r="14" spans="1:13" ht="15.75" x14ac:dyDescent="0.25">
      <c r="J14" s="13"/>
    </row>
  </sheetData>
  <mergeCells count="3">
    <mergeCell ref="J7:K12"/>
    <mergeCell ref="A1:K1"/>
    <mergeCell ref="H7:I12"/>
  </mergeCells>
  <dataValidations count="1">
    <dataValidation type="list" showInputMessage="1" showErrorMessage="1" sqref="G3:G4 G6">
      <formula1>#REF!</formula1>
    </dataValidation>
  </dataValidations>
  <pageMargins left="0.70866141732283472" right="0.70866141732283472" top="0.35433070866141736" bottom="0.35433070866141736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workbookViewId="0">
      <selection activeCell="A14" sqref="A14"/>
    </sheetView>
  </sheetViews>
  <sheetFormatPr defaultRowHeight="15" x14ac:dyDescent="0.25"/>
  <cols>
    <col min="1" max="1" width="13.140625" customWidth="1"/>
  </cols>
  <sheetData>
    <row r="1" spans="1:1" ht="15.75" x14ac:dyDescent="0.25">
      <c r="A1" s="5">
        <f>B1+C1</f>
        <v>0</v>
      </c>
    </row>
    <row r="2" spans="1:1" ht="15.75" x14ac:dyDescent="0.25">
      <c r="A2" s="5">
        <f>B2+C2</f>
        <v>0</v>
      </c>
    </row>
    <row r="3" spans="1:1" ht="15.75" x14ac:dyDescent="0.25">
      <c r="A3" s="5">
        <f>SUM(B3:C3)</f>
        <v>0</v>
      </c>
    </row>
    <row r="4" spans="1:1" ht="15.75" x14ac:dyDescent="0.25">
      <c r="A4" s="5" t="e">
        <f>#REF!*1</f>
        <v>#REF!</v>
      </c>
    </row>
    <row r="5" spans="1:1" ht="15.75" x14ac:dyDescent="0.25">
      <c r="A5" s="5" t="e">
        <f>#REF!*1</f>
        <v>#REF!</v>
      </c>
    </row>
    <row r="6" spans="1:1" ht="15.75" x14ac:dyDescent="0.25">
      <c r="A6" s="5" t="e">
        <f>#REF!*1</f>
        <v>#REF!</v>
      </c>
    </row>
    <row r="7" spans="1:1" ht="15.75" x14ac:dyDescent="0.25">
      <c r="A7" s="5" t="e">
        <f>#REF!*1</f>
        <v>#REF!</v>
      </c>
    </row>
    <row r="8" spans="1:1" ht="15.75" x14ac:dyDescent="0.25">
      <c r="A8" s="5" t="e">
        <f>#REF!*1</f>
        <v>#REF!</v>
      </c>
    </row>
    <row r="9" spans="1:1" ht="15.75" x14ac:dyDescent="0.25">
      <c r="A9" s="5" t="e">
        <f>#REF!*1</f>
        <v>#REF!</v>
      </c>
    </row>
    <row r="10" spans="1:1" ht="15.75" x14ac:dyDescent="0.25">
      <c r="A10" s="5" t="e">
        <f>#REF!*1</f>
        <v>#REF!</v>
      </c>
    </row>
    <row r="11" spans="1:1" ht="15.75" x14ac:dyDescent="0.25">
      <c r="A11" s="5" t="e">
        <f>#REF!*1</f>
        <v>#REF!</v>
      </c>
    </row>
    <row r="12" spans="1:1" ht="15.75" x14ac:dyDescent="0.25">
      <c r="A12" s="5" t="e">
        <f>#REF!*1</f>
        <v>#REF!</v>
      </c>
    </row>
    <row r="13" spans="1:1" ht="15.75" x14ac:dyDescent="0.25">
      <c r="A13" s="5" t="e">
        <f>#REF!*1</f>
        <v>#REF!</v>
      </c>
    </row>
    <row r="14" spans="1:1" ht="15.75" x14ac:dyDescent="0.25">
      <c r="A14" s="2" t="e">
        <f>#REF!*0.9</f>
        <v>#REF!</v>
      </c>
    </row>
    <row r="15" spans="1:1" ht="15.75" x14ac:dyDescent="0.25">
      <c r="A15" s="2" t="e">
        <f>#REF!*0.9</f>
        <v>#REF!</v>
      </c>
    </row>
    <row r="16" spans="1:1" ht="15.75" x14ac:dyDescent="0.25">
      <c r="A16" s="2" t="e">
        <f>#REF!*0.9</f>
        <v>#REF!</v>
      </c>
    </row>
    <row r="17" spans="1:1" ht="15.75" x14ac:dyDescent="0.25">
      <c r="A17" s="2" t="e">
        <f>#REF!*0.9</f>
        <v>#REF!</v>
      </c>
    </row>
    <row r="18" spans="1:1" ht="15.75" x14ac:dyDescent="0.25">
      <c r="A18" s="2" t="e">
        <f>#REF!*0.9</f>
        <v>#REF!</v>
      </c>
    </row>
    <row r="19" spans="1:1" ht="15.75" x14ac:dyDescent="0.25">
      <c r="A19" s="2" t="e">
        <f>#REF!*0.9</f>
        <v>#REF!</v>
      </c>
    </row>
    <row r="20" spans="1:1" ht="15.75" x14ac:dyDescent="0.25">
      <c r="A20" s="2" t="e">
        <f>#REF!*0.9</f>
        <v>#REF!</v>
      </c>
    </row>
    <row r="21" spans="1:1" ht="15.75" x14ac:dyDescent="0.25">
      <c r="A21" s="2" t="e">
        <f>#REF!*0.9</f>
        <v>#REF!</v>
      </c>
    </row>
    <row r="22" spans="1:1" ht="15.75" x14ac:dyDescent="0.25">
      <c r="A22" s="2" t="e">
        <f>#REF!*0.9</f>
        <v>#REF!</v>
      </c>
    </row>
    <row r="23" spans="1:1" ht="15.75" x14ac:dyDescent="0.25">
      <c r="A23" s="2" t="e">
        <f>#REF!*0.9</f>
        <v>#REF!</v>
      </c>
    </row>
    <row r="24" spans="1:1" ht="15.75" x14ac:dyDescent="0.25">
      <c r="A24" s="2" t="e">
        <f>#REF!*0.9</f>
        <v>#REF!</v>
      </c>
    </row>
    <row r="25" spans="1:1" ht="15.75" x14ac:dyDescent="0.25">
      <c r="A25" s="2" t="e">
        <f>#REF!*0.9</f>
        <v>#REF!</v>
      </c>
    </row>
    <row r="26" spans="1:1" ht="15.75" x14ac:dyDescent="0.25">
      <c r="A26" s="2" t="e">
        <f>#REF!*0.9</f>
        <v>#REF!</v>
      </c>
    </row>
    <row r="27" spans="1:1" ht="15.75" x14ac:dyDescent="0.25">
      <c r="A27" s="2" t="e">
        <f>#REF!*0.9</f>
        <v>#REF!</v>
      </c>
    </row>
    <row r="28" spans="1:1" ht="15.75" x14ac:dyDescent="0.25">
      <c r="A28" s="2" t="e">
        <f>#REF!*0.9</f>
        <v>#REF!</v>
      </c>
    </row>
    <row r="29" spans="1:1" ht="15.75" x14ac:dyDescent="0.25">
      <c r="A29" s="2" t="e">
        <f>#REF!*0.9</f>
        <v>#REF!</v>
      </c>
    </row>
    <row r="30" spans="1:1" ht="15.75" x14ac:dyDescent="0.25">
      <c r="A30" s="2" t="e">
        <f>#REF!*0.9</f>
        <v>#REF!</v>
      </c>
    </row>
    <row r="31" spans="1:1" ht="15.75" x14ac:dyDescent="0.25">
      <c r="A31" s="5" t="e">
        <f>#REF!*0.85</f>
        <v>#REF!</v>
      </c>
    </row>
    <row r="32" spans="1:1" ht="15.75" x14ac:dyDescent="0.25">
      <c r="A32" s="5" t="e">
        <f>#REF!*0.85</f>
        <v>#REF!</v>
      </c>
    </row>
    <row r="33" spans="1:1" ht="15.75" x14ac:dyDescent="0.25">
      <c r="A33" s="5" t="e">
        <f>#REF!*0.85</f>
        <v>#REF!</v>
      </c>
    </row>
    <row r="34" spans="1:1" ht="15.75" x14ac:dyDescent="0.25">
      <c r="A34" s="5" t="e">
        <f>#REF!*0.85</f>
        <v>#REF!</v>
      </c>
    </row>
    <row r="35" spans="1:1" ht="15.75" x14ac:dyDescent="0.25">
      <c r="A35" s="5" t="e">
        <f>#REF!*0.85</f>
        <v>#REF!</v>
      </c>
    </row>
    <row r="36" spans="1:1" ht="15.75" x14ac:dyDescent="0.25">
      <c r="A36" s="5" t="e">
        <f>#REF!*0.85</f>
        <v>#REF!</v>
      </c>
    </row>
    <row r="37" spans="1:1" ht="15.75" x14ac:dyDescent="0.25">
      <c r="A37" s="5" t="e">
        <f>#REF!*0.85</f>
        <v>#REF!</v>
      </c>
    </row>
    <row r="38" spans="1:1" ht="15.75" x14ac:dyDescent="0.25">
      <c r="A38" s="5" t="e">
        <f>#REF!*0.85</f>
        <v>#REF!</v>
      </c>
    </row>
    <row r="39" spans="1:1" ht="15.75" x14ac:dyDescent="0.25">
      <c r="A39" s="5" t="e">
        <f>#REF!*0.85</f>
        <v>#REF!</v>
      </c>
    </row>
    <row r="40" spans="1:1" ht="15.75" x14ac:dyDescent="0.25">
      <c r="A40" s="5" t="e">
        <f>#REF!*0.85</f>
        <v>#REF!</v>
      </c>
    </row>
    <row r="41" spans="1:1" ht="15.75" x14ac:dyDescent="0.25">
      <c r="A41" s="5" t="e">
        <f>#REF!*0.85</f>
        <v>#REF!</v>
      </c>
    </row>
    <row r="42" spans="1:1" ht="15.75" x14ac:dyDescent="0.25">
      <c r="A42" s="5" t="e">
        <f>#REF!*0.85</f>
        <v>#REF!</v>
      </c>
    </row>
    <row r="43" spans="1:1" ht="15.75" x14ac:dyDescent="0.25">
      <c r="A43" s="5" t="e">
        <f>#REF!*0.85</f>
        <v>#REF!</v>
      </c>
    </row>
    <row r="44" spans="1:1" ht="15.75" x14ac:dyDescent="0.25">
      <c r="A44" s="5" t="e">
        <f>#REF!*0.85</f>
        <v>#REF!</v>
      </c>
    </row>
    <row r="45" spans="1:1" ht="15.75" x14ac:dyDescent="0.25">
      <c r="A45" s="5" t="e">
        <f>#REF!*0.85</f>
        <v>#REF!</v>
      </c>
    </row>
    <row r="46" spans="1:1" ht="15.75" x14ac:dyDescent="0.25">
      <c r="A46" s="5" t="e">
        <f>#REF!*0.85</f>
        <v>#REF!</v>
      </c>
    </row>
    <row r="47" spans="1:1" ht="15.75" x14ac:dyDescent="0.25">
      <c r="A47" s="5" t="e">
        <f>#REF!*0.85</f>
        <v>#REF!</v>
      </c>
    </row>
    <row r="48" spans="1:1" ht="15.75" x14ac:dyDescent="0.25">
      <c r="A48" s="5" t="e">
        <f>#REF!*0.85</f>
        <v>#REF!</v>
      </c>
    </row>
    <row r="49" spans="1:1" ht="15.75" x14ac:dyDescent="0.25">
      <c r="A49" s="5" t="e">
        <f>#REF!*0.85</f>
        <v>#REF!</v>
      </c>
    </row>
    <row r="50" spans="1:1" ht="15.75" x14ac:dyDescent="0.25">
      <c r="A50" s="5" t="e">
        <f>#REF!*0.85</f>
        <v>#REF!</v>
      </c>
    </row>
    <row r="51" spans="1:1" ht="15.75" x14ac:dyDescent="0.25">
      <c r="A51" s="5" t="e">
        <f>#REF!*0.85</f>
        <v>#REF!</v>
      </c>
    </row>
    <row r="52" spans="1:1" ht="15.75" x14ac:dyDescent="0.25">
      <c r="A52" s="5" t="e">
        <f>#REF!*0.85</f>
        <v>#REF!</v>
      </c>
    </row>
    <row r="53" spans="1:1" ht="15.75" x14ac:dyDescent="0.25">
      <c r="A53" s="5" t="e">
        <f>#REF!*0.85</f>
        <v>#REF!</v>
      </c>
    </row>
    <row r="54" spans="1:1" ht="15.75" x14ac:dyDescent="0.25">
      <c r="A54" s="5" t="e">
        <f>#REF!*0.85</f>
        <v>#REF!</v>
      </c>
    </row>
    <row r="55" spans="1:1" ht="15.75" x14ac:dyDescent="0.25">
      <c r="A55" s="5" t="e">
        <f>#REF!*0.85</f>
        <v>#REF!</v>
      </c>
    </row>
    <row r="56" spans="1:1" ht="15.75" x14ac:dyDescent="0.25">
      <c r="A56" s="2" t="e">
        <f>#REF!*0.8</f>
        <v>#REF!</v>
      </c>
    </row>
    <row r="57" spans="1:1" ht="15.75" x14ac:dyDescent="0.25">
      <c r="A57" s="2" t="e">
        <f>#REF!*0.8</f>
        <v>#REF!</v>
      </c>
    </row>
    <row r="58" spans="1:1" ht="15.75" x14ac:dyDescent="0.25">
      <c r="A58" s="2" t="e">
        <f>#REF!*0.8</f>
        <v>#REF!</v>
      </c>
    </row>
    <row r="59" spans="1:1" ht="15.75" x14ac:dyDescent="0.25">
      <c r="A59" s="2" t="e">
        <f>#REF!*0.8</f>
        <v>#REF!</v>
      </c>
    </row>
    <row r="60" spans="1:1" ht="15.75" x14ac:dyDescent="0.25">
      <c r="A60" s="2" t="e">
        <f>#REF!*0.8</f>
        <v>#REF!</v>
      </c>
    </row>
    <row r="61" spans="1:1" ht="15.75" x14ac:dyDescent="0.25">
      <c r="A61" s="2" t="e">
        <f>#REF!*0.8</f>
        <v>#REF!</v>
      </c>
    </row>
    <row r="62" spans="1:1" ht="15.75" x14ac:dyDescent="0.25">
      <c r="A62" s="2" t="e">
        <f>#REF!*0.8</f>
        <v>#REF!</v>
      </c>
    </row>
    <row r="63" spans="1:1" ht="15.75" x14ac:dyDescent="0.25">
      <c r="A63" s="2" t="e">
        <f>#REF!*0.8</f>
        <v>#REF!</v>
      </c>
    </row>
    <row r="64" spans="1:1" ht="15.75" x14ac:dyDescent="0.25">
      <c r="A64" s="2" t="e">
        <f>#REF!*0.8</f>
        <v>#REF!</v>
      </c>
    </row>
    <row r="65" spans="1:1" ht="15.75" x14ac:dyDescent="0.25">
      <c r="A65" s="2" t="e">
        <f>#REF!*0.8</f>
        <v>#REF!</v>
      </c>
    </row>
    <row r="66" spans="1:1" ht="15.75" x14ac:dyDescent="0.25">
      <c r="A66" s="2" t="e">
        <f>#REF!*0.8</f>
        <v>#REF!</v>
      </c>
    </row>
    <row r="67" spans="1:1" ht="15.75" x14ac:dyDescent="0.25">
      <c r="A67" s="2" t="e">
        <f>#REF!*0.8</f>
        <v>#REF!</v>
      </c>
    </row>
    <row r="68" spans="1:1" ht="15.75" x14ac:dyDescent="0.25">
      <c r="A68" s="2" t="e">
        <f>#REF!*0.8</f>
        <v>#REF!</v>
      </c>
    </row>
    <row r="69" spans="1:1" ht="15.75" x14ac:dyDescent="0.25">
      <c r="A69" s="2" t="e">
        <f>#REF!*0.8</f>
        <v>#REF!</v>
      </c>
    </row>
    <row r="70" spans="1:1" ht="15.75" x14ac:dyDescent="0.25">
      <c r="A70" s="2" t="e">
        <f>#REF!*0.8</f>
        <v>#REF!</v>
      </c>
    </row>
    <row r="71" spans="1:1" ht="15.75" x14ac:dyDescent="0.25">
      <c r="A71" s="2" t="e">
        <f>#REF!*0.8</f>
        <v>#REF!</v>
      </c>
    </row>
    <row r="72" spans="1:1" ht="15.75" x14ac:dyDescent="0.25">
      <c r="A72" s="2" t="e">
        <f>#REF!*0.8</f>
        <v>#REF!</v>
      </c>
    </row>
    <row r="73" spans="1:1" ht="15.75" x14ac:dyDescent="0.25">
      <c r="A73" s="2" t="e">
        <f>#REF!*0.8</f>
        <v>#REF!</v>
      </c>
    </row>
    <row r="74" spans="1:1" ht="15.75" x14ac:dyDescent="0.25">
      <c r="A74" s="2" t="e">
        <f>#REF!*0.8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L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Arkusz2</vt:lpstr>
      <vt:lpstr>Arkusz3</vt:lpstr>
      <vt:lpstr>Arkusz4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Zgierska</dc:creator>
  <cp:lastModifiedBy>Marzena Bartosiewicz</cp:lastModifiedBy>
  <cp:lastPrinted>2020-05-25T07:56:16Z</cp:lastPrinted>
  <dcterms:created xsi:type="dcterms:W3CDTF">2015-03-03T11:32:13Z</dcterms:created>
  <dcterms:modified xsi:type="dcterms:W3CDTF">2021-05-24T11:57:17Z</dcterms:modified>
</cp:coreProperties>
</file>