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pkarbowiak\Desktop\OD MAGDY\Magda\ZAPYTANIA OFERTOWE 2023 r\3038-7.262.17.2023 sukcesywna dostawa artykułów biurowych i kopert na potrzeby jednostek prokuratury okręgu gorzowskiego\"/>
    </mc:Choice>
  </mc:AlternateContent>
  <xr:revisionPtr revIDLastSave="0" documentId="13_ncr:1_{5C8F7042-6129-4006-A585-D3E457D0D8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7" i="1"/>
  <c r="I48" i="1"/>
  <c r="I49" i="1"/>
  <c r="I50" i="1"/>
  <c r="I51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I46" i="1" s="1"/>
  <c r="G47" i="1"/>
  <c r="G48" i="1"/>
  <c r="G49" i="1"/>
  <c r="G50" i="1"/>
  <c r="G51" i="1"/>
  <c r="G52" i="1"/>
  <c r="I52" i="1" s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J21" i="1"/>
  <c r="J54" i="1"/>
  <c r="J46" i="1" l="1"/>
  <c r="J42" i="1"/>
  <c r="J61" i="1"/>
  <c r="J112" i="1"/>
  <c r="J111" i="1"/>
  <c r="J108" i="1"/>
  <c r="J107" i="1"/>
  <c r="J105" i="1"/>
  <c r="J102" i="1"/>
  <c r="J101" i="1"/>
  <c r="J98" i="1"/>
  <c r="J97" i="1"/>
  <c r="J94" i="1"/>
  <c r="J93" i="1"/>
  <c r="J90" i="1"/>
  <c r="J89" i="1"/>
  <c r="J83" i="1"/>
  <c r="J79" i="1"/>
  <c r="J73" i="1"/>
  <c r="J72" i="1"/>
  <c r="J69" i="1"/>
  <c r="J66" i="1"/>
  <c r="J62" i="1"/>
  <c r="J59" i="1"/>
  <c r="J56" i="1"/>
  <c r="J55" i="1"/>
  <c r="J51" i="1"/>
  <c r="J50" i="1"/>
  <c r="J48" i="1"/>
  <c r="J44" i="1"/>
  <c r="J39" i="1"/>
  <c r="J38" i="1"/>
  <c r="J34" i="1"/>
  <c r="J32" i="1"/>
  <c r="J28" i="1"/>
  <c r="J24" i="1"/>
  <c r="J19" i="1"/>
  <c r="J16" i="1"/>
  <c r="J15" i="1"/>
  <c r="J12" i="1"/>
  <c r="J8" i="1"/>
  <c r="G7" i="1"/>
  <c r="I7" i="1" s="1"/>
  <c r="J11" i="1" l="1"/>
  <c r="J23" i="1"/>
  <c r="J31" i="1"/>
  <c r="J65" i="1"/>
  <c r="J7" i="1"/>
  <c r="J33" i="1"/>
  <c r="J10" i="1"/>
  <c r="J18" i="1"/>
  <c r="J27" i="1"/>
  <c r="J43" i="1"/>
  <c r="J49" i="1"/>
  <c r="J58" i="1"/>
  <c r="J64" i="1"/>
  <c r="J75" i="1"/>
  <c r="J17" i="1"/>
  <c r="J22" i="1"/>
  <c r="J26" i="1"/>
  <c r="J30" i="1"/>
  <c r="J41" i="1"/>
  <c r="J47" i="1"/>
  <c r="J57" i="1"/>
  <c r="J78" i="1"/>
  <c r="J82" i="1"/>
  <c r="J14" i="1"/>
  <c r="J37" i="1"/>
  <c r="J53" i="1"/>
  <c r="J68" i="1"/>
  <c r="J71" i="1"/>
  <c r="J86" i="1"/>
  <c r="J116" i="1"/>
  <c r="G117" i="1"/>
  <c r="I117" i="1" s="1"/>
  <c r="J9" i="1"/>
  <c r="J13" i="1"/>
  <c r="J20" i="1"/>
  <c r="J25" i="1"/>
  <c r="J29" i="1"/>
  <c r="J35" i="1"/>
  <c r="J36" i="1"/>
  <c r="J40" i="1"/>
  <c r="J45" i="1"/>
  <c r="J52" i="1"/>
  <c r="J60" i="1"/>
  <c r="J63" i="1"/>
  <c r="J67" i="1"/>
  <c r="J70" i="1"/>
  <c r="J74" i="1"/>
  <c r="J77" i="1"/>
  <c r="J81" i="1"/>
  <c r="J85" i="1"/>
  <c r="J88" i="1"/>
  <c r="J92" i="1"/>
  <c r="J96" i="1"/>
  <c r="J100" i="1"/>
  <c r="J104" i="1"/>
  <c r="J110" i="1"/>
  <c r="J114" i="1"/>
  <c r="J76" i="1"/>
  <c r="J80" i="1"/>
  <c r="J84" i="1"/>
  <c r="J87" i="1"/>
  <c r="J91" i="1"/>
  <c r="J95" i="1"/>
  <c r="J99" i="1"/>
  <c r="J103" i="1"/>
  <c r="J106" i="1"/>
  <c r="J109" i="1"/>
  <c r="J113" i="1"/>
  <c r="J117" i="1" l="1"/>
</calcChain>
</file>

<file path=xl/sharedStrings.xml><?xml version="1.0" encoding="utf-8"?>
<sst xmlns="http://schemas.openxmlformats.org/spreadsheetml/2006/main" count="234" uniqueCount="129">
  <si>
    <t>zał.  nr 2 do zapytania ofertowego</t>
  </si>
  <si>
    <t xml:space="preserve">Arkusz kalkulacyjny </t>
  </si>
  <si>
    <t>LP.</t>
  </si>
  <si>
    <t>A S O R T Y M E N T</t>
  </si>
  <si>
    <t>jm</t>
  </si>
  <si>
    <t>ilość</t>
  </si>
  <si>
    <t>cena jednostkowa netto</t>
  </si>
  <si>
    <t xml:space="preserve">Wartość netto </t>
  </si>
  <si>
    <t>Stawka podatku VAT %</t>
  </si>
  <si>
    <t>Wartość podatku VAT</t>
  </si>
  <si>
    <t>Wartość brutto
(suma kol. 6+8 )</t>
  </si>
  <si>
    <t>Bloczek samoprzylepny ok. 101x76</t>
  </si>
  <si>
    <t>szt.</t>
  </si>
  <si>
    <t>Bloczek samoprzylepny ok.127x76</t>
  </si>
  <si>
    <t>Bloczek samoprzylepny ok.40x50</t>
  </si>
  <si>
    <t>Bloczek samoprzylepny ok.51x76</t>
  </si>
  <si>
    <t>Bloczek samoprzylepny ok.76x76</t>
  </si>
  <si>
    <t>Brulion A4/ ok. 96 kartek miękka oprawa</t>
  </si>
  <si>
    <t>Brulion A5/ ok. 96 kartek miękka oprawa</t>
  </si>
  <si>
    <t>Cienkopis odporny na wysychanie, grubość linii pisania 0,4 mm- kolory czarny, czerwony, zielony, niebieski</t>
  </si>
  <si>
    <t>Długopis na wkłady typu Zenith- automatyczny</t>
  </si>
  <si>
    <t>Długopis typu PENTEL BK 77</t>
  </si>
  <si>
    <t>Dziurkacz  na ok. 20 kartek</t>
  </si>
  <si>
    <t>Dziurkacz  na ok. 50 kartek</t>
  </si>
  <si>
    <t>Etykiety typu TAMTO A4/100 arkuszy 210mm x 297mm</t>
  </si>
  <si>
    <t>op.</t>
  </si>
  <si>
    <t>Fastykuła A4  bez sznurka</t>
  </si>
  <si>
    <t>Gumka ołówkowa min. 4 cm</t>
  </si>
  <si>
    <t>Gumki recepturki min. 10 cm 
(opakowanie- 1kg)</t>
  </si>
  <si>
    <t>Kalkulator Citizen SDC-888T lub równoważny</t>
  </si>
  <si>
    <t>Karteczki znaczniki samoprzylepne typu Post-it lub równoważne</t>
  </si>
  <si>
    <t>Klej biurowy w płynie wyposażony w metalową kulkę do nanoszenia kleju 50 ml</t>
  </si>
  <si>
    <t>Klej biurowy w sztyfcie min. 15 g</t>
  </si>
  <si>
    <t>Klip do dokumentów 19mm (12szt)</t>
  </si>
  <si>
    <t>Klip do dokumentów 25 mm  (12szt)</t>
  </si>
  <si>
    <t>Klip do dokumentów 32 mm (12szt)</t>
  </si>
  <si>
    <t>Klip do dokumentów 41 mm (12szt)</t>
  </si>
  <si>
    <t>Klips archiwizacyjny typu komi z zaczepem - 50 szt.</t>
  </si>
  <si>
    <t>Koperta AIR 13</t>
  </si>
  <si>
    <t>Koperta AIR 14</t>
  </si>
  <si>
    <t>Koperta Air 17G 230x340</t>
  </si>
  <si>
    <t xml:space="preserve">szt </t>
  </si>
  <si>
    <t xml:space="preserve">Koperta B4 biała samoklejąca </t>
  </si>
  <si>
    <t xml:space="preserve">Koperta B4 brązowa samoklejąca z paskiem </t>
  </si>
  <si>
    <t>Koperta B4 brązowa samoklejąca z paskiem rozszerzana</t>
  </si>
  <si>
    <t>Koperta B5 biała samoklejąca</t>
  </si>
  <si>
    <t>Koperta B5 brązowa samoklejąca</t>
  </si>
  <si>
    <t xml:space="preserve">Koperta C4 brązowa samoklejąca z paskiem </t>
  </si>
  <si>
    <t xml:space="preserve">Koperta C4 brązowa samoklejąca z paskiem rozszerzana </t>
  </si>
  <si>
    <t>Koperta C5 biała samoklejąca</t>
  </si>
  <si>
    <t>Koperta C6 biała samoklejąca</t>
  </si>
  <si>
    <t xml:space="preserve">Koperta E4 biała HK rozszerzana </t>
  </si>
  <si>
    <t xml:space="preserve">szt. </t>
  </si>
  <si>
    <t>Korektor w taśmie szerokość 5 mm, długość min. 8 m</t>
  </si>
  <si>
    <t>Kostka biurowa biała klejona</t>
  </si>
  <si>
    <t>Kostka papierowa biała nieklejona</t>
  </si>
  <si>
    <t>Linijka plastikowa 20 cm</t>
  </si>
  <si>
    <t>Linijka plastikowa 30 cm</t>
  </si>
  <si>
    <t>Marker permanentny czarny końcówka ścięta 4mm</t>
  </si>
  <si>
    <t>Marker szybkoschnący końcówka ścięta- czerwony</t>
  </si>
  <si>
    <t>Marker szybkoschnący końcówka ścięta- niebieski</t>
  </si>
  <si>
    <t>Marker szybkoschnący końcówka ścięta- zielony</t>
  </si>
  <si>
    <t>Nożyczki biurowe długość min. 20.5 cm precyzyjne</t>
  </si>
  <si>
    <t>Nóż do papieru mały typu TAURUS 9mm</t>
  </si>
  <si>
    <t>Obwoluta A4 z  boczną klapką (10szt)</t>
  </si>
  <si>
    <t>Obwoluta z folii A4 (100szt) typu Bantex przezroczysta do segregatora 45mic</t>
  </si>
  <si>
    <t>Obwoluta z folii A5 (100szt) koszulki do segregatora</t>
  </si>
  <si>
    <t>Ołówek o twardości  HB</t>
  </si>
  <si>
    <t>Papier pakowy brązowy 40g</t>
  </si>
  <si>
    <t>kg</t>
  </si>
  <si>
    <t>Pinezki tablicowe /100szt/ beczułki</t>
  </si>
  <si>
    <t>Poduszki do stempli mała 100x70 mm</t>
  </si>
  <si>
    <t>Półka plastikowa (szuflada) na dokumenty – dymna A4</t>
  </si>
  <si>
    <t>Półka plastikowa (szuflada) na dokumenty – przezroczysta A4</t>
  </si>
  <si>
    <t xml:space="preserve">Przybornik na biurko plastikowy min. 15 cm </t>
  </si>
  <si>
    <t>Rozszywacz do zszywek</t>
  </si>
  <si>
    <t>Segregator A4 25/2R</t>
  </si>
  <si>
    <t>Segregator A4/50mm  twarda oprawa cały oklejony folią polipropylenową</t>
  </si>
  <si>
    <t>Segregator A4/75mm  twarda oprawa cały oklejony folią polipropylenową</t>
  </si>
  <si>
    <t>Segregator A5/50mm  twarda oprawa cały oklejony folią polipropylenową</t>
  </si>
  <si>
    <t>Segregator A5/70mm  twarda oprawa cały oklejony folią polipropylenową</t>
  </si>
  <si>
    <t>Skoroszyt A4 sztywny PCV wpinany do segregatora - 10 szt w op.</t>
  </si>
  <si>
    <t>Skoroszyt papierowy oczkowy na dokumenty w formacie A4</t>
  </si>
  <si>
    <t>Skoroszyt papierowy z fałdą  na dokumenty w formacie A4</t>
  </si>
  <si>
    <t>Skoroszyt papierowy zwykły  na dokumenty w formacie A4</t>
  </si>
  <si>
    <t>Tablica korkowa w ramie drewnianej 60x40 cm</t>
  </si>
  <si>
    <t>Tablica korkowa w ramie drewnianej 90x60cm</t>
  </si>
  <si>
    <t>Taśma biurowa przeźroczysta 18mmx10mb</t>
  </si>
  <si>
    <t xml:space="preserve">Taśma pakowa brązowa 48x50 </t>
  </si>
  <si>
    <t>Taśma pakowa transparentna 48mmx50</t>
  </si>
  <si>
    <t>Teczka A4 papierowa lakierowana z gumką</t>
  </si>
  <si>
    <t>Teczka do podpisu 20 kart.</t>
  </si>
  <si>
    <t>Teczka plastikowa A4 z gumką</t>
  </si>
  <si>
    <t>Temperówka metalowa mała</t>
  </si>
  <si>
    <t>Tusz do stempli polimerowych i  kauczukowych czarny</t>
  </si>
  <si>
    <t>Tusz do stempli polimerowych i  kauczukowych czerwony</t>
  </si>
  <si>
    <t>Wąsy do skoroszytu  (25szt)</t>
  </si>
  <si>
    <t>Wkład do długopisu typu PENTEL BK 77 cienka końcówka</t>
  </si>
  <si>
    <t>Wkład do długopisu typu Zenith-4 (metalowy)</t>
  </si>
  <si>
    <t>Wkład do długopisu zwykły niebieski, dł. 110 mm</t>
  </si>
  <si>
    <t>Wkład do długopisu zwykły czarny, dł. 110 mm</t>
  </si>
  <si>
    <t xml:space="preserve">Zakładki 20x50mm 4 kolory </t>
  </si>
  <si>
    <t>Zakreślacz szerokość lini od 2 do 5mm</t>
  </si>
  <si>
    <t>Zawieszka do kluczy</t>
  </si>
  <si>
    <t>Zeszyt A4 96 k. w kratkę twarda okładka</t>
  </si>
  <si>
    <t>Zeszyt A5 96 kart. w kratkę twarda okładka</t>
  </si>
  <si>
    <t>Zszywacz biurowy na ok. 30 kartek</t>
  </si>
  <si>
    <t>Zszywacz na ok. 100 kart</t>
  </si>
  <si>
    <t>Zszywki  biurowe 23/10 (1000szt)</t>
  </si>
  <si>
    <t>Zszywki  biurowe 23/13 (1000szt)</t>
  </si>
  <si>
    <t>Zszywki  biurowe 23/15 (1000szt)</t>
  </si>
  <si>
    <t>Zszywki  biurowe 23/20 (1000szt)</t>
  </si>
  <si>
    <t>Zszywki  biurowe 23/8 (1000szt)</t>
  </si>
  <si>
    <t>Zszywki biurowe 24/6 (1000szt)</t>
  </si>
  <si>
    <t xml:space="preserve">Razem: </t>
  </si>
  <si>
    <t>(podpis osoby uprawnionej/upoważnionej 
do reprezentowania Wykonawcy)</t>
  </si>
  <si>
    <t>Nic lniane białe 10dkg 125mb</t>
  </si>
  <si>
    <t>3038-7.262.17.2023</t>
  </si>
  <si>
    <t>Folia stretch czarna 1,5 kg</t>
  </si>
  <si>
    <t>Koperta C4 biała samoklejąca</t>
  </si>
  <si>
    <t>Koperta C4 biała samoklejąca z paskiem rozszerzana</t>
  </si>
  <si>
    <t>Koperta S-DS-200 Duble Bag biała</t>
  </si>
  <si>
    <t>Koperta  L-DS-220 Duble Bag biała</t>
  </si>
  <si>
    <t>Koszulka A4 rozszerzana na katalog z klapką</t>
  </si>
  <si>
    <t>Zwilżacz glicerynowy 20 ml</t>
  </si>
  <si>
    <t>Przekładki oddzielające 1/3 A4 kolorowe 
(opakowanie- 100szt.)</t>
  </si>
  <si>
    <t>Koperta DL-SK 110 mm x 220 mm</t>
  </si>
  <si>
    <t>Spinacz 28 mm (100 szt.)</t>
  </si>
  <si>
    <t>Spinacz 50 mm (100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</si>
</sst>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hadow/>
      <sz val="10"/>
      <name val="Georgia"/>
      <family val="1"/>
      <charset val="1"/>
    </font>
    <font>
      <b/>
      <shadow/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5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9" fontId="0" fillId="0" borderId="0" xfId="2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164" fontId="0" fillId="0" borderId="5" xfId="1" applyFont="1" applyBorder="1" applyAlignment="1">
      <alignment vertical="center"/>
    </xf>
    <xf numFmtId="164" fontId="0" fillId="0" borderId="5" xfId="1" applyFont="1" applyFill="1" applyBorder="1" applyAlignment="1">
      <alignment horizontal="center" vertical="center" wrapText="1"/>
    </xf>
    <xf numFmtId="164" fontId="2" fillId="0" borderId="5" xfId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164" fontId="2" fillId="0" borderId="8" xfId="1" applyFont="1" applyBorder="1" applyAlignment="1">
      <alignment vertical="center"/>
    </xf>
    <xf numFmtId="164" fontId="2" fillId="0" borderId="9" xfId="1" applyFont="1" applyFill="1" applyBorder="1" applyAlignment="1">
      <alignment horizontal="center" vertical="center" wrapText="1"/>
    </xf>
    <xf numFmtId="164" fontId="2" fillId="0" borderId="10" xfId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1" fontId="2" fillId="0" borderId="9" xfId="1" applyNumberFormat="1" applyFont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"/>
  <sheetViews>
    <sheetView tabSelected="1" workbookViewId="0">
      <selection activeCell="J7" sqref="J7"/>
    </sheetView>
  </sheetViews>
  <sheetFormatPr defaultColWidth="11.7109375" defaultRowHeight="15" x14ac:dyDescent="0.25"/>
  <cols>
    <col min="1" max="1" width="2.28515625" style="1" customWidth="1"/>
    <col min="2" max="2" width="4.42578125" style="1" customWidth="1"/>
    <col min="3" max="3" width="40.42578125" style="1" bestFit="1" customWidth="1"/>
    <col min="4" max="4" width="6.85546875" style="2" customWidth="1"/>
    <col min="5" max="5" width="10.7109375" style="2" customWidth="1"/>
    <col min="6" max="6" width="12.5703125" style="1" customWidth="1"/>
    <col min="7" max="7" width="14.42578125" style="1" customWidth="1"/>
    <col min="8" max="8" width="15.140625" style="2" customWidth="1"/>
    <col min="9" max="9" width="12.85546875" style="1" customWidth="1"/>
    <col min="10" max="10" width="20.7109375" style="1" customWidth="1"/>
    <col min="11" max="256" width="11.7109375" style="1"/>
    <col min="257" max="257" width="2.28515625" style="1" customWidth="1"/>
    <col min="258" max="258" width="4.42578125" style="1" customWidth="1"/>
    <col min="259" max="259" width="40.42578125" style="1" bestFit="1" customWidth="1"/>
    <col min="260" max="260" width="6.85546875" style="1" customWidth="1"/>
    <col min="261" max="261" width="10.7109375" style="1" customWidth="1"/>
    <col min="262" max="262" width="12.5703125" style="1" customWidth="1"/>
    <col min="263" max="263" width="14.42578125" style="1" customWidth="1"/>
    <col min="264" max="264" width="15.140625" style="1" customWidth="1"/>
    <col min="265" max="265" width="12.85546875" style="1" customWidth="1"/>
    <col min="266" max="266" width="20.7109375" style="1" customWidth="1"/>
    <col min="267" max="512" width="11.7109375" style="1"/>
    <col min="513" max="513" width="2.28515625" style="1" customWidth="1"/>
    <col min="514" max="514" width="4.42578125" style="1" customWidth="1"/>
    <col min="515" max="515" width="40.42578125" style="1" bestFit="1" customWidth="1"/>
    <col min="516" max="516" width="6.85546875" style="1" customWidth="1"/>
    <col min="517" max="517" width="10.7109375" style="1" customWidth="1"/>
    <col min="518" max="518" width="12.5703125" style="1" customWidth="1"/>
    <col min="519" max="519" width="14.42578125" style="1" customWidth="1"/>
    <col min="520" max="520" width="15.140625" style="1" customWidth="1"/>
    <col min="521" max="521" width="12.85546875" style="1" customWidth="1"/>
    <col min="522" max="522" width="20.7109375" style="1" customWidth="1"/>
    <col min="523" max="768" width="11.7109375" style="1"/>
    <col min="769" max="769" width="2.28515625" style="1" customWidth="1"/>
    <col min="770" max="770" width="4.42578125" style="1" customWidth="1"/>
    <col min="771" max="771" width="40.42578125" style="1" bestFit="1" customWidth="1"/>
    <col min="772" max="772" width="6.85546875" style="1" customWidth="1"/>
    <col min="773" max="773" width="10.7109375" style="1" customWidth="1"/>
    <col min="774" max="774" width="12.5703125" style="1" customWidth="1"/>
    <col min="775" max="775" width="14.42578125" style="1" customWidth="1"/>
    <col min="776" max="776" width="15.140625" style="1" customWidth="1"/>
    <col min="777" max="777" width="12.85546875" style="1" customWidth="1"/>
    <col min="778" max="778" width="20.7109375" style="1" customWidth="1"/>
    <col min="779" max="1024" width="11.7109375" style="1"/>
    <col min="1025" max="1025" width="2.28515625" style="1" customWidth="1"/>
    <col min="1026" max="1026" width="4.42578125" style="1" customWidth="1"/>
    <col min="1027" max="1027" width="40.42578125" style="1" bestFit="1" customWidth="1"/>
    <col min="1028" max="1028" width="6.85546875" style="1" customWidth="1"/>
    <col min="1029" max="1029" width="10.7109375" style="1" customWidth="1"/>
    <col min="1030" max="1030" width="12.5703125" style="1" customWidth="1"/>
    <col min="1031" max="1031" width="14.42578125" style="1" customWidth="1"/>
    <col min="1032" max="1032" width="15.140625" style="1" customWidth="1"/>
    <col min="1033" max="1033" width="12.85546875" style="1" customWidth="1"/>
    <col min="1034" max="1034" width="20.7109375" style="1" customWidth="1"/>
    <col min="1035" max="1280" width="11.7109375" style="1"/>
    <col min="1281" max="1281" width="2.28515625" style="1" customWidth="1"/>
    <col min="1282" max="1282" width="4.42578125" style="1" customWidth="1"/>
    <col min="1283" max="1283" width="40.42578125" style="1" bestFit="1" customWidth="1"/>
    <col min="1284" max="1284" width="6.85546875" style="1" customWidth="1"/>
    <col min="1285" max="1285" width="10.7109375" style="1" customWidth="1"/>
    <col min="1286" max="1286" width="12.5703125" style="1" customWidth="1"/>
    <col min="1287" max="1287" width="14.42578125" style="1" customWidth="1"/>
    <col min="1288" max="1288" width="15.140625" style="1" customWidth="1"/>
    <col min="1289" max="1289" width="12.85546875" style="1" customWidth="1"/>
    <col min="1290" max="1290" width="20.7109375" style="1" customWidth="1"/>
    <col min="1291" max="1536" width="11.7109375" style="1"/>
    <col min="1537" max="1537" width="2.28515625" style="1" customWidth="1"/>
    <col min="1538" max="1538" width="4.42578125" style="1" customWidth="1"/>
    <col min="1539" max="1539" width="40.42578125" style="1" bestFit="1" customWidth="1"/>
    <col min="1540" max="1540" width="6.85546875" style="1" customWidth="1"/>
    <col min="1541" max="1541" width="10.7109375" style="1" customWidth="1"/>
    <col min="1542" max="1542" width="12.5703125" style="1" customWidth="1"/>
    <col min="1543" max="1543" width="14.42578125" style="1" customWidth="1"/>
    <col min="1544" max="1544" width="15.140625" style="1" customWidth="1"/>
    <col min="1545" max="1545" width="12.85546875" style="1" customWidth="1"/>
    <col min="1546" max="1546" width="20.7109375" style="1" customWidth="1"/>
    <col min="1547" max="1792" width="11.7109375" style="1"/>
    <col min="1793" max="1793" width="2.28515625" style="1" customWidth="1"/>
    <col min="1794" max="1794" width="4.42578125" style="1" customWidth="1"/>
    <col min="1795" max="1795" width="40.42578125" style="1" bestFit="1" customWidth="1"/>
    <col min="1796" max="1796" width="6.85546875" style="1" customWidth="1"/>
    <col min="1797" max="1797" width="10.7109375" style="1" customWidth="1"/>
    <col min="1798" max="1798" width="12.5703125" style="1" customWidth="1"/>
    <col min="1799" max="1799" width="14.42578125" style="1" customWidth="1"/>
    <col min="1800" max="1800" width="15.140625" style="1" customWidth="1"/>
    <col min="1801" max="1801" width="12.85546875" style="1" customWidth="1"/>
    <col min="1802" max="1802" width="20.7109375" style="1" customWidth="1"/>
    <col min="1803" max="2048" width="11.7109375" style="1"/>
    <col min="2049" max="2049" width="2.28515625" style="1" customWidth="1"/>
    <col min="2050" max="2050" width="4.42578125" style="1" customWidth="1"/>
    <col min="2051" max="2051" width="40.42578125" style="1" bestFit="1" customWidth="1"/>
    <col min="2052" max="2052" width="6.85546875" style="1" customWidth="1"/>
    <col min="2053" max="2053" width="10.7109375" style="1" customWidth="1"/>
    <col min="2054" max="2054" width="12.5703125" style="1" customWidth="1"/>
    <col min="2055" max="2055" width="14.42578125" style="1" customWidth="1"/>
    <col min="2056" max="2056" width="15.140625" style="1" customWidth="1"/>
    <col min="2057" max="2057" width="12.85546875" style="1" customWidth="1"/>
    <col min="2058" max="2058" width="20.7109375" style="1" customWidth="1"/>
    <col min="2059" max="2304" width="11.7109375" style="1"/>
    <col min="2305" max="2305" width="2.28515625" style="1" customWidth="1"/>
    <col min="2306" max="2306" width="4.42578125" style="1" customWidth="1"/>
    <col min="2307" max="2307" width="40.42578125" style="1" bestFit="1" customWidth="1"/>
    <col min="2308" max="2308" width="6.85546875" style="1" customWidth="1"/>
    <col min="2309" max="2309" width="10.7109375" style="1" customWidth="1"/>
    <col min="2310" max="2310" width="12.5703125" style="1" customWidth="1"/>
    <col min="2311" max="2311" width="14.42578125" style="1" customWidth="1"/>
    <col min="2312" max="2312" width="15.140625" style="1" customWidth="1"/>
    <col min="2313" max="2313" width="12.85546875" style="1" customWidth="1"/>
    <col min="2314" max="2314" width="20.7109375" style="1" customWidth="1"/>
    <col min="2315" max="2560" width="11.7109375" style="1"/>
    <col min="2561" max="2561" width="2.28515625" style="1" customWidth="1"/>
    <col min="2562" max="2562" width="4.42578125" style="1" customWidth="1"/>
    <col min="2563" max="2563" width="40.42578125" style="1" bestFit="1" customWidth="1"/>
    <col min="2564" max="2564" width="6.85546875" style="1" customWidth="1"/>
    <col min="2565" max="2565" width="10.7109375" style="1" customWidth="1"/>
    <col min="2566" max="2566" width="12.5703125" style="1" customWidth="1"/>
    <col min="2567" max="2567" width="14.42578125" style="1" customWidth="1"/>
    <col min="2568" max="2568" width="15.140625" style="1" customWidth="1"/>
    <col min="2569" max="2569" width="12.85546875" style="1" customWidth="1"/>
    <col min="2570" max="2570" width="20.7109375" style="1" customWidth="1"/>
    <col min="2571" max="2816" width="11.7109375" style="1"/>
    <col min="2817" max="2817" width="2.28515625" style="1" customWidth="1"/>
    <col min="2818" max="2818" width="4.42578125" style="1" customWidth="1"/>
    <col min="2819" max="2819" width="40.42578125" style="1" bestFit="1" customWidth="1"/>
    <col min="2820" max="2820" width="6.85546875" style="1" customWidth="1"/>
    <col min="2821" max="2821" width="10.7109375" style="1" customWidth="1"/>
    <col min="2822" max="2822" width="12.5703125" style="1" customWidth="1"/>
    <col min="2823" max="2823" width="14.42578125" style="1" customWidth="1"/>
    <col min="2824" max="2824" width="15.140625" style="1" customWidth="1"/>
    <col min="2825" max="2825" width="12.85546875" style="1" customWidth="1"/>
    <col min="2826" max="2826" width="20.7109375" style="1" customWidth="1"/>
    <col min="2827" max="3072" width="11.7109375" style="1"/>
    <col min="3073" max="3073" width="2.28515625" style="1" customWidth="1"/>
    <col min="3074" max="3074" width="4.42578125" style="1" customWidth="1"/>
    <col min="3075" max="3075" width="40.42578125" style="1" bestFit="1" customWidth="1"/>
    <col min="3076" max="3076" width="6.85546875" style="1" customWidth="1"/>
    <col min="3077" max="3077" width="10.7109375" style="1" customWidth="1"/>
    <col min="3078" max="3078" width="12.5703125" style="1" customWidth="1"/>
    <col min="3079" max="3079" width="14.42578125" style="1" customWidth="1"/>
    <col min="3080" max="3080" width="15.140625" style="1" customWidth="1"/>
    <col min="3081" max="3081" width="12.85546875" style="1" customWidth="1"/>
    <col min="3082" max="3082" width="20.7109375" style="1" customWidth="1"/>
    <col min="3083" max="3328" width="11.7109375" style="1"/>
    <col min="3329" max="3329" width="2.28515625" style="1" customWidth="1"/>
    <col min="3330" max="3330" width="4.42578125" style="1" customWidth="1"/>
    <col min="3331" max="3331" width="40.42578125" style="1" bestFit="1" customWidth="1"/>
    <col min="3332" max="3332" width="6.85546875" style="1" customWidth="1"/>
    <col min="3333" max="3333" width="10.7109375" style="1" customWidth="1"/>
    <col min="3334" max="3334" width="12.5703125" style="1" customWidth="1"/>
    <col min="3335" max="3335" width="14.42578125" style="1" customWidth="1"/>
    <col min="3336" max="3336" width="15.140625" style="1" customWidth="1"/>
    <col min="3337" max="3337" width="12.85546875" style="1" customWidth="1"/>
    <col min="3338" max="3338" width="20.7109375" style="1" customWidth="1"/>
    <col min="3339" max="3584" width="11.7109375" style="1"/>
    <col min="3585" max="3585" width="2.28515625" style="1" customWidth="1"/>
    <col min="3586" max="3586" width="4.42578125" style="1" customWidth="1"/>
    <col min="3587" max="3587" width="40.42578125" style="1" bestFit="1" customWidth="1"/>
    <col min="3588" max="3588" width="6.85546875" style="1" customWidth="1"/>
    <col min="3589" max="3589" width="10.7109375" style="1" customWidth="1"/>
    <col min="3590" max="3590" width="12.5703125" style="1" customWidth="1"/>
    <col min="3591" max="3591" width="14.42578125" style="1" customWidth="1"/>
    <col min="3592" max="3592" width="15.140625" style="1" customWidth="1"/>
    <col min="3593" max="3593" width="12.85546875" style="1" customWidth="1"/>
    <col min="3594" max="3594" width="20.7109375" style="1" customWidth="1"/>
    <col min="3595" max="3840" width="11.7109375" style="1"/>
    <col min="3841" max="3841" width="2.28515625" style="1" customWidth="1"/>
    <col min="3842" max="3842" width="4.42578125" style="1" customWidth="1"/>
    <col min="3843" max="3843" width="40.42578125" style="1" bestFit="1" customWidth="1"/>
    <col min="3844" max="3844" width="6.85546875" style="1" customWidth="1"/>
    <col min="3845" max="3845" width="10.7109375" style="1" customWidth="1"/>
    <col min="3846" max="3846" width="12.5703125" style="1" customWidth="1"/>
    <col min="3847" max="3847" width="14.42578125" style="1" customWidth="1"/>
    <col min="3848" max="3848" width="15.140625" style="1" customWidth="1"/>
    <col min="3849" max="3849" width="12.85546875" style="1" customWidth="1"/>
    <col min="3850" max="3850" width="20.7109375" style="1" customWidth="1"/>
    <col min="3851" max="4096" width="11.7109375" style="1"/>
    <col min="4097" max="4097" width="2.28515625" style="1" customWidth="1"/>
    <col min="4098" max="4098" width="4.42578125" style="1" customWidth="1"/>
    <col min="4099" max="4099" width="40.42578125" style="1" bestFit="1" customWidth="1"/>
    <col min="4100" max="4100" width="6.85546875" style="1" customWidth="1"/>
    <col min="4101" max="4101" width="10.7109375" style="1" customWidth="1"/>
    <col min="4102" max="4102" width="12.5703125" style="1" customWidth="1"/>
    <col min="4103" max="4103" width="14.42578125" style="1" customWidth="1"/>
    <col min="4104" max="4104" width="15.140625" style="1" customWidth="1"/>
    <col min="4105" max="4105" width="12.85546875" style="1" customWidth="1"/>
    <col min="4106" max="4106" width="20.7109375" style="1" customWidth="1"/>
    <col min="4107" max="4352" width="11.7109375" style="1"/>
    <col min="4353" max="4353" width="2.28515625" style="1" customWidth="1"/>
    <col min="4354" max="4354" width="4.42578125" style="1" customWidth="1"/>
    <col min="4355" max="4355" width="40.42578125" style="1" bestFit="1" customWidth="1"/>
    <col min="4356" max="4356" width="6.85546875" style="1" customWidth="1"/>
    <col min="4357" max="4357" width="10.7109375" style="1" customWidth="1"/>
    <col min="4358" max="4358" width="12.5703125" style="1" customWidth="1"/>
    <col min="4359" max="4359" width="14.42578125" style="1" customWidth="1"/>
    <col min="4360" max="4360" width="15.140625" style="1" customWidth="1"/>
    <col min="4361" max="4361" width="12.85546875" style="1" customWidth="1"/>
    <col min="4362" max="4362" width="20.7109375" style="1" customWidth="1"/>
    <col min="4363" max="4608" width="11.7109375" style="1"/>
    <col min="4609" max="4609" width="2.28515625" style="1" customWidth="1"/>
    <col min="4610" max="4610" width="4.42578125" style="1" customWidth="1"/>
    <col min="4611" max="4611" width="40.42578125" style="1" bestFit="1" customWidth="1"/>
    <col min="4612" max="4612" width="6.85546875" style="1" customWidth="1"/>
    <col min="4613" max="4613" width="10.7109375" style="1" customWidth="1"/>
    <col min="4614" max="4614" width="12.5703125" style="1" customWidth="1"/>
    <col min="4615" max="4615" width="14.42578125" style="1" customWidth="1"/>
    <col min="4616" max="4616" width="15.140625" style="1" customWidth="1"/>
    <col min="4617" max="4617" width="12.85546875" style="1" customWidth="1"/>
    <col min="4618" max="4618" width="20.7109375" style="1" customWidth="1"/>
    <col min="4619" max="4864" width="11.7109375" style="1"/>
    <col min="4865" max="4865" width="2.28515625" style="1" customWidth="1"/>
    <col min="4866" max="4866" width="4.42578125" style="1" customWidth="1"/>
    <col min="4867" max="4867" width="40.42578125" style="1" bestFit="1" customWidth="1"/>
    <col min="4868" max="4868" width="6.85546875" style="1" customWidth="1"/>
    <col min="4869" max="4869" width="10.7109375" style="1" customWidth="1"/>
    <col min="4870" max="4870" width="12.5703125" style="1" customWidth="1"/>
    <col min="4871" max="4871" width="14.42578125" style="1" customWidth="1"/>
    <col min="4872" max="4872" width="15.140625" style="1" customWidth="1"/>
    <col min="4873" max="4873" width="12.85546875" style="1" customWidth="1"/>
    <col min="4874" max="4874" width="20.7109375" style="1" customWidth="1"/>
    <col min="4875" max="5120" width="11.7109375" style="1"/>
    <col min="5121" max="5121" width="2.28515625" style="1" customWidth="1"/>
    <col min="5122" max="5122" width="4.42578125" style="1" customWidth="1"/>
    <col min="5123" max="5123" width="40.42578125" style="1" bestFit="1" customWidth="1"/>
    <col min="5124" max="5124" width="6.85546875" style="1" customWidth="1"/>
    <col min="5125" max="5125" width="10.7109375" style="1" customWidth="1"/>
    <col min="5126" max="5126" width="12.5703125" style="1" customWidth="1"/>
    <col min="5127" max="5127" width="14.42578125" style="1" customWidth="1"/>
    <col min="5128" max="5128" width="15.140625" style="1" customWidth="1"/>
    <col min="5129" max="5129" width="12.85546875" style="1" customWidth="1"/>
    <col min="5130" max="5130" width="20.7109375" style="1" customWidth="1"/>
    <col min="5131" max="5376" width="11.7109375" style="1"/>
    <col min="5377" max="5377" width="2.28515625" style="1" customWidth="1"/>
    <col min="5378" max="5378" width="4.42578125" style="1" customWidth="1"/>
    <col min="5379" max="5379" width="40.42578125" style="1" bestFit="1" customWidth="1"/>
    <col min="5380" max="5380" width="6.85546875" style="1" customWidth="1"/>
    <col min="5381" max="5381" width="10.7109375" style="1" customWidth="1"/>
    <col min="5382" max="5382" width="12.5703125" style="1" customWidth="1"/>
    <col min="5383" max="5383" width="14.42578125" style="1" customWidth="1"/>
    <col min="5384" max="5384" width="15.140625" style="1" customWidth="1"/>
    <col min="5385" max="5385" width="12.85546875" style="1" customWidth="1"/>
    <col min="5386" max="5386" width="20.7109375" style="1" customWidth="1"/>
    <col min="5387" max="5632" width="11.7109375" style="1"/>
    <col min="5633" max="5633" width="2.28515625" style="1" customWidth="1"/>
    <col min="5634" max="5634" width="4.42578125" style="1" customWidth="1"/>
    <col min="5635" max="5635" width="40.42578125" style="1" bestFit="1" customWidth="1"/>
    <col min="5636" max="5636" width="6.85546875" style="1" customWidth="1"/>
    <col min="5637" max="5637" width="10.7109375" style="1" customWidth="1"/>
    <col min="5638" max="5638" width="12.5703125" style="1" customWidth="1"/>
    <col min="5639" max="5639" width="14.42578125" style="1" customWidth="1"/>
    <col min="5640" max="5640" width="15.140625" style="1" customWidth="1"/>
    <col min="5641" max="5641" width="12.85546875" style="1" customWidth="1"/>
    <col min="5642" max="5642" width="20.7109375" style="1" customWidth="1"/>
    <col min="5643" max="5888" width="11.7109375" style="1"/>
    <col min="5889" max="5889" width="2.28515625" style="1" customWidth="1"/>
    <col min="5890" max="5890" width="4.42578125" style="1" customWidth="1"/>
    <col min="5891" max="5891" width="40.42578125" style="1" bestFit="1" customWidth="1"/>
    <col min="5892" max="5892" width="6.85546875" style="1" customWidth="1"/>
    <col min="5893" max="5893" width="10.7109375" style="1" customWidth="1"/>
    <col min="5894" max="5894" width="12.5703125" style="1" customWidth="1"/>
    <col min="5895" max="5895" width="14.42578125" style="1" customWidth="1"/>
    <col min="5896" max="5896" width="15.140625" style="1" customWidth="1"/>
    <col min="5897" max="5897" width="12.85546875" style="1" customWidth="1"/>
    <col min="5898" max="5898" width="20.7109375" style="1" customWidth="1"/>
    <col min="5899" max="6144" width="11.7109375" style="1"/>
    <col min="6145" max="6145" width="2.28515625" style="1" customWidth="1"/>
    <col min="6146" max="6146" width="4.42578125" style="1" customWidth="1"/>
    <col min="6147" max="6147" width="40.42578125" style="1" bestFit="1" customWidth="1"/>
    <col min="6148" max="6148" width="6.85546875" style="1" customWidth="1"/>
    <col min="6149" max="6149" width="10.7109375" style="1" customWidth="1"/>
    <col min="6150" max="6150" width="12.5703125" style="1" customWidth="1"/>
    <col min="6151" max="6151" width="14.42578125" style="1" customWidth="1"/>
    <col min="6152" max="6152" width="15.140625" style="1" customWidth="1"/>
    <col min="6153" max="6153" width="12.85546875" style="1" customWidth="1"/>
    <col min="6154" max="6154" width="20.7109375" style="1" customWidth="1"/>
    <col min="6155" max="6400" width="11.7109375" style="1"/>
    <col min="6401" max="6401" width="2.28515625" style="1" customWidth="1"/>
    <col min="6402" max="6402" width="4.42578125" style="1" customWidth="1"/>
    <col min="6403" max="6403" width="40.42578125" style="1" bestFit="1" customWidth="1"/>
    <col min="6404" max="6404" width="6.85546875" style="1" customWidth="1"/>
    <col min="6405" max="6405" width="10.7109375" style="1" customWidth="1"/>
    <col min="6406" max="6406" width="12.5703125" style="1" customWidth="1"/>
    <col min="6407" max="6407" width="14.42578125" style="1" customWidth="1"/>
    <col min="6408" max="6408" width="15.140625" style="1" customWidth="1"/>
    <col min="6409" max="6409" width="12.85546875" style="1" customWidth="1"/>
    <col min="6410" max="6410" width="20.7109375" style="1" customWidth="1"/>
    <col min="6411" max="6656" width="11.7109375" style="1"/>
    <col min="6657" max="6657" width="2.28515625" style="1" customWidth="1"/>
    <col min="6658" max="6658" width="4.42578125" style="1" customWidth="1"/>
    <col min="6659" max="6659" width="40.42578125" style="1" bestFit="1" customWidth="1"/>
    <col min="6660" max="6660" width="6.85546875" style="1" customWidth="1"/>
    <col min="6661" max="6661" width="10.7109375" style="1" customWidth="1"/>
    <col min="6662" max="6662" width="12.5703125" style="1" customWidth="1"/>
    <col min="6663" max="6663" width="14.42578125" style="1" customWidth="1"/>
    <col min="6664" max="6664" width="15.140625" style="1" customWidth="1"/>
    <col min="6665" max="6665" width="12.85546875" style="1" customWidth="1"/>
    <col min="6666" max="6666" width="20.7109375" style="1" customWidth="1"/>
    <col min="6667" max="6912" width="11.7109375" style="1"/>
    <col min="6913" max="6913" width="2.28515625" style="1" customWidth="1"/>
    <col min="6914" max="6914" width="4.42578125" style="1" customWidth="1"/>
    <col min="6915" max="6915" width="40.42578125" style="1" bestFit="1" customWidth="1"/>
    <col min="6916" max="6916" width="6.85546875" style="1" customWidth="1"/>
    <col min="6917" max="6917" width="10.7109375" style="1" customWidth="1"/>
    <col min="6918" max="6918" width="12.5703125" style="1" customWidth="1"/>
    <col min="6919" max="6919" width="14.42578125" style="1" customWidth="1"/>
    <col min="6920" max="6920" width="15.140625" style="1" customWidth="1"/>
    <col min="6921" max="6921" width="12.85546875" style="1" customWidth="1"/>
    <col min="6922" max="6922" width="20.7109375" style="1" customWidth="1"/>
    <col min="6923" max="7168" width="11.7109375" style="1"/>
    <col min="7169" max="7169" width="2.28515625" style="1" customWidth="1"/>
    <col min="7170" max="7170" width="4.42578125" style="1" customWidth="1"/>
    <col min="7171" max="7171" width="40.42578125" style="1" bestFit="1" customWidth="1"/>
    <col min="7172" max="7172" width="6.85546875" style="1" customWidth="1"/>
    <col min="7173" max="7173" width="10.7109375" style="1" customWidth="1"/>
    <col min="7174" max="7174" width="12.5703125" style="1" customWidth="1"/>
    <col min="7175" max="7175" width="14.42578125" style="1" customWidth="1"/>
    <col min="7176" max="7176" width="15.140625" style="1" customWidth="1"/>
    <col min="7177" max="7177" width="12.85546875" style="1" customWidth="1"/>
    <col min="7178" max="7178" width="20.7109375" style="1" customWidth="1"/>
    <col min="7179" max="7424" width="11.7109375" style="1"/>
    <col min="7425" max="7425" width="2.28515625" style="1" customWidth="1"/>
    <col min="7426" max="7426" width="4.42578125" style="1" customWidth="1"/>
    <col min="7427" max="7427" width="40.42578125" style="1" bestFit="1" customWidth="1"/>
    <col min="7428" max="7428" width="6.85546875" style="1" customWidth="1"/>
    <col min="7429" max="7429" width="10.7109375" style="1" customWidth="1"/>
    <col min="7430" max="7430" width="12.5703125" style="1" customWidth="1"/>
    <col min="7431" max="7431" width="14.42578125" style="1" customWidth="1"/>
    <col min="7432" max="7432" width="15.140625" style="1" customWidth="1"/>
    <col min="7433" max="7433" width="12.85546875" style="1" customWidth="1"/>
    <col min="7434" max="7434" width="20.7109375" style="1" customWidth="1"/>
    <col min="7435" max="7680" width="11.7109375" style="1"/>
    <col min="7681" max="7681" width="2.28515625" style="1" customWidth="1"/>
    <col min="7682" max="7682" width="4.42578125" style="1" customWidth="1"/>
    <col min="7683" max="7683" width="40.42578125" style="1" bestFit="1" customWidth="1"/>
    <col min="7684" max="7684" width="6.85546875" style="1" customWidth="1"/>
    <col min="7685" max="7685" width="10.7109375" style="1" customWidth="1"/>
    <col min="7686" max="7686" width="12.5703125" style="1" customWidth="1"/>
    <col min="7687" max="7687" width="14.42578125" style="1" customWidth="1"/>
    <col min="7688" max="7688" width="15.140625" style="1" customWidth="1"/>
    <col min="7689" max="7689" width="12.85546875" style="1" customWidth="1"/>
    <col min="7690" max="7690" width="20.7109375" style="1" customWidth="1"/>
    <col min="7691" max="7936" width="11.7109375" style="1"/>
    <col min="7937" max="7937" width="2.28515625" style="1" customWidth="1"/>
    <col min="7938" max="7938" width="4.42578125" style="1" customWidth="1"/>
    <col min="7939" max="7939" width="40.42578125" style="1" bestFit="1" customWidth="1"/>
    <col min="7940" max="7940" width="6.85546875" style="1" customWidth="1"/>
    <col min="7941" max="7941" width="10.7109375" style="1" customWidth="1"/>
    <col min="7942" max="7942" width="12.5703125" style="1" customWidth="1"/>
    <col min="7943" max="7943" width="14.42578125" style="1" customWidth="1"/>
    <col min="7944" max="7944" width="15.140625" style="1" customWidth="1"/>
    <col min="7945" max="7945" width="12.85546875" style="1" customWidth="1"/>
    <col min="7946" max="7946" width="20.7109375" style="1" customWidth="1"/>
    <col min="7947" max="8192" width="11.7109375" style="1"/>
    <col min="8193" max="8193" width="2.28515625" style="1" customWidth="1"/>
    <col min="8194" max="8194" width="4.42578125" style="1" customWidth="1"/>
    <col min="8195" max="8195" width="40.42578125" style="1" bestFit="1" customWidth="1"/>
    <col min="8196" max="8196" width="6.85546875" style="1" customWidth="1"/>
    <col min="8197" max="8197" width="10.7109375" style="1" customWidth="1"/>
    <col min="8198" max="8198" width="12.5703125" style="1" customWidth="1"/>
    <col min="8199" max="8199" width="14.42578125" style="1" customWidth="1"/>
    <col min="8200" max="8200" width="15.140625" style="1" customWidth="1"/>
    <col min="8201" max="8201" width="12.85546875" style="1" customWidth="1"/>
    <col min="8202" max="8202" width="20.7109375" style="1" customWidth="1"/>
    <col min="8203" max="8448" width="11.7109375" style="1"/>
    <col min="8449" max="8449" width="2.28515625" style="1" customWidth="1"/>
    <col min="8450" max="8450" width="4.42578125" style="1" customWidth="1"/>
    <col min="8451" max="8451" width="40.42578125" style="1" bestFit="1" customWidth="1"/>
    <col min="8452" max="8452" width="6.85546875" style="1" customWidth="1"/>
    <col min="8453" max="8453" width="10.7109375" style="1" customWidth="1"/>
    <col min="8454" max="8454" width="12.5703125" style="1" customWidth="1"/>
    <col min="8455" max="8455" width="14.42578125" style="1" customWidth="1"/>
    <col min="8456" max="8456" width="15.140625" style="1" customWidth="1"/>
    <col min="8457" max="8457" width="12.85546875" style="1" customWidth="1"/>
    <col min="8458" max="8458" width="20.7109375" style="1" customWidth="1"/>
    <col min="8459" max="8704" width="11.7109375" style="1"/>
    <col min="8705" max="8705" width="2.28515625" style="1" customWidth="1"/>
    <col min="8706" max="8706" width="4.42578125" style="1" customWidth="1"/>
    <col min="8707" max="8707" width="40.42578125" style="1" bestFit="1" customWidth="1"/>
    <col min="8708" max="8708" width="6.85546875" style="1" customWidth="1"/>
    <col min="8709" max="8709" width="10.7109375" style="1" customWidth="1"/>
    <col min="8710" max="8710" width="12.5703125" style="1" customWidth="1"/>
    <col min="8711" max="8711" width="14.42578125" style="1" customWidth="1"/>
    <col min="8712" max="8712" width="15.140625" style="1" customWidth="1"/>
    <col min="8713" max="8713" width="12.85546875" style="1" customWidth="1"/>
    <col min="8714" max="8714" width="20.7109375" style="1" customWidth="1"/>
    <col min="8715" max="8960" width="11.7109375" style="1"/>
    <col min="8961" max="8961" width="2.28515625" style="1" customWidth="1"/>
    <col min="8962" max="8962" width="4.42578125" style="1" customWidth="1"/>
    <col min="8963" max="8963" width="40.42578125" style="1" bestFit="1" customWidth="1"/>
    <col min="8964" max="8964" width="6.85546875" style="1" customWidth="1"/>
    <col min="8965" max="8965" width="10.7109375" style="1" customWidth="1"/>
    <col min="8966" max="8966" width="12.5703125" style="1" customWidth="1"/>
    <col min="8967" max="8967" width="14.42578125" style="1" customWidth="1"/>
    <col min="8968" max="8968" width="15.140625" style="1" customWidth="1"/>
    <col min="8969" max="8969" width="12.85546875" style="1" customWidth="1"/>
    <col min="8970" max="8970" width="20.7109375" style="1" customWidth="1"/>
    <col min="8971" max="9216" width="11.7109375" style="1"/>
    <col min="9217" max="9217" width="2.28515625" style="1" customWidth="1"/>
    <col min="9218" max="9218" width="4.42578125" style="1" customWidth="1"/>
    <col min="9219" max="9219" width="40.42578125" style="1" bestFit="1" customWidth="1"/>
    <col min="9220" max="9220" width="6.85546875" style="1" customWidth="1"/>
    <col min="9221" max="9221" width="10.7109375" style="1" customWidth="1"/>
    <col min="9222" max="9222" width="12.5703125" style="1" customWidth="1"/>
    <col min="9223" max="9223" width="14.42578125" style="1" customWidth="1"/>
    <col min="9224" max="9224" width="15.140625" style="1" customWidth="1"/>
    <col min="9225" max="9225" width="12.85546875" style="1" customWidth="1"/>
    <col min="9226" max="9226" width="20.7109375" style="1" customWidth="1"/>
    <col min="9227" max="9472" width="11.7109375" style="1"/>
    <col min="9473" max="9473" width="2.28515625" style="1" customWidth="1"/>
    <col min="9474" max="9474" width="4.42578125" style="1" customWidth="1"/>
    <col min="9475" max="9475" width="40.42578125" style="1" bestFit="1" customWidth="1"/>
    <col min="9476" max="9476" width="6.85546875" style="1" customWidth="1"/>
    <col min="9477" max="9477" width="10.7109375" style="1" customWidth="1"/>
    <col min="9478" max="9478" width="12.5703125" style="1" customWidth="1"/>
    <col min="9479" max="9479" width="14.42578125" style="1" customWidth="1"/>
    <col min="9480" max="9480" width="15.140625" style="1" customWidth="1"/>
    <col min="9481" max="9481" width="12.85546875" style="1" customWidth="1"/>
    <col min="9482" max="9482" width="20.7109375" style="1" customWidth="1"/>
    <col min="9483" max="9728" width="11.7109375" style="1"/>
    <col min="9729" max="9729" width="2.28515625" style="1" customWidth="1"/>
    <col min="9730" max="9730" width="4.42578125" style="1" customWidth="1"/>
    <col min="9731" max="9731" width="40.42578125" style="1" bestFit="1" customWidth="1"/>
    <col min="9732" max="9732" width="6.85546875" style="1" customWidth="1"/>
    <col min="9733" max="9733" width="10.7109375" style="1" customWidth="1"/>
    <col min="9734" max="9734" width="12.5703125" style="1" customWidth="1"/>
    <col min="9735" max="9735" width="14.42578125" style="1" customWidth="1"/>
    <col min="9736" max="9736" width="15.140625" style="1" customWidth="1"/>
    <col min="9737" max="9737" width="12.85546875" style="1" customWidth="1"/>
    <col min="9738" max="9738" width="20.7109375" style="1" customWidth="1"/>
    <col min="9739" max="9984" width="11.7109375" style="1"/>
    <col min="9985" max="9985" width="2.28515625" style="1" customWidth="1"/>
    <col min="9986" max="9986" width="4.42578125" style="1" customWidth="1"/>
    <col min="9987" max="9987" width="40.42578125" style="1" bestFit="1" customWidth="1"/>
    <col min="9988" max="9988" width="6.85546875" style="1" customWidth="1"/>
    <col min="9989" max="9989" width="10.7109375" style="1" customWidth="1"/>
    <col min="9990" max="9990" width="12.5703125" style="1" customWidth="1"/>
    <col min="9991" max="9991" width="14.42578125" style="1" customWidth="1"/>
    <col min="9992" max="9992" width="15.140625" style="1" customWidth="1"/>
    <col min="9993" max="9993" width="12.85546875" style="1" customWidth="1"/>
    <col min="9994" max="9994" width="20.7109375" style="1" customWidth="1"/>
    <col min="9995" max="10240" width="11.7109375" style="1"/>
    <col min="10241" max="10241" width="2.28515625" style="1" customWidth="1"/>
    <col min="10242" max="10242" width="4.42578125" style="1" customWidth="1"/>
    <col min="10243" max="10243" width="40.42578125" style="1" bestFit="1" customWidth="1"/>
    <col min="10244" max="10244" width="6.85546875" style="1" customWidth="1"/>
    <col min="10245" max="10245" width="10.7109375" style="1" customWidth="1"/>
    <col min="10246" max="10246" width="12.5703125" style="1" customWidth="1"/>
    <col min="10247" max="10247" width="14.42578125" style="1" customWidth="1"/>
    <col min="10248" max="10248" width="15.140625" style="1" customWidth="1"/>
    <col min="10249" max="10249" width="12.85546875" style="1" customWidth="1"/>
    <col min="10250" max="10250" width="20.7109375" style="1" customWidth="1"/>
    <col min="10251" max="10496" width="11.7109375" style="1"/>
    <col min="10497" max="10497" width="2.28515625" style="1" customWidth="1"/>
    <col min="10498" max="10498" width="4.42578125" style="1" customWidth="1"/>
    <col min="10499" max="10499" width="40.42578125" style="1" bestFit="1" customWidth="1"/>
    <col min="10500" max="10500" width="6.85546875" style="1" customWidth="1"/>
    <col min="10501" max="10501" width="10.7109375" style="1" customWidth="1"/>
    <col min="10502" max="10502" width="12.5703125" style="1" customWidth="1"/>
    <col min="10503" max="10503" width="14.42578125" style="1" customWidth="1"/>
    <col min="10504" max="10504" width="15.140625" style="1" customWidth="1"/>
    <col min="10505" max="10505" width="12.85546875" style="1" customWidth="1"/>
    <col min="10506" max="10506" width="20.7109375" style="1" customWidth="1"/>
    <col min="10507" max="10752" width="11.7109375" style="1"/>
    <col min="10753" max="10753" width="2.28515625" style="1" customWidth="1"/>
    <col min="10754" max="10754" width="4.42578125" style="1" customWidth="1"/>
    <col min="10755" max="10755" width="40.42578125" style="1" bestFit="1" customWidth="1"/>
    <col min="10756" max="10756" width="6.85546875" style="1" customWidth="1"/>
    <col min="10757" max="10757" width="10.7109375" style="1" customWidth="1"/>
    <col min="10758" max="10758" width="12.5703125" style="1" customWidth="1"/>
    <col min="10759" max="10759" width="14.42578125" style="1" customWidth="1"/>
    <col min="10760" max="10760" width="15.140625" style="1" customWidth="1"/>
    <col min="10761" max="10761" width="12.85546875" style="1" customWidth="1"/>
    <col min="10762" max="10762" width="20.7109375" style="1" customWidth="1"/>
    <col min="10763" max="11008" width="11.7109375" style="1"/>
    <col min="11009" max="11009" width="2.28515625" style="1" customWidth="1"/>
    <col min="11010" max="11010" width="4.42578125" style="1" customWidth="1"/>
    <col min="11011" max="11011" width="40.42578125" style="1" bestFit="1" customWidth="1"/>
    <col min="11012" max="11012" width="6.85546875" style="1" customWidth="1"/>
    <col min="11013" max="11013" width="10.7109375" style="1" customWidth="1"/>
    <col min="11014" max="11014" width="12.5703125" style="1" customWidth="1"/>
    <col min="11015" max="11015" width="14.42578125" style="1" customWidth="1"/>
    <col min="11016" max="11016" width="15.140625" style="1" customWidth="1"/>
    <col min="11017" max="11017" width="12.85546875" style="1" customWidth="1"/>
    <col min="11018" max="11018" width="20.7109375" style="1" customWidth="1"/>
    <col min="11019" max="11264" width="11.7109375" style="1"/>
    <col min="11265" max="11265" width="2.28515625" style="1" customWidth="1"/>
    <col min="11266" max="11266" width="4.42578125" style="1" customWidth="1"/>
    <col min="11267" max="11267" width="40.42578125" style="1" bestFit="1" customWidth="1"/>
    <col min="11268" max="11268" width="6.85546875" style="1" customWidth="1"/>
    <col min="11269" max="11269" width="10.7109375" style="1" customWidth="1"/>
    <col min="11270" max="11270" width="12.5703125" style="1" customWidth="1"/>
    <col min="11271" max="11271" width="14.42578125" style="1" customWidth="1"/>
    <col min="11272" max="11272" width="15.140625" style="1" customWidth="1"/>
    <col min="11273" max="11273" width="12.85546875" style="1" customWidth="1"/>
    <col min="11274" max="11274" width="20.7109375" style="1" customWidth="1"/>
    <col min="11275" max="11520" width="11.7109375" style="1"/>
    <col min="11521" max="11521" width="2.28515625" style="1" customWidth="1"/>
    <col min="11522" max="11522" width="4.42578125" style="1" customWidth="1"/>
    <col min="11523" max="11523" width="40.42578125" style="1" bestFit="1" customWidth="1"/>
    <col min="11524" max="11524" width="6.85546875" style="1" customWidth="1"/>
    <col min="11525" max="11525" width="10.7109375" style="1" customWidth="1"/>
    <col min="11526" max="11526" width="12.5703125" style="1" customWidth="1"/>
    <col min="11527" max="11527" width="14.42578125" style="1" customWidth="1"/>
    <col min="11528" max="11528" width="15.140625" style="1" customWidth="1"/>
    <col min="11529" max="11529" width="12.85546875" style="1" customWidth="1"/>
    <col min="11530" max="11530" width="20.7109375" style="1" customWidth="1"/>
    <col min="11531" max="11776" width="11.7109375" style="1"/>
    <col min="11777" max="11777" width="2.28515625" style="1" customWidth="1"/>
    <col min="11778" max="11778" width="4.42578125" style="1" customWidth="1"/>
    <col min="11779" max="11779" width="40.42578125" style="1" bestFit="1" customWidth="1"/>
    <col min="11780" max="11780" width="6.85546875" style="1" customWidth="1"/>
    <col min="11781" max="11781" width="10.7109375" style="1" customWidth="1"/>
    <col min="11782" max="11782" width="12.5703125" style="1" customWidth="1"/>
    <col min="11783" max="11783" width="14.42578125" style="1" customWidth="1"/>
    <col min="11784" max="11784" width="15.140625" style="1" customWidth="1"/>
    <col min="11785" max="11785" width="12.85546875" style="1" customWidth="1"/>
    <col min="11786" max="11786" width="20.7109375" style="1" customWidth="1"/>
    <col min="11787" max="12032" width="11.7109375" style="1"/>
    <col min="12033" max="12033" width="2.28515625" style="1" customWidth="1"/>
    <col min="12034" max="12034" width="4.42578125" style="1" customWidth="1"/>
    <col min="12035" max="12035" width="40.42578125" style="1" bestFit="1" customWidth="1"/>
    <col min="12036" max="12036" width="6.85546875" style="1" customWidth="1"/>
    <col min="12037" max="12037" width="10.7109375" style="1" customWidth="1"/>
    <col min="12038" max="12038" width="12.5703125" style="1" customWidth="1"/>
    <col min="12039" max="12039" width="14.42578125" style="1" customWidth="1"/>
    <col min="12040" max="12040" width="15.140625" style="1" customWidth="1"/>
    <col min="12041" max="12041" width="12.85546875" style="1" customWidth="1"/>
    <col min="12042" max="12042" width="20.7109375" style="1" customWidth="1"/>
    <col min="12043" max="12288" width="11.7109375" style="1"/>
    <col min="12289" max="12289" width="2.28515625" style="1" customWidth="1"/>
    <col min="12290" max="12290" width="4.42578125" style="1" customWidth="1"/>
    <col min="12291" max="12291" width="40.42578125" style="1" bestFit="1" customWidth="1"/>
    <col min="12292" max="12292" width="6.85546875" style="1" customWidth="1"/>
    <col min="12293" max="12293" width="10.7109375" style="1" customWidth="1"/>
    <col min="12294" max="12294" width="12.5703125" style="1" customWidth="1"/>
    <col min="12295" max="12295" width="14.42578125" style="1" customWidth="1"/>
    <col min="12296" max="12296" width="15.140625" style="1" customWidth="1"/>
    <col min="12297" max="12297" width="12.85546875" style="1" customWidth="1"/>
    <col min="12298" max="12298" width="20.7109375" style="1" customWidth="1"/>
    <col min="12299" max="12544" width="11.7109375" style="1"/>
    <col min="12545" max="12545" width="2.28515625" style="1" customWidth="1"/>
    <col min="12546" max="12546" width="4.42578125" style="1" customWidth="1"/>
    <col min="12547" max="12547" width="40.42578125" style="1" bestFit="1" customWidth="1"/>
    <col min="12548" max="12548" width="6.85546875" style="1" customWidth="1"/>
    <col min="12549" max="12549" width="10.7109375" style="1" customWidth="1"/>
    <col min="12550" max="12550" width="12.5703125" style="1" customWidth="1"/>
    <col min="12551" max="12551" width="14.42578125" style="1" customWidth="1"/>
    <col min="12552" max="12552" width="15.140625" style="1" customWidth="1"/>
    <col min="12553" max="12553" width="12.85546875" style="1" customWidth="1"/>
    <col min="12554" max="12554" width="20.7109375" style="1" customWidth="1"/>
    <col min="12555" max="12800" width="11.7109375" style="1"/>
    <col min="12801" max="12801" width="2.28515625" style="1" customWidth="1"/>
    <col min="12802" max="12802" width="4.42578125" style="1" customWidth="1"/>
    <col min="12803" max="12803" width="40.42578125" style="1" bestFit="1" customWidth="1"/>
    <col min="12804" max="12804" width="6.85546875" style="1" customWidth="1"/>
    <col min="12805" max="12805" width="10.7109375" style="1" customWidth="1"/>
    <col min="12806" max="12806" width="12.5703125" style="1" customWidth="1"/>
    <col min="12807" max="12807" width="14.42578125" style="1" customWidth="1"/>
    <col min="12808" max="12808" width="15.140625" style="1" customWidth="1"/>
    <col min="12809" max="12809" width="12.85546875" style="1" customWidth="1"/>
    <col min="12810" max="12810" width="20.7109375" style="1" customWidth="1"/>
    <col min="12811" max="13056" width="11.7109375" style="1"/>
    <col min="13057" max="13057" width="2.28515625" style="1" customWidth="1"/>
    <col min="13058" max="13058" width="4.42578125" style="1" customWidth="1"/>
    <col min="13059" max="13059" width="40.42578125" style="1" bestFit="1" customWidth="1"/>
    <col min="13060" max="13060" width="6.85546875" style="1" customWidth="1"/>
    <col min="13061" max="13061" width="10.7109375" style="1" customWidth="1"/>
    <col min="13062" max="13062" width="12.5703125" style="1" customWidth="1"/>
    <col min="13063" max="13063" width="14.42578125" style="1" customWidth="1"/>
    <col min="13064" max="13064" width="15.140625" style="1" customWidth="1"/>
    <col min="13065" max="13065" width="12.85546875" style="1" customWidth="1"/>
    <col min="13066" max="13066" width="20.7109375" style="1" customWidth="1"/>
    <col min="13067" max="13312" width="11.7109375" style="1"/>
    <col min="13313" max="13313" width="2.28515625" style="1" customWidth="1"/>
    <col min="13314" max="13314" width="4.42578125" style="1" customWidth="1"/>
    <col min="13315" max="13315" width="40.42578125" style="1" bestFit="1" customWidth="1"/>
    <col min="13316" max="13316" width="6.85546875" style="1" customWidth="1"/>
    <col min="13317" max="13317" width="10.7109375" style="1" customWidth="1"/>
    <col min="13318" max="13318" width="12.5703125" style="1" customWidth="1"/>
    <col min="13319" max="13319" width="14.42578125" style="1" customWidth="1"/>
    <col min="13320" max="13320" width="15.140625" style="1" customWidth="1"/>
    <col min="13321" max="13321" width="12.85546875" style="1" customWidth="1"/>
    <col min="13322" max="13322" width="20.7109375" style="1" customWidth="1"/>
    <col min="13323" max="13568" width="11.7109375" style="1"/>
    <col min="13569" max="13569" width="2.28515625" style="1" customWidth="1"/>
    <col min="13570" max="13570" width="4.42578125" style="1" customWidth="1"/>
    <col min="13571" max="13571" width="40.42578125" style="1" bestFit="1" customWidth="1"/>
    <col min="13572" max="13572" width="6.85546875" style="1" customWidth="1"/>
    <col min="13573" max="13573" width="10.7109375" style="1" customWidth="1"/>
    <col min="13574" max="13574" width="12.5703125" style="1" customWidth="1"/>
    <col min="13575" max="13575" width="14.42578125" style="1" customWidth="1"/>
    <col min="13576" max="13576" width="15.140625" style="1" customWidth="1"/>
    <col min="13577" max="13577" width="12.85546875" style="1" customWidth="1"/>
    <col min="13578" max="13578" width="20.7109375" style="1" customWidth="1"/>
    <col min="13579" max="13824" width="11.7109375" style="1"/>
    <col min="13825" max="13825" width="2.28515625" style="1" customWidth="1"/>
    <col min="13826" max="13826" width="4.42578125" style="1" customWidth="1"/>
    <col min="13827" max="13827" width="40.42578125" style="1" bestFit="1" customWidth="1"/>
    <col min="13828" max="13828" width="6.85546875" style="1" customWidth="1"/>
    <col min="13829" max="13829" width="10.7109375" style="1" customWidth="1"/>
    <col min="13830" max="13830" width="12.5703125" style="1" customWidth="1"/>
    <col min="13831" max="13831" width="14.42578125" style="1" customWidth="1"/>
    <col min="13832" max="13832" width="15.140625" style="1" customWidth="1"/>
    <col min="13833" max="13833" width="12.85546875" style="1" customWidth="1"/>
    <col min="13834" max="13834" width="20.7109375" style="1" customWidth="1"/>
    <col min="13835" max="14080" width="11.7109375" style="1"/>
    <col min="14081" max="14081" width="2.28515625" style="1" customWidth="1"/>
    <col min="14082" max="14082" width="4.42578125" style="1" customWidth="1"/>
    <col min="14083" max="14083" width="40.42578125" style="1" bestFit="1" customWidth="1"/>
    <col min="14084" max="14084" width="6.85546875" style="1" customWidth="1"/>
    <col min="14085" max="14085" width="10.7109375" style="1" customWidth="1"/>
    <col min="14086" max="14086" width="12.5703125" style="1" customWidth="1"/>
    <col min="14087" max="14087" width="14.42578125" style="1" customWidth="1"/>
    <col min="14088" max="14088" width="15.140625" style="1" customWidth="1"/>
    <col min="14089" max="14089" width="12.85546875" style="1" customWidth="1"/>
    <col min="14090" max="14090" width="20.7109375" style="1" customWidth="1"/>
    <col min="14091" max="14336" width="11.7109375" style="1"/>
    <col min="14337" max="14337" width="2.28515625" style="1" customWidth="1"/>
    <col min="14338" max="14338" width="4.42578125" style="1" customWidth="1"/>
    <col min="14339" max="14339" width="40.42578125" style="1" bestFit="1" customWidth="1"/>
    <col min="14340" max="14340" width="6.85546875" style="1" customWidth="1"/>
    <col min="14341" max="14341" width="10.7109375" style="1" customWidth="1"/>
    <col min="14342" max="14342" width="12.5703125" style="1" customWidth="1"/>
    <col min="14343" max="14343" width="14.42578125" style="1" customWidth="1"/>
    <col min="14344" max="14344" width="15.140625" style="1" customWidth="1"/>
    <col min="14345" max="14345" width="12.85546875" style="1" customWidth="1"/>
    <col min="14346" max="14346" width="20.7109375" style="1" customWidth="1"/>
    <col min="14347" max="14592" width="11.7109375" style="1"/>
    <col min="14593" max="14593" width="2.28515625" style="1" customWidth="1"/>
    <col min="14594" max="14594" width="4.42578125" style="1" customWidth="1"/>
    <col min="14595" max="14595" width="40.42578125" style="1" bestFit="1" customWidth="1"/>
    <col min="14596" max="14596" width="6.85546875" style="1" customWidth="1"/>
    <col min="14597" max="14597" width="10.7109375" style="1" customWidth="1"/>
    <col min="14598" max="14598" width="12.5703125" style="1" customWidth="1"/>
    <col min="14599" max="14599" width="14.42578125" style="1" customWidth="1"/>
    <col min="14600" max="14600" width="15.140625" style="1" customWidth="1"/>
    <col min="14601" max="14601" width="12.85546875" style="1" customWidth="1"/>
    <col min="14602" max="14602" width="20.7109375" style="1" customWidth="1"/>
    <col min="14603" max="14848" width="11.7109375" style="1"/>
    <col min="14849" max="14849" width="2.28515625" style="1" customWidth="1"/>
    <col min="14850" max="14850" width="4.42578125" style="1" customWidth="1"/>
    <col min="14851" max="14851" width="40.42578125" style="1" bestFit="1" customWidth="1"/>
    <col min="14852" max="14852" width="6.85546875" style="1" customWidth="1"/>
    <col min="14853" max="14853" width="10.7109375" style="1" customWidth="1"/>
    <col min="14854" max="14854" width="12.5703125" style="1" customWidth="1"/>
    <col min="14855" max="14855" width="14.42578125" style="1" customWidth="1"/>
    <col min="14856" max="14856" width="15.140625" style="1" customWidth="1"/>
    <col min="14857" max="14857" width="12.85546875" style="1" customWidth="1"/>
    <col min="14858" max="14858" width="20.7109375" style="1" customWidth="1"/>
    <col min="14859" max="15104" width="11.7109375" style="1"/>
    <col min="15105" max="15105" width="2.28515625" style="1" customWidth="1"/>
    <col min="15106" max="15106" width="4.42578125" style="1" customWidth="1"/>
    <col min="15107" max="15107" width="40.42578125" style="1" bestFit="1" customWidth="1"/>
    <col min="15108" max="15108" width="6.85546875" style="1" customWidth="1"/>
    <col min="15109" max="15109" width="10.7109375" style="1" customWidth="1"/>
    <col min="15110" max="15110" width="12.5703125" style="1" customWidth="1"/>
    <col min="15111" max="15111" width="14.42578125" style="1" customWidth="1"/>
    <col min="15112" max="15112" width="15.140625" style="1" customWidth="1"/>
    <col min="15113" max="15113" width="12.85546875" style="1" customWidth="1"/>
    <col min="15114" max="15114" width="20.7109375" style="1" customWidth="1"/>
    <col min="15115" max="15360" width="11.7109375" style="1"/>
    <col min="15361" max="15361" width="2.28515625" style="1" customWidth="1"/>
    <col min="15362" max="15362" width="4.42578125" style="1" customWidth="1"/>
    <col min="15363" max="15363" width="40.42578125" style="1" bestFit="1" customWidth="1"/>
    <col min="15364" max="15364" width="6.85546875" style="1" customWidth="1"/>
    <col min="15365" max="15365" width="10.7109375" style="1" customWidth="1"/>
    <col min="15366" max="15366" width="12.5703125" style="1" customWidth="1"/>
    <col min="15367" max="15367" width="14.42578125" style="1" customWidth="1"/>
    <col min="15368" max="15368" width="15.140625" style="1" customWidth="1"/>
    <col min="15369" max="15369" width="12.85546875" style="1" customWidth="1"/>
    <col min="15370" max="15370" width="20.7109375" style="1" customWidth="1"/>
    <col min="15371" max="15616" width="11.7109375" style="1"/>
    <col min="15617" max="15617" width="2.28515625" style="1" customWidth="1"/>
    <col min="15618" max="15618" width="4.42578125" style="1" customWidth="1"/>
    <col min="15619" max="15619" width="40.42578125" style="1" bestFit="1" customWidth="1"/>
    <col min="15620" max="15620" width="6.85546875" style="1" customWidth="1"/>
    <col min="15621" max="15621" width="10.7109375" style="1" customWidth="1"/>
    <col min="15622" max="15622" width="12.5703125" style="1" customWidth="1"/>
    <col min="15623" max="15623" width="14.42578125" style="1" customWidth="1"/>
    <col min="15624" max="15624" width="15.140625" style="1" customWidth="1"/>
    <col min="15625" max="15625" width="12.85546875" style="1" customWidth="1"/>
    <col min="15626" max="15626" width="20.7109375" style="1" customWidth="1"/>
    <col min="15627" max="15872" width="11.7109375" style="1"/>
    <col min="15873" max="15873" width="2.28515625" style="1" customWidth="1"/>
    <col min="15874" max="15874" width="4.42578125" style="1" customWidth="1"/>
    <col min="15875" max="15875" width="40.42578125" style="1" bestFit="1" customWidth="1"/>
    <col min="15876" max="15876" width="6.85546875" style="1" customWidth="1"/>
    <col min="15877" max="15877" width="10.7109375" style="1" customWidth="1"/>
    <col min="15878" max="15878" width="12.5703125" style="1" customWidth="1"/>
    <col min="15879" max="15879" width="14.42578125" style="1" customWidth="1"/>
    <col min="15880" max="15880" width="15.140625" style="1" customWidth="1"/>
    <col min="15881" max="15881" width="12.85546875" style="1" customWidth="1"/>
    <col min="15882" max="15882" width="20.7109375" style="1" customWidth="1"/>
    <col min="15883" max="16128" width="11.7109375" style="1"/>
    <col min="16129" max="16129" width="2.28515625" style="1" customWidth="1"/>
    <col min="16130" max="16130" width="4.42578125" style="1" customWidth="1"/>
    <col min="16131" max="16131" width="40.42578125" style="1" bestFit="1" customWidth="1"/>
    <col min="16132" max="16132" width="6.85546875" style="1" customWidth="1"/>
    <col min="16133" max="16133" width="10.7109375" style="1" customWidth="1"/>
    <col min="16134" max="16134" width="12.5703125" style="1" customWidth="1"/>
    <col min="16135" max="16135" width="14.42578125" style="1" customWidth="1"/>
    <col min="16136" max="16136" width="15.140625" style="1" customWidth="1"/>
    <col min="16137" max="16137" width="12.85546875" style="1" customWidth="1"/>
    <col min="16138" max="16138" width="20.7109375" style="1" customWidth="1"/>
    <col min="16139" max="16384" width="11.7109375" style="1"/>
  </cols>
  <sheetData>
    <row r="1" spans="1:10" x14ac:dyDescent="0.25">
      <c r="A1" s="1" t="s">
        <v>117</v>
      </c>
      <c r="G1" s="3" t="s">
        <v>0</v>
      </c>
    </row>
    <row r="2" spans="1:10" x14ac:dyDescent="0.25">
      <c r="A2" s="29" t="s">
        <v>1</v>
      </c>
      <c r="B2" s="29"/>
      <c r="C2" s="29"/>
      <c r="D2" s="29"/>
      <c r="E2" s="29"/>
    </row>
    <row r="3" spans="1:10" x14ac:dyDescent="0.25">
      <c r="B3" s="4"/>
    </row>
    <row r="4" spans="1:10" ht="15.75" thickBot="1" x14ac:dyDescent="0.3">
      <c r="B4" s="4"/>
      <c r="E4" s="5"/>
    </row>
    <row r="5" spans="1:10" ht="60.75" customHeight="1" x14ac:dyDescent="0.25">
      <c r="B5" s="6" t="s">
        <v>2</v>
      </c>
      <c r="C5" s="6" t="s">
        <v>3</v>
      </c>
      <c r="D5" s="7" t="s">
        <v>4</v>
      </c>
      <c r="E5" s="7" t="s">
        <v>5</v>
      </c>
      <c r="F5" s="8" t="s">
        <v>6</v>
      </c>
      <c r="G5" s="7" t="s">
        <v>7</v>
      </c>
      <c r="H5" s="8" t="s">
        <v>8</v>
      </c>
      <c r="I5" s="8" t="s">
        <v>9</v>
      </c>
      <c r="J5" s="9" t="s">
        <v>10</v>
      </c>
    </row>
    <row r="6" spans="1:10" ht="12" customHeight="1" x14ac:dyDescent="0.25">
      <c r="B6" s="10">
        <v>1</v>
      </c>
      <c r="C6" s="10">
        <v>2</v>
      </c>
      <c r="D6" s="11">
        <v>3</v>
      </c>
      <c r="E6" s="11">
        <v>4</v>
      </c>
      <c r="F6" s="12">
        <v>5</v>
      </c>
      <c r="G6" s="11">
        <v>6</v>
      </c>
      <c r="H6" s="12">
        <v>7</v>
      </c>
      <c r="I6" s="12">
        <v>8</v>
      </c>
      <c r="J6" s="13">
        <v>9</v>
      </c>
    </row>
    <row r="7" spans="1:10" ht="39.950000000000003" customHeight="1" x14ac:dyDescent="0.25">
      <c r="B7" s="14">
        <v>1</v>
      </c>
      <c r="C7" s="15" t="s">
        <v>11</v>
      </c>
      <c r="D7" s="16" t="s">
        <v>12</v>
      </c>
      <c r="E7" s="16">
        <v>200</v>
      </c>
      <c r="F7" s="17"/>
      <c r="G7" s="18">
        <f t="shared" ref="G7:G70" si="0">SUM(E7*F7)</f>
        <v>0</v>
      </c>
      <c r="H7" s="17">
        <v>23</v>
      </c>
      <c r="I7" s="19">
        <f t="shared" ref="I7:I70" si="1">SUM(G7*H7/100)</f>
        <v>0</v>
      </c>
      <c r="J7" s="20">
        <f t="shared" ref="J7:J64" si="2">SUM(G7+I7)</f>
        <v>0</v>
      </c>
    </row>
    <row r="8" spans="1:10" ht="39.950000000000003" customHeight="1" x14ac:dyDescent="0.25">
      <c r="B8" s="21">
        <v>2</v>
      </c>
      <c r="C8" s="15" t="s">
        <v>13</v>
      </c>
      <c r="D8" s="16" t="s">
        <v>12</v>
      </c>
      <c r="E8" s="16">
        <v>150</v>
      </c>
      <c r="F8" s="18"/>
      <c r="G8" s="18">
        <f t="shared" si="0"/>
        <v>0</v>
      </c>
      <c r="H8" s="17">
        <v>23</v>
      </c>
      <c r="I8" s="19">
        <f t="shared" si="1"/>
        <v>0</v>
      </c>
      <c r="J8" s="20">
        <f t="shared" si="2"/>
        <v>0</v>
      </c>
    </row>
    <row r="9" spans="1:10" ht="39.950000000000003" customHeight="1" x14ac:dyDescent="0.25">
      <c r="B9" s="14">
        <v>3</v>
      </c>
      <c r="C9" s="15" t="s">
        <v>14</v>
      </c>
      <c r="D9" s="16" t="s">
        <v>12</v>
      </c>
      <c r="E9" s="16">
        <v>250</v>
      </c>
      <c r="F9" s="18"/>
      <c r="G9" s="18">
        <f t="shared" si="0"/>
        <v>0</v>
      </c>
      <c r="H9" s="17">
        <v>23</v>
      </c>
      <c r="I9" s="19">
        <f t="shared" si="1"/>
        <v>0</v>
      </c>
      <c r="J9" s="20">
        <f t="shared" si="2"/>
        <v>0</v>
      </c>
    </row>
    <row r="10" spans="1:10" ht="39.950000000000003" customHeight="1" x14ac:dyDescent="0.25">
      <c r="B10" s="14">
        <v>4</v>
      </c>
      <c r="C10" s="15" t="s">
        <v>15</v>
      </c>
      <c r="D10" s="16" t="s">
        <v>12</v>
      </c>
      <c r="E10" s="16">
        <v>250</v>
      </c>
      <c r="F10" s="18"/>
      <c r="G10" s="18">
        <f t="shared" si="0"/>
        <v>0</v>
      </c>
      <c r="H10" s="17">
        <v>23</v>
      </c>
      <c r="I10" s="19">
        <f t="shared" si="1"/>
        <v>0</v>
      </c>
      <c r="J10" s="20">
        <f t="shared" si="2"/>
        <v>0</v>
      </c>
    </row>
    <row r="11" spans="1:10" ht="39.950000000000003" customHeight="1" x14ac:dyDescent="0.25">
      <c r="B11" s="14">
        <v>5</v>
      </c>
      <c r="C11" s="15" t="s">
        <v>16</v>
      </c>
      <c r="D11" s="16" t="s">
        <v>12</v>
      </c>
      <c r="E11" s="16">
        <v>400</v>
      </c>
      <c r="F11" s="18"/>
      <c r="G11" s="18">
        <f t="shared" si="0"/>
        <v>0</v>
      </c>
      <c r="H11" s="17">
        <v>23</v>
      </c>
      <c r="I11" s="19">
        <f t="shared" si="1"/>
        <v>0</v>
      </c>
      <c r="J11" s="20">
        <f t="shared" si="2"/>
        <v>0</v>
      </c>
    </row>
    <row r="12" spans="1:10" ht="39.950000000000003" customHeight="1" x14ac:dyDescent="0.25">
      <c r="B12" s="21">
        <v>6</v>
      </c>
      <c r="C12" s="15" t="s">
        <v>17</v>
      </c>
      <c r="D12" s="16" t="s">
        <v>12</v>
      </c>
      <c r="E12" s="16">
        <v>3</v>
      </c>
      <c r="F12" s="18"/>
      <c r="G12" s="18">
        <f t="shared" si="0"/>
        <v>0</v>
      </c>
      <c r="H12" s="17">
        <v>23</v>
      </c>
      <c r="I12" s="19">
        <f t="shared" si="1"/>
        <v>0</v>
      </c>
      <c r="J12" s="20">
        <f t="shared" si="2"/>
        <v>0</v>
      </c>
    </row>
    <row r="13" spans="1:10" ht="39.950000000000003" customHeight="1" x14ac:dyDescent="0.25">
      <c r="B13" s="14">
        <v>7</v>
      </c>
      <c r="C13" s="15" t="s">
        <v>18</v>
      </c>
      <c r="D13" s="16" t="s">
        <v>12</v>
      </c>
      <c r="E13" s="16">
        <v>3</v>
      </c>
      <c r="F13" s="18"/>
      <c r="G13" s="18">
        <f t="shared" si="0"/>
        <v>0</v>
      </c>
      <c r="H13" s="17">
        <v>23</v>
      </c>
      <c r="I13" s="19">
        <f t="shared" si="1"/>
        <v>0</v>
      </c>
      <c r="J13" s="20">
        <f t="shared" si="2"/>
        <v>0</v>
      </c>
    </row>
    <row r="14" spans="1:10" ht="39.950000000000003" customHeight="1" x14ac:dyDescent="0.25">
      <c r="B14" s="14">
        <v>8</v>
      </c>
      <c r="C14" s="15" t="s">
        <v>19</v>
      </c>
      <c r="D14" s="16" t="s">
        <v>12</v>
      </c>
      <c r="E14" s="16">
        <v>300</v>
      </c>
      <c r="F14" s="18"/>
      <c r="G14" s="18">
        <f t="shared" si="0"/>
        <v>0</v>
      </c>
      <c r="H14" s="17">
        <v>23</v>
      </c>
      <c r="I14" s="19">
        <f t="shared" si="1"/>
        <v>0</v>
      </c>
      <c r="J14" s="20">
        <f t="shared" si="2"/>
        <v>0</v>
      </c>
    </row>
    <row r="15" spans="1:10" ht="39.950000000000003" customHeight="1" x14ac:dyDescent="0.25">
      <c r="B15" s="14">
        <v>9</v>
      </c>
      <c r="C15" s="15" t="s">
        <v>20</v>
      </c>
      <c r="D15" s="16" t="s">
        <v>12</v>
      </c>
      <c r="E15" s="16">
        <v>50</v>
      </c>
      <c r="F15" s="18"/>
      <c r="G15" s="18">
        <f t="shared" si="0"/>
        <v>0</v>
      </c>
      <c r="H15" s="17">
        <v>23</v>
      </c>
      <c r="I15" s="19">
        <f t="shared" si="1"/>
        <v>0</v>
      </c>
      <c r="J15" s="20">
        <f t="shared" si="2"/>
        <v>0</v>
      </c>
    </row>
    <row r="16" spans="1:10" ht="39.950000000000003" customHeight="1" x14ac:dyDescent="0.25">
      <c r="B16" s="21">
        <v>10</v>
      </c>
      <c r="C16" s="15" t="s">
        <v>21</v>
      </c>
      <c r="D16" s="16" t="s">
        <v>12</v>
      </c>
      <c r="E16" s="16">
        <v>200</v>
      </c>
      <c r="F16" s="18"/>
      <c r="G16" s="18">
        <f t="shared" si="0"/>
        <v>0</v>
      </c>
      <c r="H16" s="17">
        <v>23</v>
      </c>
      <c r="I16" s="19">
        <f t="shared" si="1"/>
        <v>0</v>
      </c>
      <c r="J16" s="20">
        <f t="shared" si="2"/>
        <v>0</v>
      </c>
    </row>
    <row r="17" spans="2:10" ht="39.950000000000003" customHeight="1" x14ac:dyDescent="0.25">
      <c r="B17" s="14">
        <v>11</v>
      </c>
      <c r="C17" s="15" t="s">
        <v>22</v>
      </c>
      <c r="D17" s="16" t="s">
        <v>12</v>
      </c>
      <c r="E17" s="16">
        <v>25</v>
      </c>
      <c r="F17" s="18"/>
      <c r="G17" s="18">
        <f t="shared" si="0"/>
        <v>0</v>
      </c>
      <c r="H17" s="17">
        <v>23</v>
      </c>
      <c r="I17" s="19">
        <f t="shared" si="1"/>
        <v>0</v>
      </c>
      <c r="J17" s="20">
        <f t="shared" si="2"/>
        <v>0</v>
      </c>
    </row>
    <row r="18" spans="2:10" ht="39.950000000000003" customHeight="1" x14ac:dyDescent="0.25">
      <c r="B18" s="14">
        <v>12</v>
      </c>
      <c r="C18" s="15" t="s">
        <v>23</v>
      </c>
      <c r="D18" s="16" t="s">
        <v>12</v>
      </c>
      <c r="E18" s="16">
        <v>11</v>
      </c>
      <c r="F18" s="18"/>
      <c r="G18" s="18">
        <f t="shared" si="0"/>
        <v>0</v>
      </c>
      <c r="H18" s="17">
        <v>23</v>
      </c>
      <c r="I18" s="19">
        <f t="shared" si="1"/>
        <v>0</v>
      </c>
      <c r="J18" s="20">
        <f t="shared" si="2"/>
        <v>0</v>
      </c>
    </row>
    <row r="19" spans="2:10" ht="39.950000000000003" customHeight="1" x14ac:dyDescent="0.25">
      <c r="B19" s="14">
        <v>13</v>
      </c>
      <c r="C19" s="15" t="s">
        <v>24</v>
      </c>
      <c r="D19" s="16" t="s">
        <v>25</v>
      </c>
      <c r="E19" s="16">
        <v>150</v>
      </c>
      <c r="F19" s="18"/>
      <c r="G19" s="18">
        <f t="shared" si="0"/>
        <v>0</v>
      </c>
      <c r="H19" s="17">
        <v>23</v>
      </c>
      <c r="I19" s="19">
        <f t="shared" si="1"/>
        <v>0</v>
      </c>
      <c r="J19" s="20">
        <f t="shared" si="2"/>
        <v>0</v>
      </c>
    </row>
    <row r="20" spans="2:10" ht="39.950000000000003" customHeight="1" x14ac:dyDescent="0.25">
      <c r="B20" s="21">
        <v>14</v>
      </c>
      <c r="C20" s="15" t="s">
        <v>26</v>
      </c>
      <c r="D20" s="16" t="s">
        <v>12</v>
      </c>
      <c r="E20" s="16">
        <v>2000</v>
      </c>
      <c r="F20" s="18"/>
      <c r="G20" s="18">
        <f t="shared" si="0"/>
        <v>0</v>
      </c>
      <c r="H20" s="17">
        <v>23</v>
      </c>
      <c r="I20" s="19">
        <f t="shared" si="1"/>
        <v>0</v>
      </c>
      <c r="J20" s="20">
        <f t="shared" si="2"/>
        <v>0</v>
      </c>
    </row>
    <row r="21" spans="2:10" ht="39.950000000000003" customHeight="1" x14ac:dyDescent="0.25">
      <c r="B21" s="14">
        <v>15</v>
      </c>
      <c r="C21" s="15" t="s">
        <v>118</v>
      </c>
      <c r="D21" s="16" t="s">
        <v>12</v>
      </c>
      <c r="E21" s="16">
        <v>100</v>
      </c>
      <c r="F21" s="18"/>
      <c r="G21" s="18">
        <f t="shared" si="0"/>
        <v>0</v>
      </c>
      <c r="H21" s="17">
        <v>23</v>
      </c>
      <c r="I21" s="19">
        <f t="shared" si="1"/>
        <v>0</v>
      </c>
      <c r="J21" s="20">
        <f t="shared" si="2"/>
        <v>0</v>
      </c>
    </row>
    <row r="22" spans="2:10" ht="39.950000000000003" customHeight="1" x14ac:dyDescent="0.25">
      <c r="B22" s="14">
        <v>16</v>
      </c>
      <c r="C22" s="15" t="s">
        <v>27</v>
      </c>
      <c r="D22" s="16" t="s">
        <v>12</v>
      </c>
      <c r="E22" s="16">
        <v>35</v>
      </c>
      <c r="F22" s="18"/>
      <c r="G22" s="18">
        <f t="shared" si="0"/>
        <v>0</v>
      </c>
      <c r="H22" s="17">
        <v>23</v>
      </c>
      <c r="I22" s="19">
        <f t="shared" si="1"/>
        <v>0</v>
      </c>
      <c r="J22" s="20">
        <f t="shared" si="2"/>
        <v>0</v>
      </c>
    </row>
    <row r="23" spans="2:10" ht="39.950000000000003" customHeight="1" x14ac:dyDescent="0.25">
      <c r="B23" s="14">
        <v>17</v>
      </c>
      <c r="C23" s="15" t="s">
        <v>28</v>
      </c>
      <c r="D23" s="16" t="s">
        <v>25</v>
      </c>
      <c r="E23" s="16">
        <v>26</v>
      </c>
      <c r="F23" s="18"/>
      <c r="G23" s="18">
        <f t="shared" si="0"/>
        <v>0</v>
      </c>
      <c r="H23" s="17">
        <v>23</v>
      </c>
      <c r="I23" s="19">
        <f t="shared" si="1"/>
        <v>0</v>
      </c>
      <c r="J23" s="20">
        <f t="shared" si="2"/>
        <v>0</v>
      </c>
    </row>
    <row r="24" spans="2:10" ht="39.950000000000003" customHeight="1" x14ac:dyDescent="0.25">
      <c r="B24" s="21">
        <v>18</v>
      </c>
      <c r="C24" s="15" t="s">
        <v>29</v>
      </c>
      <c r="D24" s="16" t="s">
        <v>12</v>
      </c>
      <c r="E24" s="16">
        <v>2</v>
      </c>
      <c r="F24" s="18"/>
      <c r="G24" s="18">
        <f t="shared" si="0"/>
        <v>0</v>
      </c>
      <c r="H24" s="17">
        <v>23</v>
      </c>
      <c r="I24" s="19">
        <f t="shared" si="1"/>
        <v>0</v>
      </c>
      <c r="J24" s="20">
        <f t="shared" si="2"/>
        <v>0</v>
      </c>
    </row>
    <row r="25" spans="2:10" ht="39.950000000000003" customHeight="1" x14ac:dyDescent="0.25">
      <c r="B25" s="14">
        <v>19</v>
      </c>
      <c r="C25" s="15" t="s">
        <v>30</v>
      </c>
      <c r="D25" s="16" t="s">
        <v>25</v>
      </c>
      <c r="E25" s="16">
        <v>20</v>
      </c>
      <c r="F25" s="18"/>
      <c r="G25" s="18">
        <f t="shared" si="0"/>
        <v>0</v>
      </c>
      <c r="H25" s="17">
        <v>23</v>
      </c>
      <c r="I25" s="19">
        <f t="shared" si="1"/>
        <v>0</v>
      </c>
      <c r="J25" s="20">
        <f t="shared" si="2"/>
        <v>0</v>
      </c>
    </row>
    <row r="26" spans="2:10" ht="39.950000000000003" customHeight="1" x14ac:dyDescent="0.25">
      <c r="B26" s="14">
        <v>20</v>
      </c>
      <c r="C26" s="15" t="s">
        <v>31</v>
      </c>
      <c r="D26" s="16" t="s">
        <v>12</v>
      </c>
      <c r="E26" s="16">
        <v>10</v>
      </c>
      <c r="F26" s="18"/>
      <c r="G26" s="18">
        <f t="shared" si="0"/>
        <v>0</v>
      </c>
      <c r="H26" s="17">
        <v>23</v>
      </c>
      <c r="I26" s="19">
        <f t="shared" si="1"/>
        <v>0</v>
      </c>
      <c r="J26" s="20">
        <f t="shared" si="2"/>
        <v>0</v>
      </c>
    </row>
    <row r="27" spans="2:10" ht="39.950000000000003" customHeight="1" x14ac:dyDescent="0.25">
      <c r="B27" s="14">
        <v>21</v>
      </c>
      <c r="C27" s="15" t="s">
        <v>32</v>
      </c>
      <c r="D27" s="16" t="s">
        <v>12</v>
      </c>
      <c r="E27" s="16">
        <v>35</v>
      </c>
      <c r="F27" s="18"/>
      <c r="G27" s="18">
        <f t="shared" si="0"/>
        <v>0</v>
      </c>
      <c r="H27" s="17">
        <v>23</v>
      </c>
      <c r="I27" s="19">
        <f t="shared" si="1"/>
        <v>0</v>
      </c>
      <c r="J27" s="20">
        <f t="shared" si="2"/>
        <v>0</v>
      </c>
    </row>
    <row r="28" spans="2:10" ht="39.950000000000003" customHeight="1" x14ac:dyDescent="0.25">
      <c r="B28" s="21">
        <v>22</v>
      </c>
      <c r="C28" s="15" t="s">
        <v>33</v>
      </c>
      <c r="D28" s="16" t="s">
        <v>25</v>
      </c>
      <c r="E28" s="16">
        <v>100</v>
      </c>
      <c r="F28" s="18"/>
      <c r="G28" s="18">
        <f t="shared" si="0"/>
        <v>0</v>
      </c>
      <c r="H28" s="17">
        <v>23</v>
      </c>
      <c r="I28" s="19">
        <f t="shared" si="1"/>
        <v>0</v>
      </c>
      <c r="J28" s="20">
        <f t="shared" si="2"/>
        <v>0</v>
      </c>
    </row>
    <row r="29" spans="2:10" ht="39.950000000000003" customHeight="1" x14ac:dyDescent="0.25">
      <c r="B29" s="14">
        <v>23</v>
      </c>
      <c r="C29" s="15" t="s">
        <v>34</v>
      </c>
      <c r="D29" s="16" t="s">
        <v>25</v>
      </c>
      <c r="E29" s="16">
        <v>60</v>
      </c>
      <c r="F29" s="18"/>
      <c r="G29" s="18">
        <f t="shared" si="0"/>
        <v>0</v>
      </c>
      <c r="H29" s="17">
        <v>23</v>
      </c>
      <c r="I29" s="19">
        <f t="shared" si="1"/>
        <v>0</v>
      </c>
      <c r="J29" s="20">
        <f t="shared" si="2"/>
        <v>0</v>
      </c>
    </row>
    <row r="30" spans="2:10" ht="39.950000000000003" customHeight="1" x14ac:dyDescent="0.25">
      <c r="B30" s="14">
        <v>24</v>
      </c>
      <c r="C30" s="15" t="s">
        <v>35</v>
      </c>
      <c r="D30" s="16" t="s">
        <v>25</v>
      </c>
      <c r="E30" s="16">
        <v>48</v>
      </c>
      <c r="F30" s="18"/>
      <c r="G30" s="18">
        <f t="shared" si="0"/>
        <v>0</v>
      </c>
      <c r="H30" s="17">
        <v>23</v>
      </c>
      <c r="I30" s="19">
        <f t="shared" si="1"/>
        <v>0</v>
      </c>
      <c r="J30" s="20">
        <f t="shared" si="2"/>
        <v>0</v>
      </c>
    </row>
    <row r="31" spans="2:10" ht="39.950000000000003" customHeight="1" x14ac:dyDescent="0.25">
      <c r="B31" s="14">
        <v>25</v>
      </c>
      <c r="C31" s="15" t="s">
        <v>36</v>
      </c>
      <c r="D31" s="16" t="s">
        <v>25</v>
      </c>
      <c r="E31" s="16">
        <v>17</v>
      </c>
      <c r="F31" s="18"/>
      <c r="G31" s="18">
        <f t="shared" si="0"/>
        <v>0</v>
      </c>
      <c r="H31" s="17">
        <v>23</v>
      </c>
      <c r="I31" s="19">
        <f t="shared" si="1"/>
        <v>0</v>
      </c>
      <c r="J31" s="20">
        <f t="shared" si="2"/>
        <v>0</v>
      </c>
    </row>
    <row r="32" spans="2:10" ht="39.950000000000003" customHeight="1" x14ac:dyDescent="0.25">
      <c r="B32" s="21">
        <v>26</v>
      </c>
      <c r="C32" s="15" t="s">
        <v>37</v>
      </c>
      <c r="D32" s="16" t="s">
        <v>25</v>
      </c>
      <c r="E32" s="16">
        <v>600</v>
      </c>
      <c r="F32" s="18"/>
      <c r="G32" s="18">
        <f t="shared" si="0"/>
        <v>0</v>
      </c>
      <c r="H32" s="17">
        <v>23</v>
      </c>
      <c r="I32" s="19">
        <f t="shared" si="1"/>
        <v>0</v>
      </c>
      <c r="J32" s="20">
        <f t="shared" si="2"/>
        <v>0</v>
      </c>
    </row>
    <row r="33" spans="1:10" ht="39.950000000000003" customHeight="1" x14ac:dyDescent="0.25">
      <c r="B33" s="14">
        <v>27</v>
      </c>
      <c r="C33" s="15" t="s">
        <v>38</v>
      </c>
      <c r="D33" s="16" t="s">
        <v>12</v>
      </c>
      <c r="E33" s="16">
        <v>2000</v>
      </c>
      <c r="F33" s="18"/>
      <c r="G33" s="18">
        <f t="shared" si="0"/>
        <v>0</v>
      </c>
      <c r="H33" s="17">
        <v>23</v>
      </c>
      <c r="I33" s="19">
        <f t="shared" si="1"/>
        <v>0</v>
      </c>
      <c r="J33" s="20">
        <f t="shared" si="2"/>
        <v>0</v>
      </c>
    </row>
    <row r="34" spans="1:10" ht="39.950000000000003" customHeight="1" x14ac:dyDescent="0.25">
      <c r="B34" s="14">
        <v>28</v>
      </c>
      <c r="C34" s="15" t="s">
        <v>39</v>
      </c>
      <c r="D34" s="16" t="s">
        <v>12</v>
      </c>
      <c r="E34" s="16">
        <v>2000</v>
      </c>
      <c r="F34" s="18"/>
      <c r="G34" s="18">
        <f t="shared" si="0"/>
        <v>0</v>
      </c>
      <c r="H34" s="17">
        <v>23</v>
      </c>
      <c r="I34" s="19">
        <f t="shared" si="1"/>
        <v>0</v>
      </c>
      <c r="J34" s="20">
        <f t="shared" si="2"/>
        <v>0</v>
      </c>
    </row>
    <row r="35" spans="1:10" ht="39.950000000000003" customHeight="1" x14ac:dyDescent="0.25">
      <c r="B35" s="14">
        <v>29</v>
      </c>
      <c r="C35" s="15" t="s">
        <v>40</v>
      </c>
      <c r="D35" s="16" t="s">
        <v>41</v>
      </c>
      <c r="E35" s="16">
        <v>100</v>
      </c>
      <c r="F35" s="18"/>
      <c r="G35" s="18">
        <f t="shared" si="0"/>
        <v>0</v>
      </c>
      <c r="H35" s="17">
        <v>23</v>
      </c>
      <c r="I35" s="19">
        <f t="shared" si="1"/>
        <v>0</v>
      </c>
      <c r="J35" s="20">
        <f t="shared" si="2"/>
        <v>0</v>
      </c>
    </row>
    <row r="36" spans="1:10" ht="39.950000000000003" customHeight="1" x14ac:dyDescent="0.25">
      <c r="B36" s="21">
        <v>30</v>
      </c>
      <c r="C36" s="24" t="s">
        <v>42</v>
      </c>
      <c r="D36" s="16" t="s">
        <v>12</v>
      </c>
      <c r="E36" s="16">
        <v>100</v>
      </c>
      <c r="F36" s="18"/>
      <c r="G36" s="18">
        <f t="shared" si="0"/>
        <v>0</v>
      </c>
      <c r="H36" s="17">
        <v>23</v>
      </c>
      <c r="I36" s="19">
        <f t="shared" si="1"/>
        <v>0</v>
      </c>
      <c r="J36" s="20">
        <f t="shared" si="2"/>
        <v>0</v>
      </c>
    </row>
    <row r="37" spans="1:10" ht="39.950000000000003" customHeight="1" x14ac:dyDescent="0.25">
      <c r="B37" s="14">
        <v>31</v>
      </c>
      <c r="C37" s="15" t="s">
        <v>43</v>
      </c>
      <c r="D37" s="16" t="s">
        <v>12</v>
      </c>
      <c r="E37" s="16">
        <v>250</v>
      </c>
      <c r="F37" s="18"/>
      <c r="G37" s="18">
        <f t="shared" si="0"/>
        <v>0</v>
      </c>
      <c r="H37" s="17">
        <v>23</v>
      </c>
      <c r="I37" s="19">
        <f t="shared" si="1"/>
        <v>0</v>
      </c>
      <c r="J37" s="20">
        <f t="shared" si="2"/>
        <v>0</v>
      </c>
    </row>
    <row r="38" spans="1:10" ht="39.950000000000003" customHeight="1" x14ac:dyDescent="0.25">
      <c r="B38" s="14">
        <v>32</v>
      </c>
      <c r="C38" s="15" t="s">
        <v>44</v>
      </c>
      <c r="D38" s="16" t="s">
        <v>12</v>
      </c>
      <c r="E38" s="16">
        <v>500</v>
      </c>
      <c r="F38" s="18"/>
      <c r="G38" s="18">
        <f t="shared" si="0"/>
        <v>0</v>
      </c>
      <c r="H38" s="17">
        <v>23</v>
      </c>
      <c r="I38" s="19">
        <f t="shared" si="1"/>
        <v>0</v>
      </c>
      <c r="J38" s="20">
        <f t="shared" si="2"/>
        <v>0</v>
      </c>
    </row>
    <row r="39" spans="1:10" ht="39.950000000000003" customHeight="1" x14ac:dyDescent="0.25">
      <c r="B39" s="14">
        <v>33</v>
      </c>
      <c r="C39" s="24" t="s">
        <v>45</v>
      </c>
      <c r="D39" s="16" t="s">
        <v>12</v>
      </c>
      <c r="E39" s="16">
        <v>2000</v>
      </c>
      <c r="F39" s="18"/>
      <c r="G39" s="18">
        <f t="shared" si="0"/>
        <v>0</v>
      </c>
      <c r="H39" s="17">
        <v>23</v>
      </c>
      <c r="I39" s="19">
        <f t="shared" si="1"/>
        <v>0</v>
      </c>
      <c r="J39" s="20">
        <f t="shared" si="2"/>
        <v>0</v>
      </c>
    </row>
    <row r="40" spans="1:10" ht="39.950000000000003" customHeight="1" x14ac:dyDescent="0.25">
      <c r="A40" s="25"/>
      <c r="B40" s="21">
        <v>34</v>
      </c>
      <c r="C40" s="22" t="s">
        <v>46</v>
      </c>
      <c r="D40" s="23" t="s">
        <v>12</v>
      </c>
      <c r="E40" s="23">
        <v>100</v>
      </c>
      <c r="F40" s="18"/>
      <c r="G40" s="18">
        <f t="shared" si="0"/>
        <v>0</v>
      </c>
      <c r="H40" s="17">
        <v>23</v>
      </c>
      <c r="I40" s="19">
        <f t="shared" si="1"/>
        <v>0</v>
      </c>
      <c r="J40" s="20">
        <f t="shared" si="2"/>
        <v>0</v>
      </c>
    </row>
    <row r="41" spans="1:10" ht="39.950000000000003" customHeight="1" x14ac:dyDescent="0.25">
      <c r="B41" s="14">
        <v>35</v>
      </c>
      <c r="C41" s="15" t="s">
        <v>119</v>
      </c>
      <c r="D41" s="16" t="s">
        <v>12</v>
      </c>
      <c r="E41" s="16">
        <v>4095</v>
      </c>
      <c r="F41" s="18"/>
      <c r="G41" s="18">
        <f t="shared" si="0"/>
        <v>0</v>
      </c>
      <c r="H41" s="17">
        <v>23</v>
      </c>
      <c r="I41" s="19">
        <f t="shared" si="1"/>
        <v>0</v>
      </c>
      <c r="J41" s="20">
        <f t="shared" si="2"/>
        <v>0</v>
      </c>
    </row>
    <row r="42" spans="1:10" ht="39.950000000000003" customHeight="1" x14ac:dyDescent="0.25">
      <c r="B42" s="14">
        <v>36</v>
      </c>
      <c r="C42" s="15" t="s">
        <v>120</v>
      </c>
      <c r="D42" s="16" t="s">
        <v>52</v>
      </c>
      <c r="E42" s="16">
        <v>300</v>
      </c>
      <c r="F42" s="18"/>
      <c r="G42" s="18">
        <f t="shared" si="0"/>
        <v>0</v>
      </c>
      <c r="H42" s="17">
        <v>23</v>
      </c>
      <c r="I42" s="19">
        <f t="shared" si="1"/>
        <v>0</v>
      </c>
      <c r="J42" s="20">
        <f t="shared" si="2"/>
        <v>0</v>
      </c>
    </row>
    <row r="43" spans="1:10" ht="39.950000000000003" customHeight="1" x14ac:dyDescent="0.25">
      <c r="B43" s="14">
        <v>37</v>
      </c>
      <c r="C43" s="15" t="s">
        <v>47</v>
      </c>
      <c r="D43" s="16" t="s">
        <v>12</v>
      </c>
      <c r="E43" s="16">
        <v>150</v>
      </c>
      <c r="F43" s="18"/>
      <c r="G43" s="18">
        <f t="shared" si="0"/>
        <v>0</v>
      </c>
      <c r="H43" s="17">
        <v>23</v>
      </c>
      <c r="I43" s="19">
        <f t="shared" si="1"/>
        <v>0</v>
      </c>
      <c r="J43" s="20">
        <f t="shared" si="2"/>
        <v>0</v>
      </c>
    </row>
    <row r="44" spans="1:10" ht="39.950000000000003" customHeight="1" x14ac:dyDescent="0.25">
      <c r="B44" s="21">
        <v>38</v>
      </c>
      <c r="C44" s="15" t="s">
        <v>48</v>
      </c>
      <c r="D44" s="16" t="s">
        <v>12</v>
      </c>
      <c r="E44" s="16">
        <v>700</v>
      </c>
      <c r="F44" s="18"/>
      <c r="G44" s="18">
        <f t="shared" si="0"/>
        <v>0</v>
      </c>
      <c r="H44" s="17">
        <v>23</v>
      </c>
      <c r="I44" s="19">
        <f t="shared" si="1"/>
        <v>0</v>
      </c>
      <c r="J44" s="20">
        <f t="shared" si="2"/>
        <v>0</v>
      </c>
    </row>
    <row r="45" spans="1:10" ht="39.950000000000003" customHeight="1" x14ac:dyDescent="0.25">
      <c r="B45" s="14">
        <v>39</v>
      </c>
      <c r="C45" s="15" t="s">
        <v>49</v>
      </c>
      <c r="D45" s="16" t="s">
        <v>12</v>
      </c>
      <c r="E45" s="16">
        <v>8500</v>
      </c>
      <c r="F45" s="18"/>
      <c r="G45" s="18">
        <f t="shared" si="0"/>
        <v>0</v>
      </c>
      <c r="H45" s="17">
        <v>23</v>
      </c>
      <c r="I45" s="19">
        <f t="shared" si="1"/>
        <v>0</v>
      </c>
      <c r="J45" s="20">
        <f t="shared" si="2"/>
        <v>0</v>
      </c>
    </row>
    <row r="46" spans="1:10" ht="39.950000000000003" customHeight="1" x14ac:dyDescent="0.25">
      <c r="B46" s="14">
        <v>40</v>
      </c>
      <c r="C46" s="15" t="s">
        <v>126</v>
      </c>
      <c r="D46" s="16" t="s">
        <v>12</v>
      </c>
      <c r="E46" s="16">
        <v>2000</v>
      </c>
      <c r="F46" s="18"/>
      <c r="G46" s="18">
        <f t="shared" si="0"/>
        <v>0</v>
      </c>
      <c r="H46" s="17">
        <v>23</v>
      </c>
      <c r="I46" s="19">
        <f t="shared" si="1"/>
        <v>0</v>
      </c>
      <c r="J46" s="20">
        <f t="shared" si="2"/>
        <v>0</v>
      </c>
    </row>
    <row r="47" spans="1:10" ht="39.950000000000003" customHeight="1" x14ac:dyDescent="0.25">
      <c r="B47" s="14">
        <v>41</v>
      </c>
      <c r="C47" s="15" t="s">
        <v>50</v>
      </c>
      <c r="D47" s="16" t="s">
        <v>12</v>
      </c>
      <c r="E47" s="16">
        <v>120000</v>
      </c>
      <c r="F47" s="18"/>
      <c r="G47" s="18">
        <f t="shared" si="0"/>
        <v>0</v>
      </c>
      <c r="H47" s="17">
        <v>23</v>
      </c>
      <c r="I47" s="19">
        <f t="shared" si="1"/>
        <v>0</v>
      </c>
      <c r="J47" s="20">
        <f t="shared" si="2"/>
        <v>0</v>
      </c>
    </row>
    <row r="48" spans="1:10" ht="39.950000000000003" customHeight="1" x14ac:dyDescent="0.25">
      <c r="B48" s="21">
        <v>42</v>
      </c>
      <c r="C48" s="15" t="s">
        <v>51</v>
      </c>
      <c r="D48" s="16" t="s">
        <v>12</v>
      </c>
      <c r="E48" s="16">
        <v>1000</v>
      </c>
      <c r="F48" s="18"/>
      <c r="G48" s="18">
        <f t="shared" si="0"/>
        <v>0</v>
      </c>
      <c r="H48" s="17">
        <v>23</v>
      </c>
      <c r="I48" s="19">
        <f t="shared" si="1"/>
        <v>0</v>
      </c>
      <c r="J48" s="20">
        <f t="shared" si="2"/>
        <v>0</v>
      </c>
    </row>
    <row r="49" spans="2:10" ht="39.950000000000003" customHeight="1" x14ac:dyDescent="0.25">
      <c r="B49" s="14">
        <v>43</v>
      </c>
      <c r="C49" s="15" t="s">
        <v>121</v>
      </c>
      <c r="D49" s="16" t="s">
        <v>12</v>
      </c>
      <c r="E49" s="16">
        <v>3000</v>
      </c>
      <c r="F49" s="18"/>
      <c r="G49" s="18">
        <f t="shared" si="0"/>
        <v>0</v>
      </c>
      <c r="H49" s="17">
        <v>23</v>
      </c>
      <c r="I49" s="19">
        <f t="shared" si="1"/>
        <v>0</v>
      </c>
      <c r="J49" s="20">
        <f t="shared" si="2"/>
        <v>0</v>
      </c>
    </row>
    <row r="50" spans="2:10" ht="39.950000000000003" customHeight="1" x14ac:dyDescent="0.25">
      <c r="B50" s="14">
        <v>44</v>
      </c>
      <c r="C50" s="15" t="s">
        <v>122</v>
      </c>
      <c r="D50" s="16" t="s">
        <v>12</v>
      </c>
      <c r="E50" s="16">
        <v>1600</v>
      </c>
      <c r="F50" s="18"/>
      <c r="G50" s="18">
        <f t="shared" si="0"/>
        <v>0</v>
      </c>
      <c r="H50" s="17">
        <v>23</v>
      </c>
      <c r="I50" s="19">
        <f t="shared" si="1"/>
        <v>0</v>
      </c>
      <c r="J50" s="20">
        <f t="shared" si="2"/>
        <v>0</v>
      </c>
    </row>
    <row r="51" spans="2:10" ht="39.950000000000003" customHeight="1" x14ac:dyDescent="0.25">
      <c r="B51" s="14">
        <v>45</v>
      </c>
      <c r="C51" s="15" t="s">
        <v>53</v>
      </c>
      <c r="D51" s="16" t="s">
        <v>12</v>
      </c>
      <c r="E51" s="16">
        <v>300</v>
      </c>
      <c r="F51" s="18"/>
      <c r="G51" s="18">
        <f t="shared" si="0"/>
        <v>0</v>
      </c>
      <c r="H51" s="17">
        <v>23</v>
      </c>
      <c r="I51" s="19">
        <f t="shared" si="1"/>
        <v>0</v>
      </c>
      <c r="J51" s="20">
        <f t="shared" si="2"/>
        <v>0</v>
      </c>
    </row>
    <row r="52" spans="2:10" ht="39.950000000000003" customHeight="1" x14ac:dyDescent="0.25">
      <c r="B52" s="21">
        <v>46</v>
      </c>
      <c r="C52" s="15" t="s">
        <v>54</v>
      </c>
      <c r="D52" s="16" t="s">
        <v>12</v>
      </c>
      <c r="E52" s="16">
        <v>2</v>
      </c>
      <c r="F52" s="18"/>
      <c r="G52" s="18">
        <f t="shared" si="0"/>
        <v>0</v>
      </c>
      <c r="H52" s="17">
        <v>23</v>
      </c>
      <c r="I52" s="19">
        <f t="shared" si="1"/>
        <v>0</v>
      </c>
      <c r="J52" s="20">
        <f t="shared" si="2"/>
        <v>0</v>
      </c>
    </row>
    <row r="53" spans="2:10" ht="39.950000000000003" customHeight="1" x14ac:dyDescent="0.25">
      <c r="B53" s="14">
        <v>47</v>
      </c>
      <c r="C53" s="15" t="s">
        <v>55</v>
      </c>
      <c r="D53" s="16" t="s">
        <v>12</v>
      </c>
      <c r="E53" s="16">
        <v>18</v>
      </c>
      <c r="F53" s="18"/>
      <c r="G53" s="18">
        <f t="shared" si="0"/>
        <v>0</v>
      </c>
      <c r="H53" s="17">
        <v>23</v>
      </c>
      <c r="I53" s="19">
        <f t="shared" si="1"/>
        <v>0</v>
      </c>
      <c r="J53" s="20">
        <f t="shared" si="2"/>
        <v>0</v>
      </c>
    </row>
    <row r="54" spans="2:10" ht="39.950000000000003" customHeight="1" x14ac:dyDescent="0.25">
      <c r="B54" s="14">
        <v>48</v>
      </c>
      <c r="C54" s="15" t="s">
        <v>123</v>
      </c>
      <c r="D54" s="16" t="s">
        <v>12</v>
      </c>
      <c r="E54" s="16">
        <v>33</v>
      </c>
      <c r="F54" s="18"/>
      <c r="G54" s="18">
        <f t="shared" si="0"/>
        <v>0</v>
      </c>
      <c r="H54" s="17">
        <v>23</v>
      </c>
      <c r="I54" s="19">
        <f t="shared" si="1"/>
        <v>0</v>
      </c>
      <c r="J54" s="20">
        <f t="shared" si="2"/>
        <v>0</v>
      </c>
    </row>
    <row r="55" spans="2:10" ht="39.950000000000003" customHeight="1" x14ac:dyDescent="0.25">
      <c r="B55" s="14">
        <v>49</v>
      </c>
      <c r="C55" s="22" t="s">
        <v>56</v>
      </c>
      <c r="D55" s="23" t="s">
        <v>12</v>
      </c>
      <c r="E55" s="23">
        <v>3</v>
      </c>
      <c r="F55" s="18"/>
      <c r="G55" s="18">
        <f t="shared" si="0"/>
        <v>0</v>
      </c>
      <c r="H55" s="17">
        <v>23</v>
      </c>
      <c r="I55" s="19">
        <f t="shared" si="1"/>
        <v>0</v>
      </c>
      <c r="J55" s="20">
        <f t="shared" si="2"/>
        <v>0</v>
      </c>
    </row>
    <row r="56" spans="2:10" ht="39.950000000000003" customHeight="1" x14ac:dyDescent="0.25">
      <c r="B56" s="21">
        <v>50</v>
      </c>
      <c r="C56" s="15" t="s">
        <v>57</v>
      </c>
      <c r="D56" s="16" t="s">
        <v>12</v>
      </c>
      <c r="E56" s="16">
        <v>11</v>
      </c>
      <c r="F56" s="18"/>
      <c r="G56" s="18">
        <f t="shared" si="0"/>
        <v>0</v>
      </c>
      <c r="H56" s="17">
        <v>23</v>
      </c>
      <c r="I56" s="19">
        <f t="shared" si="1"/>
        <v>0</v>
      </c>
      <c r="J56" s="20">
        <f t="shared" si="2"/>
        <v>0</v>
      </c>
    </row>
    <row r="57" spans="2:10" ht="39.950000000000003" customHeight="1" x14ac:dyDescent="0.25">
      <c r="B57" s="14">
        <v>51</v>
      </c>
      <c r="C57" s="15" t="s">
        <v>58</v>
      </c>
      <c r="D57" s="16" t="s">
        <v>12</v>
      </c>
      <c r="E57" s="16">
        <v>300</v>
      </c>
      <c r="F57" s="18"/>
      <c r="G57" s="18">
        <f t="shared" si="0"/>
        <v>0</v>
      </c>
      <c r="H57" s="17">
        <v>23</v>
      </c>
      <c r="I57" s="19">
        <f t="shared" si="1"/>
        <v>0</v>
      </c>
      <c r="J57" s="20">
        <f t="shared" si="2"/>
        <v>0</v>
      </c>
    </row>
    <row r="58" spans="2:10" ht="39.950000000000003" customHeight="1" x14ac:dyDescent="0.25">
      <c r="B58" s="14">
        <v>52</v>
      </c>
      <c r="C58" s="15" t="s">
        <v>59</v>
      </c>
      <c r="D58" s="16" t="s">
        <v>12</v>
      </c>
      <c r="E58" s="16">
        <v>74</v>
      </c>
      <c r="F58" s="18"/>
      <c r="G58" s="18">
        <f t="shared" si="0"/>
        <v>0</v>
      </c>
      <c r="H58" s="17">
        <v>23</v>
      </c>
      <c r="I58" s="19">
        <f t="shared" si="1"/>
        <v>0</v>
      </c>
      <c r="J58" s="20">
        <f t="shared" si="2"/>
        <v>0</v>
      </c>
    </row>
    <row r="59" spans="2:10" ht="39.950000000000003" customHeight="1" x14ac:dyDescent="0.25">
      <c r="B59" s="14">
        <v>53</v>
      </c>
      <c r="C59" s="15" t="s">
        <v>60</v>
      </c>
      <c r="D59" s="16" t="s">
        <v>12</v>
      </c>
      <c r="E59" s="16">
        <v>66</v>
      </c>
      <c r="F59" s="18"/>
      <c r="G59" s="18">
        <f t="shared" si="0"/>
        <v>0</v>
      </c>
      <c r="H59" s="17">
        <v>23</v>
      </c>
      <c r="I59" s="19">
        <f t="shared" si="1"/>
        <v>0</v>
      </c>
      <c r="J59" s="20">
        <f t="shared" si="2"/>
        <v>0</v>
      </c>
    </row>
    <row r="60" spans="2:10" ht="39.950000000000003" customHeight="1" x14ac:dyDescent="0.25">
      <c r="B60" s="21">
        <v>54</v>
      </c>
      <c r="C60" s="15" t="s">
        <v>61</v>
      </c>
      <c r="D60" s="16" t="s">
        <v>12</v>
      </c>
      <c r="E60" s="16">
        <v>33</v>
      </c>
      <c r="F60" s="18"/>
      <c r="G60" s="18">
        <f t="shared" si="0"/>
        <v>0</v>
      </c>
      <c r="H60" s="17">
        <v>23</v>
      </c>
      <c r="I60" s="19">
        <f t="shared" si="1"/>
        <v>0</v>
      </c>
      <c r="J60" s="20">
        <f t="shared" si="2"/>
        <v>0</v>
      </c>
    </row>
    <row r="61" spans="2:10" ht="39.950000000000003" customHeight="1" x14ac:dyDescent="0.25">
      <c r="B61" s="14">
        <v>55</v>
      </c>
      <c r="C61" s="15" t="s">
        <v>116</v>
      </c>
      <c r="D61" s="16" t="s">
        <v>12</v>
      </c>
      <c r="E61" s="16">
        <v>6</v>
      </c>
      <c r="F61" s="18"/>
      <c r="G61" s="18">
        <f t="shared" si="0"/>
        <v>0</v>
      </c>
      <c r="H61" s="17">
        <v>23</v>
      </c>
      <c r="I61" s="19">
        <f t="shared" si="1"/>
        <v>0</v>
      </c>
      <c r="J61" s="20">
        <f t="shared" si="2"/>
        <v>0</v>
      </c>
    </row>
    <row r="62" spans="2:10" ht="39.950000000000003" customHeight="1" x14ac:dyDescent="0.25">
      <c r="B62" s="14">
        <v>56</v>
      </c>
      <c r="C62" s="15" t="s">
        <v>62</v>
      </c>
      <c r="D62" s="16" t="s">
        <v>12</v>
      </c>
      <c r="E62" s="16">
        <v>17</v>
      </c>
      <c r="F62" s="18"/>
      <c r="G62" s="18">
        <f t="shared" si="0"/>
        <v>0</v>
      </c>
      <c r="H62" s="17">
        <v>23</v>
      </c>
      <c r="I62" s="19">
        <f t="shared" si="1"/>
        <v>0</v>
      </c>
      <c r="J62" s="20">
        <f t="shared" si="2"/>
        <v>0</v>
      </c>
    </row>
    <row r="63" spans="2:10" ht="39.950000000000003" customHeight="1" x14ac:dyDescent="0.25">
      <c r="B63" s="14">
        <v>57</v>
      </c>
      <c r="C63" s="15" t="s">
        <v>63</v>
      </c>
      <c r="D63" s="16" t="s">
        <v>12</v>
      </c>
      <c r="E63" s="16">
        <v>6</v>
      </c>
      <c r="F63" s="18"/>
      <c r="G63" s="18">
        <f t="shared" si="0"/>
        <v>0</v>
      </c>
      <c r="H63" s="17">
        <v>23</v>
      </c>
      <c r="I63" s="19">
        <f t="shared" si="1"/>
        <v>0</v>
      </c>
      <c r="J63" s="20">
        <f t="shared" si="2"/>
        <v>0</v>
      </c>
    </row>
    <row r="64" spans="2:10" ht="39.950000000000003" customHeight="1" x14ac:dyDescent="0.25">
      <c r="B64" s="21">
        <v>58</v>
      </c>
      <c r="C64" s="15" t="s">
        <v>64</v>
      </c>
      <c r="D64" s="16" t="s">
        <v>25</v>
      </c>
      <c r="E64" s="16">
        <v>100</v>
      </c>
      <c r="F64" s="18"/>
      <c r="G64" s="18">
        <f t="shared" si="0"/>
        <v>0</v>
      </c>
      <c r="H64" s="17">
        <v>23</v>
      </c>
      <c r="I64" s="19">
        <f t="shared" si="1"/>
        <v>0</v>
      </c>
      <c r="J64" s="20">
        <f t="shared" si="2"/>
        <v>0</v>
      </c>
    </row>
    <row r="65" spans="1:10" ht="39.950000000000003" customHeight="1" x14ac:dyDescent="0.25">
      <c r="B65" s="14">
        <v>59</v>
      </c>
      <c r="C65" s="15" t="s">
        <v>65</v>
      </c>
      <c r="D65" s="16" t="s">
        <v>25</v>
      </c>
      <c r="E65" s="16">
        <v>50</v>
      </c>
      <c r="F65" s="18"/>
      <c r="G65" s="18">
        <f t="shared" si="0"/>
        <v>0</v>
      </c>
      <c r="H65" s="17">
        <v>23</v>
      </c>
      <c r="I65" s="19">
        <f t="shared" si="1"/>
        <v>0</v>
      </c>
      <c r="J65" s="20">
        <f t="shared" ref="J65:J117" si="3">SUM(G65+I65)</f>
        <v>0</v>
      </c>
    </row>
    <row r="66" spans="1:10" ht="39.950000000000003" customHeight="1" x14ac:dyDescent="0.25">
      <c r="B66" s="14">
        <v>60</v>
      </c>
      <c r="C66" s="15" t="s">
        <v>66</v>
      </c>
      <c r="D66" s="16" t="s">
        <v>25</v>
      </c>
      <c r="E66" s="16">
        <v>2</v>
      </c>
      <c r="F66" s="18"/>
      <c r="G66" s="18">
        <f t="shared" si="0"/>
        <v>0</v>
      </c>
      <c r="H66" s="17">
        <v>23</v>
      </c>
      <c r="I66" s="19">
        <f t="shared" si="1"/>
        <v>0</v>
      </c>
      <c r="J66" s="20">
        <f t="shared" si="3"/>
        <v>0</v>
      </c>
    </row>
    <row r="67" spans="1:10" ht="39.950000000000003" customHeight="1" x14ac:dyDescent="0.25">
      <c r="B67" s="14">
        <v>61</v>
      </c>
      <c r="C67" s="15" t="s">
        <v>67</v>
      </c>
      <c r="D67" s="16" t="s">
        <v>12</v>
      </c>
      <c r="E67" s="16">
        <v>130</v>
      </c>
      <c r="F67" s="18"/>
      <c r="G67" s="18">
        <f t="shared" si="0"/>
        <v>0</v>
      </c>
      <c r="H67" s="17">
        <v>23</v>
      </c>
      <c r="I67" s="19">
        <f t="shared" si="1"/>
        <v>0</v>
      </c>
      <c r="J67" s="20">
        <f t="shared" si="3"/>
        <v>0</v>
      </c>
    </row>
    <row r="68" spans="1:10" ht="39.950000000000003" customHeight="1" x14ac:dyDescent="0.25">
      <c r="B68" s="21">
        <v>62</v>
      </c>
      <c r="C68" s="15" t="s">
        <v>68</v>
      </c>
      <c r="D68" s="16" t="s">
        <v>69</v>
      </c>
      <c r="E68" s="16">
        <v>25</v>
      </c>
      <c r="F68" s="18"/>
      <c r="G68" s="18">
        <f t="shared" si="0"/>
        <v>0</v>
      </c>
      <c r="H68" s="17">
        <v>23</v>
      </c>
      <c r="I68" s="19">
        <f t="shared" si="1"/>
        <v>0</v>
      </c>
      <c r="J68" s="20">
        <f t="shared" si="3"/>
        <v>0</v>
      </c>
    </row>
    <row r="69" spans="1:10" ht="39.950000000000003" customHeight="1" x14ac:dyDescent="0.25">
      <c r="B69" s="14">
        <v>63</v>
      </c>
      <c r="C69" s="15" t="s">
        <v>70</v>
      </c>
      <c r="D69" s="16" t="s">
        <v>25</v>
      </c>
      <c r="E69" s="16">
        <v>18</v>
      </c>
      <c r="F69" s="18"/>
      <c r="G69" s="18">
        <f t="shared" si="0"/>
        <v>0</v>
      </c>
      <c r="H69" s="17">
        <v>23</v>
      </c>
      <c r="I69" s="19">
        <f t="shared" si="1"/>
        <v>0</v>
      </c>
      <c r="J69" s="20">
        <f t="shared" si="3"/>
        <v>0</v>
      </c>
    </row>
    <row r="70" spans="1:10" ht="39.950000000000003" customHeight="1" x14ac:dyDescent="0.25">
      <c r="B70" s="14">
        <v>64</v>
      </c>
      <c r="C70" s="24" t="s">
        <v>71</v>
      </c>
      <c r="D70" s="16" t="s">
        <v>12</v>
      </c>
      <c r="E70" s="16">
        <v>6</v>
      </c>
      <c r="F70" s="18"/>
      <c r="G70" s="18">
        <f t="shared" si="0"/>
        <v>0</v>
      </c>
      <c r="H70" s="17">
        <v>23</v>
      </c>
      <c r="I70" s="19">
        <f t="shared" si="1"/>
        <v>0</v>
      </c>
      <c r="J70" s="20">
        <f t="shared" si="3"/>
        <v>0</v>
      </c>
    </row>
    <row r="71" spans="1:10" ht="39.950000000000003" customHeight="1" x14ac:dyDescent="0.25">
      <c r="B71" s="14">
        <v>65</v>
      </c>
      <c r="C71" s="15" t="s">
        <v>72</v>
      </c>
      <c r="D71" s="16" t="s">
        <v>12</v>
      </c>
      <c r="E71" s="16">
        <v>5</v>
      </c>
      <c r="F71" s="18"/>
      <c r="G71" s="18">
        <f t="shared" ref="G71:G116" si="4">SUM(E71*F71)</f>
        <v>0</v>
      </c>
      <c r="H71" s="17">
        <v>23</v>
      </c>
      <c r="I71" s="19">
        <f t="shared" ref="I71:I116" si="5">SUM(G71*H71/100)</f>
        <v>0</v>
      </c>
      <c r="J71" s="20">
        <f t="shared" si="3"/>
        <v>0</v>
      </c>
    </row>
    <row r="72" spans="1:10" ht="39.950000000000003" customHeight="1" x14ac:dyDescent="0.25">
      <c r="B72" s="21">
        <v>66</v>
      </c>
      <c r="C72" s="15" t="s">
        <v>73</v>
      </c>
      <c r="D72" s="16" t="s">
        <v>12</v>
      </c>
      <c r="E72" s="16">
        <v>15</v>
      </c>
      <c r="F72" s="18"/>
      <c r="G72" s="18">
        <f t="shared" si="4"/>
        <v>0</v>
      </c>
      <c r="H72" s="17">
        <v>23</v>
      </c>
      <c r="I72" s="19">
        <f t="shared" si="5"/>
        <v>0</v>
      </c>
      <c r="J72" s="20">
        <f t="shared" si="3"/>
        <v>0</v>
      </c>
    </row>
    <row r="73" spans="1:10" ht="39.950000000000003" customHeight="1" x14ac:dyDescent="0.25">
      <c r="B73" s="14">
        <v>67</v>
      </c>
      <c r="C73" s="15" t="s">
        <v>125</v>
      </c>
      <c r="D73" s="16" t="s">
        <v>25</v>
      </c>
      <c r="E73" s="16">
        <v>10</v>
      </c>
      <c r="F73" s="18"/>
      <c r="G73" s="18">
        <f t="shared" si="4"/>
        <v>0</v>
      </c>
      <c r="H73" s="17">
        <v>23</v>
      </c>
      <c r="I73" s="19">
        <f t="shared" si="5"/>
        <v>0</v>
      </c>
      <c r="J73" s="20">
        <f t="shared" si="3"/>
        <v>0</v>
      </c>
    </row>
    <row r="74" spans="1:10" ht="39.950000000000003" customHeight="1" x14ac:dyDescent="0.25">
      <c r="B74" s="14">
        <v>68</v>
      </c>
      <c r="C74" s="15" t="s">
        <v>74</v>
      </c>
      <c r="D74" s="16" t="s">
        <v>12</v>
      </c>
      <c r="E74" s="16">
        <v>2</v>
      </c>
      <c r="F74" s="18"/>
      <c r="G74" s="18">
        <f t="shared" si="4"/>
        <v>0</v>
      </c>
      <c r="H74" s="17">
        <v>23</v>
      </c>
      <c r="I74" s="19">
        <f t="shared" si="5"/>
        <v>0</v>
      </c>
      <c r="J74" s="20">
        <f t="shared" si="3"/>
        <v>0</v>
      </c>
    </row>
    <row r="75" spans="1:10" ht="39.950000000000003" customHeight="1" x14ac:dyDescent="0.25">
      <c r="B75" s="14">
        <v>69</v>
      </c>
      <c r="C75" s="24" t="s">
        <v>75</v>
      </c>
      <c r="D75" s="16" t="s">
        <v>12</v>
      </c>
      <c r="E75" s="16">
        <v>18</v>
      </c>
      <c r="F75" s="18"/>
      <c r="G75" s="18">
        <f t="shared" si="4"/>
        <v>0</v>
      </c>
      <c r="H75" s="17">
        <v>23</v>
      </c>
      <c r="I75" s="19">
        <f t="shared" si="5"/>
        <v>0</v>
      </c>
      <c r="J75" s="20">
        <f t="shared" si="3"/>
        <v>0</v>
      </c>
    </row>
    <row r="76" spans="1:10" ht="39.950000000000003" customHeight="1" x14ac:dyDescent="0.25">
      <c r="A76" s="25"/>
      <c r="B76" s="21">
        <v>70</v>
      </c>
      <c r="C76" s="22" t="s">
        <v>76</v>
      </c>
      <c r="D76" s="23" t="s">
        <v>52</v>
      </c>
      <c r="E76" s="23">
        <v>5</v>
      </c>
      <c r="F76" s="18"/>
      <c r="G76" s="18">
        <f t="shared" si="4"/>
        <v>0</v>
      </c>
      <c r="H76" s="17">
        <v>23</v>
      </c>
      <c r="I76" s="19">
        <f t="shared" si="5"/>
        <v>0</v>
      </c>
      <c r="J76" s="20">
        <f t="shared" si="3"/>
        <v>0</v>
      </c>
    </row>
    <row r="77" spans="1:10" ht="39.950000000000003" customHeight="1" x14ac:dyDescent="0.25">
      <c r="B77" s="14">
        <v>71</v>
      </c>
      <c r="C77" s="15" t="s">
        <v>77</v>
      </c>
      <c r="D77" s="16" t="s">
        <v>12</v>
      </c>
      <c r="E77" s="16">
        <v>17</v>
      </c>
      <c r="F77" s="18"/>
      <c r="G77" s="18">
        <f t="shared" si="4"/>
        <v>0</v>
      </c>
      <c r="H77" s="17">
        <v>23</v>
      </c>
      <c r="I77" s="19">
        <f t="shared" si="5"/>
        <v>0</v>
      </c>
      <c r="J77" s="20">
        <f t="shared" si="3"/>
        <v>0</v>
      </c>
    </row>
    <row r="78" spans="1:10" ht="39.950000000000003" customHeight="1" x14ac:dyDescent="0.25">
      <c r="B78" s="14">
        <v>72</v>
      </c>
      <c r="C78" s="15" t="s">
        <v>78</v>
      </c>
      <c r="D78" s="16" t="s">
        <v>12</v>
      </c>
      <c r="E78" s="16">
        <v>51</v>
      </c>
      <c r="F78" s="18"/>
      <c r="G78" s="18">
        <f t="shared" si="4"/>
        <v>0</v>
      </c>
      <c r="H78" s="17">
        <v>23</v>
      </c>
      <c r="I78" s="19">
        <f t="shared" si="5"/>
        <v>0</v>
      </c>
      <c r="J78" s="20">
        <f t="shared" si="3"/>
        <v>0</v>
      </c>
    </row>
    <row r="79" spans="1:10" ht="39.950000000000003" customHeight="1" x14ac:dyDescent="0.25">
      <c r="B79" s="14">
        <v>73</v>
      </c>
      <c r="C79" s="15" t="s">
        <v>79</v>
      </c>
      <c r="D79" s="16" t="s">
        <v>12</v>
      </c>
      <c r="E79" s="16">
        <v>2</v>
      </c>
      <c r="F79" s="18"/>
      <c r="G79" s="18">
        <f t="shared" si="4"/>
        <v>0</v>
      </c>
      <c r="H79" s="17">
        <v>23</v>
      </c>
      <c r="I79" s="19">
        <f t="shared" si="5"/>
        <v>0</v>
      </c>
      <c r="J79" s="20">
        <f t="shared" si="3"/>
        <v>0</v>
      </c>
    </row>
    <row r="80" spans="1:10" ht="39.950000000000003" customHeight="1" x14ac:dyDescent="0.25">
      <c r="B80" s="21">
        <v>74</v>
      </c>
      <c r="C80" s="15" t="s">
        <v>80</v>
      </c>
      <c r="D80" s="16" t="s">
        <v>12</v>
      </c>
      <c r="E80" s="16">
        <v>2</v>
      </c>
      <c r="F80" s="18"/>
      <c r="G80" s="18">
        <f t="shared" si="4"/>
        <v>0</v>
      </c>
      <c r="H80" s="17">
        <v>23</v>
      </c>
      <c r="I80" s="19">
        <f t="shared" si="5"/>
        <v>0</v>
      </c>
      <c r="J80" s="20">
        <f t="shared" si="3"/>
        <v>0</v>
      </c>
    </row>
    <row r="81" spans="2:10" ht="39.950000000000003" customHeight="1" x14ac:dyDescent="0.25">
      <c r="B81" s="14">
        <v>75</v>
      </c>
      <c r="C81" s="15" t="s">
        <v>81</v>
      </c>
      <c r="D81" s="16" t="s">
        <v>25</v>
      </c>
      <c r="E81" s="16">
        <v>135</v>
      </c>
      <c r="F81" s="18"/>
      <c r="G81" s="18">
        <f t="shared" si="4"/>
        <v>0</v>
      </c>
      <c r="H81" s="17">
        <v>23</v>
      </c>
      <c r="I81" s="19">
        <f t="shared" si="5"/>
        <v>0</v>
      </c>
      <c r="J81" s="20">
        <f t="shared" si="3"/>
        <v>0</v>
      </c>
    </row>
    <row r="82" spans="2:10" ht="39.950000000000003" customHeight="1" x14ac:dyDescent="0.25">
      <c r="B82" s="14">
        <v>76</v>
      </c>
      <c r="C82" s="15" t="s">
        <v>82</v>
      </c>
      <c r="D82" s="16" t="s">
        <v>12</v>
      </c>
      <c r="E82" s="16">
        <v>240</v>
      </c>
      <c r="F82" s="18"/>
      <c r="G82" s="18">
        <f t="shared" si="4"/>
        <v>0</v>
      </c>
      <c r="H82" s="17">
        <v>23</v>
      </c>
      <c r="I82" s="19">
        <f t="shared" si="5"/>
        <v>0</v>
      </c>
      <c r="J82" s="20">
        <f t="shared" si="3"/>
        <v>0</v>
      </c>
    </row>
    <row r="83" spans="2:10" ht="39.950000000000003" customHeight="1" x14ac:dyDescent="0.25">
      <c r="B83" s="14">
        <v>77</v>
      </c>
      <c r="C83" s="15" t="s">
        <v>83</v>
      </c>
      <c r="D83" s="16" t="s">
        <v>12</v>
      </c>
      <c r="E83" s="16">
        <v>100</v>
      </c>
      <c r="F83" s="18"/>
      <c r="G83" s="18">
        <f t="shared" si="4"/>
        <v>0</v>
      </c>
      <c r="H83" s="17">
        <v>23</v>
      </c>
      <c r="I83" s="19">
        <f t="shared" si="5"/>
        <v>0</v>
      </c>
      <c r="J83" s="20">
        <f t="shared" si="3"/>
        <v>0</v>
      </c>
    </row>
    <row r="84" spans="2:10" ht="39.950000000000003" customHeight="1" x14ac:dyDescent="0.25">
      <c r="B84" s="21">
        <v>78</v>
      </c>
      <c r="C84" s="15" t="s">
        <v>84</v>
      </c>
      <c r="D84" s="16" t="s">
        <v>12</v>
      </c>
      <c r="E84" s="16">
        <v>100</v>
      </c>
      <c r="F84" s="18"/>
      <c r="G84" s="18">
        <f t="shared" si="4"/>
        <v>0</v>
      </c>
      <c r="H84" s="17">
        <v>23</v>
      </c>
      <c r="I84" s="19">
        <f t="shared" si="5"/>
        <v>0</v>
      </c>
      <c r="J84" s="20">
        <f t="shared" si="3"/>
        <v>0</v>
      </c>
    </row>
    <row r="85" spans="2:10" ht="39.950000000000003" customHeight="1" x14ac:dyDescent="0.25">
      <c r="B85" s="14">
        <v>79</v>
      </c>
      <c r="C85" s="15" t="s">
        <v>127</v>
      </c>
      <c r="D85" s="16" t="s">
        <v>25</v>
      </c>
      <c r="E85" s="16">
        <v>85</v>
      </c>
      <c r="F85" s="18"/>
      <c r="G85" s="18">
        <f t="shared" si="4"/>
        <v>0</v>
      </c>
      <c r="H85" s="17">
        <v>23</v>
      </c>
      <c r="I85" s="19">
        <f t="shared" si="5"/>
        <v>0</v>
      </c>
      <c r="J85" s="20">
        <f t="shared" si="3"/>
        <v>0</v>
      </c>
    </row>
    <row r="86" spans="2:10" ht="39.950000000000003" customHeight="1" x14ac:dyDescent="0.25">
      <c r="B86" s="14">
        <v>80</v>
      </c>
      <c r="C86" s="15" t="s">
        <v>128</v>
      </c>
      <c r="D86" s="16" t="s">
        <v>25</v>
      </c>
      <c r="E86" s="16">
        <v>40</v>
      </c>
      <c r="F86" s="18"/>
      <c r="G86" s="18">
        <f t="shared" si="4"/>
        <v>0</v>
      </c>
      <c r="H86" s="17">
        <v>23</v>
      </c>
      <c r="I86" s="19">
        <f t="shared" si="5"/>
        <v>0</v>
      </c>
      <c r="J86" s="20">
        <f t="shared" si="3"/>
        <v>0</v>
      </c>
    </row>
    <row r="87" spans="2:10" ht="39.950000000000003" customHeight="1" x14ac:dyDescent="0.25">
      <c r="B87" s="14">
        <v>81</v>
      </c>
      <c r="C87" s="22" t="s">
        <v>85</v>
      </c>
      <c r="D87" s="23" t="s">
        <v>12</v>
      </c>
      <c r="E87" s="23">
        <v>2</v>
      </c>
      <c r="F87" s="18"/>
      <c r="G87" s="18">
        <f t="shared" si="4"/>
        <v>0</v>
      </c>
      <c r="H87" s="17">
        <v>23</v>
      </c>
      <c r="I87" s="19">
        <f t="shared" si="5"/>
        <v>0</v>
      </c>
      <c r="J87" s="20">
        <f t="shared" si="3"/>
        <v>0</v>
      </c>
    </row>
    <row r="88" spans="2:10" ht="39.950000000000003" customHeight="1" x14ac:dyDescent="0.25">
      <c r="B88" s="21">
        <v>82</v>
      </c>
      <c r="C88" s="15" t="s">
        <v>86</v>
      </c>
      <c r="D88" s="16" t="s">
        <v>12</v>
      </c>
      <c r="E88" s="16">
        <v>2</v>
      </c>
      <c r="F88" s="18"/>
      <c r="G88" s="18">
        <f t="shared" si="4"/>
        <v>0</v>
      </c>
      <c r="H88" s="17">
        <v>23</v>
      </c>
      <c r="I88" s="19">
        <f t="shared" si="5"/>
        <v>0</v>
      </c>
      <c r="J88" s="20">
        <f t="shared" si="3"/>
        <v>0</v>
      </c>
    </row>
    <row r="89" spans="2:10" ht="39.950000000000003" customHeight="1" x14ac:dyDescent="0.25">
      <c r="B89" s="14">
        <v>83</v>
      </c>
      <c r="C89" s="15" t="s">
        <v>87</v>
      </c>
      <c r="D89" s="16" t="s">
        <v>12</v>
      </c>
      <c r="E89" s="16">
        <v>770</v>
      </c>
      <c r="F89" s="18"/>
      <c r="G89" s="18">
        <f t="shared" si="4"/>
        <v>0</v>
      </c>
      <c r="H89" s="17">
        <v>23</v>
      </c>
      <c r="I89" s="19">
        <f t="shared" si="5"/>
        <v>0</v>
      </c>
      <c r="J89" s="20">
        <f t="shared" si="3"/>
        <v>0</v>
      </c>
    </row>
    <row r="90" spans="2:10" ht="39.950000000000003" customHeight="1" x14ac:dyDescent="0.25">
      <c r="B90" s="14">
        <v>84</v>
      </c>
      <c r="C90" s="15" t="s">
        <v>88</v>
      </c>
      <c r="D90" s="16" t="s">
        <v>12</v>
      </c>
      <c r="E90" s="16">
        <v>170</v>
      </c>
      <c r="F90" s="18"/>
      <c r="G90" s="18">
        <f t="shared" si="4"/>
        <v>0</v>
      </c>
      <c r="H90" s="17">
        <v>23</v>
      </c>
      <c r="I90" s="19">
        <f t="shared" si="5"/>
        <v>0</v>
      </c>
      <c r="J90" s="20">
        <f t="shared" si="3"/>
        <v>0</v>
      </c>
    </row>
    <row r="91" spans="2:10" ht="39.950000000000003" customHeight="1" x14ac:dyDescent="0.25">
      <c r="B91" s="14">
        <v>85</v>
      </c>
      <c r="C91" s="15" t="s">
        <v>89</v>
      </c>
      <c r="D91" s="16" t="s">
        <v>12</v>
      </c>
      <c r="E91" s="16">
        <v>250</v>
      </c>
      <c r="F91" s="18"/>
      <c r="G91" s="18">
        <f t="shared" si="4"/>
        <v>0</v>
      </c>
      <c r="H91" s="17">
        <v>23</v>
      </c>
      <c r="I91" s="19">
        <f t="shared" si="5"/>
        <v>0</v>
      </c>
      <c r="J91" s="20">
        <f t="shared" si="3"/>
        <v>0</v>
      </c>
    </row>
    <row r="92" spans="2:10" ht="39.950000000000003" customHeight="1" x14ac:dyDescent="0.25">
      <c r="B92" s="21">
        <v>86</v>
      </c>
      <c r="C92" s="15" t="s">
        <v>90</v>
      </c>
      <c r="D92" s="16" t="s">
        <v>12</v>
      </c>
      <c r="E92" s="16">
        <v>10</v>
      </c>
      <c r="F92" s="18"/>
      <c r="G92" s="18">
        <f t="shared" si="4"/>
        <v>0</v>
      </c>
      <c r="H92" s="17">
        <v>23</v>
      </c>
      <c r="I92" s="19">
        <f t="shared" si="5"/>
        <v>0</v>
      </c>
      <c r="J92" s="20">
        <f t="shared" si="3"/>
        <v>0</v>
      </c>
    </row>
    <row r="93" spans="2:10" ht="39.950000000000003" customHeight="1" x14ac:dyDescent="0.25">
      <c r="B93" s="14">
        <v>87</v>
      </c>
      <c r="C93" s="15" t="s">
        <v>91</v>
      </c>
      <c r="D93" s="16" t="s">
        <v>12</v>
      </c>
      <c r="E93" s="16">
        <v>10</v>
      </c>
      <c r="F93" s="18"/>
      <c r="G93" s="18">
        <f t="shared" si="4"/>
        <v>0</v>
      </c>
      <c r="H93" s="17">
        <v>23</v>
      </c>
      <c r="I93" s="19">
        <f t="shared" si="5"/>
        <v>0</v>
      </c>
      <c r="J93" s="20">
        <f t="shared" si="3"/>
        <v>0</v>
      </c>
    </row>
    <row r="94" spans="2:10" ht="39.950000000000003" customHeight="1" x14ac:dyDescent="0.25">
      <c r="B94" s="14">
        <v>88</v>
      </c>
      <c r="C94" s="15" t="s">
        <v>92</v>
      </c>
      <c r="D94" s="16" t="s">
        <v>12</v>
      </c>
      <c r="E94" s="16">
        <v>25</v>
      </c>
      <c r="F94" s="18"/>
      <c r="G94" s="18">
        <f t="shared" si="4"/>
        <v>0</v>
      </c>
      <c r="H94" s="17">
        <v>23</v>
      </c>
      <c r="I94" s="19">
        <f t="shared" si="5"/>
        <v>0</v>
      </c>
      <c r="J94" s="20">
        <f t="shared" si="3"/>
        <v>0</v>
      </c>
    </row>
    <row r="95" spans="2:10" ht="39.950000000000003" customHeight="1" x14ac:dyDescent="0.25">
      <c r="B95" s="14">
        <v>89</v>
      </c>
      <c r="C95" s="15" t="s">
        <v>93</v>
      </c>
      <c r="D95" s="16" t="s">
        <v>12</v>
      </c>
      <c r="E95" s="16">
        <v>5</v>
      </c>
      <c r="F95" s="18"/>
      <c r="G95" s="18">
        <f t="shared" si="4"/>
        <v>0</v>
      </c>
      <c r="H95" s="17">
        <v>23</v>
      </c>
      <c r="I95" s="19">
        <f t="shared" si="5"/>
        <v>0</v>
      </c>
      <c r="J95" s="20">
        <f t="shared" si="3"/>
        <v>0</v>
      </c>
    </row>
    <row r="96" spans="2:10" ht="39.950000000000003" customHeight="1" x14ac:dyDescent="0.25">
      <c r="B96" s="21">
        <v>90</v>
      </c>
      <c r="C96" s="15" t="s">
        <v>94</v>
      </c>
      <c r="D96" s="16" t="s">
        <v>12</v>
      </c>
      <c r="E96" s="16">
        <v>36</v>
      </c>
      <c r="F96" s="18"/>
      <c r="G96" s="18">
        <f t="shared" si="4"/>
        <v>0</v>
      </c>
      <c r="H96" s="17">
        <v>23</v>
      </c>
      <c r="I96" s="19">
        <f t="shared" si="5"/>
        <v>0</v>
      </c>
      <c r="J96" s="20">
        <f t="shared" si="3"/>
        <v>0</v>
      </c>
    </row>
    <row r="97" spans="1:10" ht="39.950000000000003" customHeight="1" x14ac:dyDescent="0.25">
      <c r="B97" s="14">
        <v>91</v>
      </c>
      <c r="C97" s="15" t="s">
        <v>95</v>
      </c>
      <c r="D97" s="16" t="s">
        <v>12</v>
      </c>
      <c r="E97" s="16">
        <v>100</v>
      </c>
      <c r="F97" s="18"/>
      <c r="G97" s="18">
        <f t="shared" si="4"/>
        <v>0</v>
      </c>
      <c r="H97" s="17">
        <v>23</v>
      </c>
      <c r="I97" s="19">
        <f t="shared" si="5"/>
        <v>0</v>
      </c>
      <c r="J97" s="20">
        <f t="shared" si="3"/>
        <v>0</v>
      </c>
    </row>
    <row r="98" spans="1:10" ht="39.950000000000003" customHeight="1" x14ac:dyDescent="0.25">
      <c r="B98" s="14">
        <v>92</v>
      </c>
      <c r="C98" s="15" t="s">
        <v>96</v>
      </c>
      <c r="D98" s="16" t="s">
        <v>25</v>
      </c>
      <c r="E98" s="16">
        <v>51</v>
      </c>
      <c r="F98" s="18"/>
      <c r="G98" s="18">
        <f t="shared" si="4"/>
        <v>0</v>
      </c>
      <c r="H98" s="17">
        <v>23</v>
      </c>
      <c r="I98" s="19">
        <f t="shared" si="5"/>
        <v>0</v>
      </c>
      <c r="J98" s="20">
        <f t="shared" si="3"/>
        <v>0</v>
      </c>
    </row>
    <row r="99" spans="1:10" ht="39.950000000000003" customHeight="1" x14ac:dyDescent="0.25">
      <c r="B99" s="14">
        <v>93</v>
      </c>
      <c r="C99" s="22" t="s">
        <v>97</v>
      </c>
      <c r="D99" s="23" t="s">
        <v>12</v>
      </c>
      <c r="E99" s="23">
        <v>30</v>
      </c>
      <c r="F99" s="18"/>
      <c r="G99" s="18">
        <f t="shared" si="4"/>
        <v>0</v>
      </c>
      <c r="H99" s="17">
        <v>23</v>
      </c>
      <c r="I99" s="19">
        <f t="shared" si="5"/>
        <v>0</v>
      </c>
      <c r="J99" s="20">
        <f t="shared" si="3"/>
        <v>0</v>
      </c>
    </row>
    <row r="100" spans="1:10" ht="39.950000000000003" customHeight="1" x14ac:dyDescent="0.25">
      <c r="B100" s="21">
        <v>94</v>
      </c>
      <c r="C100" s="15" t="s">
        <v>98</v>
      </c>
      <c r="D100" s="16" t="s">
        <v>12</v>
      </c>
      <c r="E100" s="16">
        <v>450</v>
      </c>
      <c r="F100" s="18"/>
      <c r="G100" s="18">
        <f t="shared" si="4"/>
        <v>0</v>
      </c>
      <c r="H100" s="17">
        <v>23</v>
      </c>
      <c r="I100" s="19">
        <f t="shared" si="5"/>
        <v>0</v>
      </c>
      <c r="J100" s="20">
        <f t="shared" si="3"/>
        <v>0</v>
      </c>
    </row>
    <row r="101" spans="1:10" ht="39.950000000000003" customHeight="1" x14ac:dyDescent="0.25">
      <c r="B101" s="14">
        <v>95</v>
      </c>
      <c r="C101" s="15" t="s">
        <v>99</v>
      </c>
      <c r="D101" s="16" t="s">
        <v>52</v>
      </c>
      <c r="E101" s="16">
        <v>53</v>
      </c>
      <c r="F101" s="18"/>
      <c r="G101" s="18">
        <f t="shared" si="4"/>
        <v>0</v>
      </c>
      <c r="H101" s="17">
        <v>23</v>
      </c>
      <c r="I101" s="19">
        <f t="shared" si="5"/>
        <v>0</v>
      </c>
      <c r="J101" s="20">
        <f t="shared" si="3"/>
        <v>0</v>
      </c>
    </row>
    <row r="102" spans="1:10" ht="39.950000000000003" customHeight="1" x14ac:dyDescent="0.25">
      <c r="B102" s="14">
        <v>96</v>
      </c>
      <c r="C102" s="15" t="s">
        <v>100</v>
      </c>
      <c r="D102" s="16" t="s">
        <v>12</v>
      </c>
      <c r="E102" s="16">
        <v>23</v>
      </c>
      <c r="F102" s="18"/>
      <c r="G102" s="18">
        <f t="shared" si="4"/>
        <v>0</v>
      </c>
      <c r="H102" s="17">
        <v>23</v>
      </c>
      <c r="I102" s="19">
        <f t="shared" si="5"/>
        <v>0</v>
      </c>
      <c r="J102" s="20">
        <f t="shared" si="3"/>
        <v>0</v>
      </c>
    </row>
    <row r="103" spans="1:10" ht="39.950000000000003" customHeight="1" x14ac:dyDescent="0.25">
      <c r="B103" s="14">
        <v>97</v>
      </c>
      <c r="C103" s="15" t="s">
        <v>101</v>
      </c>
      <c r="D103" s="16" t="s">
        <v>12</v>
      </c>
      <c r="E103" s="16">
        <v>130</v>
      </c>
      <c r="F103" s="18"/>
      <c r="G103" s="18">
        <f t="shared" si="4"/>
        <v>0</v>
      </c>
      <c r="H103" s="17">
        <v>23</v>
      </c>
      <c r="I103" s="19">
        <f t="shared" si="5"/>
        <v>0</v>
      </c>
      <c r="J103" s="20">
        <f t="shared" si="3"/>
        <v>0</v>
      </c>
    </row>
    <row r="104" spans="1:10" ht="39.950000000000003" customHeight="1" x14ac:dyDescent="0.25">
      <c r="B104" s="21">
        <v>98</v>
      </c>
      <c r="C104" s="15" t="s">
        <v>102</v>
      </c>
      <c r="D104" s="16" t="s">
        <v>12</v>
      </c>
      <c r="E104" s="16">
        <v>220</v>
      </c>
      <c r="F104" s="18"/>
      <c r="G104" s="18">
        <f t="shared" si="4"/>
        <v>0</v>
      </c>
      <c r="H104" s="17">
        <v>23</v>
      </c>
      <c r="I104" s="19">
        <f t="shared" si="5"/>
        <v>0</v>
      </c>
      <c r="J104" s="20">
        <f t="shared" si="3"/>
        <v>0</v>
      </c>
    </row>
    <row r="105" spans="1:10" ht="39.950000000000003" customHeight="1" x14ac:dyDescent="0.25">
      <c r="B105" s="14">
        <v>99</v>
      </c>
      <c r="C105" s="15" t="s">
        <v>103</v>
      </c>
      <c r="D105" s="16" t="s">
        <v>12</v>
      </c>
      <c r="E105" s="16">
        <v>15</v>
      </c>
      <c r="F105" s="18"/>
      <c r="G105" s="18">
        <f t="shared" si="4"/>
        <v>0</v>
      </c>
      <c r="H105" s="17">
        <v>23</v>
      </c>
      <c r="I105" s="19">
        <f t="shared" si="5"/>
        <v>0</v>
      </c>
      <c r="J105" s="20">
        <f t="shared" si="3"/>
        <v>0</v>
      </c>
    </row>
    <row r="106" spans="1:10" ht="39.950000000000003" customHeight="1" x14ac:dyDescent="0.25">
      <c r="B106" s="14">
        <v>100</v>
      </c>
      <c r="C106" s="15" t="s">
        <v>104</v>
      </c>
      <c r="D106" s="16" t="s">
        <v>12</v>
      </c>
      <c r="E106" s="16">
        <v>5</v>
      </c>
      <c r="F106" s="18"/>
      <c r="G106" s="18">
        <f t="shared" si="4"/>
        <v>0</v>
      </c>
      <c r="H106" s="17">
        <v>23</v>
      </c>
      <c r="I106" s="19">
        <f t="shared" si="5"/>
        <v>0</v>
      </c>
      <c r="J106" s="20">
        <f t="shared" si="3"/>
        <v>0</v>
      </c>
    </row>
    <row r="107" spans="1:10" ht="39.950000000000003" customHeight="1" x14ac:dyDescent="0.25">
      <c r="A107" s="25"/>
      <c r="B107" s="14">
        <v>101</v>
      </c>
      <c r="C107" s="22" t="s">
        <v>105</v>
      </c>
      <c r="D107" s="23" t="s">
        <v>12</v>
      </c>
      <c r="E107" s="23">
        <v>5</v>
      </c>
      <c r="F107" s="18"/>
      <c r="G107" s="18">
        <f t="shared" si="4"/>
        <v>0</v>
      </c>
      <c r="H107" s="17">
        <v>23</v>
      </c>
      <c r="I107" s="19">
        <f t="shared" si="5"/>
        <v>0</v>
      </c>
      <c r="J107" s="20">
        <f t="shared" si="3"/>
        <v>0</v>
      </c>
    </row>
    <row r="108" spans="1:10" ht="39.950000000000003" customHeight="1" x14ac:dyDescent="0.25">
      <c r="B108" s="21">
        <v>102</v>
      </c>
      <c r="C108" s="15" t="s">
        <v>106</v>
      </c>
      <c r="D108" s="16" t="s">
        <v>12</v>
      </c>
      <c r="E108" s="16">
        <v>50</v>
      </c>
      <c r="F108" s="18"/>
      <c r="G108" s="18">
        <f t="shared" si="4"/>
        <v>0</v>
      </c>
      <c r="H108" s="17">
        <v>23</v>
      </c>
      <c r="I108" s="19">
        <f t="shared" si="5"/>
        <v>0</v>
      </c>
      <c r="J108" s="20">
        <f t="shared" si="3"/>
        <v>0</v>
      </c>
    </row>
    <row r="109" spans="1:10" ht="39.950000000000003" customHeight="1" x14ac:dyDescent="0.25">
      <c r="B109" s="14">
        <v>103</v>
      </c>
      <c r="C109" s="15" t="s">
        <v>107</v>
      </c>
      <c r="D109" s="16" t="s">
        <v>12</v>
      </c>
      <c r="E109" s="16">
        <v>3</v>
      </c>
      <c r="F109" s="18"/>
      <c r="G109" s="18">
        <f t="shared" si="4"/>
        <v>0</v>
      </c>
      <c r="H109" s="17">
        <v>23</v>
      </c>
      <c r="I109" s="19">
        <f t="shared" si="5"/>
        <v>0</v>
      </c>
      <c r="J109" s="20">
        <f t="shared" si="3"/>
        <v>0</v>
      </c>
    </row>
    <row r="110" spans="1:10" ht="39.950000000000003" customHeight="1" x14ac:dyDescent="0.25">
      <c r="B110" s="14">
        <v>104</v>
      </c>
      <c r="C110" s="15" t="s">
        <v>108</v>
      </c>
      <c r="D110" s="16" t="s">
        <v>25</v>
      </c>
      <c r="E110" s="16">
        <v>2</v>
      </c>
      <c r="F110" s="18"/>
      <c r="G110" s="18">
        <f t="shared" si="4"/>
        <v>0</v>
      </c>
      <c r="H110" s="17">
        <v>23</v>
      </c>
      <c r="I110" s="19">
        <f t="shared" si="5"/>
        <v>0</v>
      </c>
      <c r="J110" s="20">
        <f t="shared" si="3"/>
        <v>0</v>
      </c>
    </row>
    <row r="111" spans="1:10" ht="39.950000000000003" customHeight="1" x14ac:dyDescent="0.25">
      <c r="A111" s="25"/>
      <c r="B111" s="14">
        <v>105</v>
      </c>
      <c r="C111" s="22" t="s">
        <v>109</v>
      </c>
      <c r="D111" s="23" t="s">
        <v>25</v>
      </c>
      <c r="E111" s="23">
        <v>2</v>
      </c>
      <c r="F111" s="18"/>
      <c r="G111" s="18">
        <f t="shared" si="4"/>
        <v>0</v>
      </c>
      <c r="H111" s="17">
        <v>23</v>
      </c>
      <c r="I111" s="19">
        <f t="shared" si="5"/>
        <v>0</v>
      </c>
      <c r="J111" s="20">
        <f t="shared" si="3"/>
        <v>0</v>
      </c>
    </row>
    <row r="112" spans="1:10" ht="39.950000000000003" customHeight="1" x14ac:dyDescent="0.25">
      <c r="A112" s="25"/>
      <c r="B112" s="21">
        <v>106</v>
      </c>
      <c r="C112" s="22" t="s">
        <v>110</v>
      </c>
      <c r="D112" s="23" t="s">
        <v>25</v>
      </c>
      <c r="E112" s="23">
        <v>2</v>
      </c>
      <c r="F112" s="18"/>
      <c r="G112" s="18">
        <f t="shared" si="4"/>
        <v>0</v>
      </c>
      <c r="H112" s="17">
        <v>23</v>
      </c>
      <c r="I112" s="19">
        <f t="shared" si="5"/>
        <v>0</v>
      </c>
      <c r="J112" s="20">
        <f t="shared" si="3"/>
        <v>0</v>
      </c>
    </row>
    <row r="113" spans="1:10" ht="39.950000000000003" customHeight="1" x14ac:dyDescent="0.25">
      <c r="A113" s="25"/>
      <c r="B113" s="14">
        <v>107</v>
      </c>
      <c r="C113" s="22" t="s">
        <v>111</v>
      </c>
      <c r="D113" s="23" t="s">
        <v>25</v>
      </c>
      <c r="E113" s="23">
        <v>2</v>
      </c>
      <c r="F113" s="18"/>
      <c r="G113" s="18">
        <f t="shared" si="4"/>
        <v>0</v>
      </c>
      <c r="H113" s="17">
        <v>23</v>
      </c>
      <c r="I113" s="19">
        <f t="shared" si="5"/>
        <v>0</v>
      </c>
      <c r="J113" s="20">
        <f t="shared" si="3"/>
        <v>0</v>
      </c>
    </row>
    <row r="114" spans="1:10" ht="39.950000000000003" customHeight="1" x14ac:dyDescent="0.25">
      <c r="A114" s="25"/>
      <c r="B114" s="14">
        <v>108</v>
      </c>
      <c r="C114" s="22" t="s">
        <v>112</v>
      </c>
      <c r="D114" s="23" t="s">
        <v>25</v>
      </c>
      <c r="E114" s="23">
        <v>2</v>
      </c>
      <c r="F114" s="18"/>
      <c r="G114" s="18">
        <f t="shared" si="4"/>
        <v>0</v>
      </c>
      <c r="H114" s="17">
        <v>23</v>
      </c>
      <c r="I114" s="19">
        <f t="shared" si="5"/>
        <v>0</v>
      </c>
      <c r="J114" s="20">
        <f t="shared" si="3"/>
        <v>0</v>
      </c>
    </row>
    <row r="115" spans="1:10" ht="39.950000000000003" customHeight="1" x14ac:dyDescent="0.25">
      <c r="A115" s="25"/>
      <c r="B115" s="14">
        <v>109</v>
      </c>
      <c r="C115" s="22" t="s">
        <v>113</v>
      </c>
      <c r="D115" s="23" t="s">
        <v>25</v>
      </c>
      <c r="E115" s="23">
        <v>450</v>
      </c>
      <c r="F115" s="18"/>
      <c r="G115" s="18">
        <f t="shared" si="4"/>
        <v>0</v>
      </c>
      <c r="H115" s="17">
        <v>23</v>
      </c>
      <c r="I115" s="19">
        <f t="shared" si="5"/>
        <v>0</v>
      </c>
      <c r="J115" s="20"/>
    </row>
    <row r="116" spans="1:10" ht="39.950000000000003" customHeight="1" x14ac:dyDescent="0.25">
      <c r="B116" s="21">
        <v>110</v>
      </c>
      <c r="C116" s="15" t="s">
        <v>124</v>
      </c>
      <c r="D116" s="16" t="s">
        <v>12</v>
      </c>
      <c r="E116" s="16">
        <v>5</v>
      </c>
      <c r="F116" s="18"/>
      <c r="G116" s="18">
        <f t="shared" si="4"/>
        <v>0</v>
      </c>
      <c r="H116" s="17">
        <v>23</v>
      </c>
      <c r="I116" s="19">
        <f t="shared" si="5"/>
        <v>0</v>
      </c>
      <c r="J116" s="20">
        <f t="shared" si="3"/>
        <v>0</v>
      </c>
    </row>
    <row r="117" spans="1:10" ht="31.5" customHeight="1" thickBot="1" x14ac:dyDescent="0.3">
      <c r="B117" s="30" t="s">
        <v>114</v>
      </c>
      <c r="C117" s="31"/>
      <c r="D117" s="31"/>
      <c r="E117" s="31"/>
      <c r="F117" s="31"/>
      <c r="G117" s="26">
        <f>SUM(G7:G116)</f>
        <v>0</v>
      </c>
      <c r="H117" s="34">
        <v>23</v>
      </c>
      <c r="I117" s="27">
        <f t="shared" ref="I65:I117" si="6">SUM(G117*H117/100)</f>
        <v>0</v>
      </c>
      <c r="J117" s="28">
        <f t="shared" si="3"/>
        <v>0</v>
      </c>
    </row>
    <row r="119" spans="1:10" ht="30" customHeight="1" x14ac:dyDescent="0.25"/>
    <row r="120" spans="1:10" ht="27.75" customHeight="1" x14ac:dyDescent="0.25">
      <c r="H120" s="32" t="s">
        <v>115</v>
      </c>
      <c r="I120" s="33"/>
      <c r="J120" s="33"/>
    </row>
  </sheetData>
  <mergeCells count="3">
    <mergeCell ref="A2:E2"/>
    <mergeCell ref="B117:F117"/>
    <mergeCell ref="H120:J120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Narolska Magdalena</dc:creator>
  <cp:lastModifiedBy>Karbowiak Paulina (PO Gorzów Wielkopolski)</cp:lastModifiedBy>
  <cp:lastPrinted>2023-07-21T11:15:31Z</cp:lastPrinted>
  <dcterms:created xsi:type="dcterms:W3CDTF">2022-04-28T12:34:33Z</dcterms:created>
  <dcterms:modified xsi:type="dcterms:W3CDTF">2023-07-27T11:18:52Z</dcterms:modified>
</cp:coreProperties>
</file>