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1_BIULETYNY TYGODNIOWE\Biuletyuny_44_2020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<sst xmlns="http://schemas.openxmlformats.org/spreadsheetml/2006/main" count="1688" uniqueCount="313">
  <si>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</si>
  <si>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</si>
  <si>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</si>
  <si>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</si>
  <si>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</si>
  <si>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</si>
  <si>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</si>
  <si>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</si>
  <si>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</si>
  <si>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</si>
  <si>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</si>
  <si>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</si>
  <si>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</si>
  <si>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</si>
  <si>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</si>
  <si>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</si>
  <si>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</si>
  <si>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</si>
  <si>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</si>
  <si>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</si>
  <si>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</si>
  <si>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</si>
  <si>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</si>
  <si>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</si>
  <si>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</si>
  <si>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</si>
  <si>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</si>
  <si>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</si>
  <si>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</si>
  <si>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</si>
  <si>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</si>
  <si>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</si>
  <si>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</si>
  <si>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</si>
  <si>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</si>
  <si>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</si>
  <si>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</si>
  <si>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</si>
  <si>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</si>
  <si>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</si>
  <si>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</si>
  <si>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</si>
  <si>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</si>
  <si>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</si>
  <si>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</si>
  <si>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</si>
  <si>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</si>
  <si>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</si>
  <si>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</si>
  <si>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</si>
  <si>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</si>
  <si>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</si>
  <si>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</si>
  <si>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</si>
  <si>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</si>
  <si>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</si>
  <si>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</si>
  <si>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</si>
  <si>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</si>
  <si>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</si>
  <si>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</si>
  <si>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</si>
  <si>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</si>
  <si>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</si>
  <si>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</si>
  <si>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</si>
  <si>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</si>
  <si>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</si>
  <si>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</si>
  <si>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</si>
  <si>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</si>
  <si>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</si>
  <si>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</si>
  <si>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</si>
  <si>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</si>
  <si>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</si>
  <si>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</si>
  <si>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</si>
  <si>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</si>
  <si>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</si>
  <si>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</si>
  <si>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</si>
  <si>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</si>
  <si>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</si>
  <si>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</si>
  <si>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</si>
  <si>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</si>
  <si>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</si>
  <si>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</si>
  <si>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</si>
  <si>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</si>
  <si>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</si>
  <si>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</si>
  <si>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</si>
  <si>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</si>
  <si>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</si>
  <si>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</si>
  <si>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</si>
  <si>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</si>
  <si>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</si>
  <si>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</si>
  <si>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</si>
  <si>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</si>
  <si>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</si>
  <si>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</si>
  <si>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</si>
  <si>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</si>
  <si>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</si>
  <si>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</si>
  <si>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</si>
  <si>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</si>
  <si>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</si>
  <si>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</si>
  <si>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</si>
  <si>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</si>
  <si>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</si>
  <si>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</si>
  <si>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</si>
  <si>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</si>
  <si>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</si>
  <si>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</si>
  <si>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</si>
  <si>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</si>
  <si>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</si>
  <si>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</si>
  <si>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</si>
  <si>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</si>
  <si>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</si>
  <si>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</si>
  <si>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</si>
  <si>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</si>
  <si>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</si>
  <si>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</si>
  <si>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</si>
  <si>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</si>
  <si>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</si>
  <si>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</si>
  <si>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</si>
  <si>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</si>
  <si>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</si>
  <si>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</si>
  <si>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</si>
  <si>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</si>
  <si>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</si>
  <si>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</si>
  <si>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</si>
  <si>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</si>
  <si>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</si>
  <si>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</si>
  <si>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</si>
  <si>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</si>
  <si>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</si>
  <si>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</si>
  <si>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</si>
  <si>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</si>
  <si>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</si>
  <si>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</si>
  <si>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</si>
  <si>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</si>
  <si>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</si>
  <si>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</si>
  <si>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</si>
  <si>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</si>
  <si>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</si>
  <si>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</si>
  <si>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</si>
  <si>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</si>
  <si>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</si>
  <si>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</si>
  <si>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</si>
  <si>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</si>
  <si>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</si>
  <si>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</si>
  <si>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</si>
  <si>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</si>
  <si>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</si>
  <si>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</si>
  <si>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</si>
  <si>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</si>
  <si>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</si>
  <si>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</si>
  <si>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</si>
  <si>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</si>
  <si>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</si>
  <si>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</si>
  <si>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</si>
  <si>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</si>
  <si>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</si>
  <si>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</si>
  <si>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</si>
  <si>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</si>
  <si>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</si>
  <si>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</si>
  <si>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</si>
  <si>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</si>
  <si>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</si>
  <si>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</si>
  <si>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</si>
  <si>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</si>
  <si>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</si>
  <si>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</si>
  <si>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</si>
  <si>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</si>
  <si>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</si>
  <si>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</si>
  <si>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</si>
  <si>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</si>
  <si>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</si>
  <si>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</si>
  <si>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</si>
  <si>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</si>
  <si>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</si>
  <si>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</si>
  <si>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</si>
  <si>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</si>
  <si>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</si>
  <si>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</si>
  <si>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</si>
  <si>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</si>
  <si>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</si>
  <si>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</si>
  <si>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</si>
  <si>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</si>
  <si>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</si>
  <si>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</si>
  <si>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</si>
  <si>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</si>
  <si>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</si>
  <si>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</si>
  <si>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</si>
  <si>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</si>
  <si>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</si>
  <si>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</si>
  <si>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</si>
  <si>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</si>
  <si>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</si>
  <si>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</si>
  <si>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</si>
  <si>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</si>
  <si>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</si>
  <si>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</si>
  <si>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</si>
  <si>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</si>
  <si>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</si>
  <si>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</si>
  <si>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</si>
  <si>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</si>
  <si>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</si>
  <si>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</si>
  <si>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</si>
  <si>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</si>
  <si>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</si>
  <si>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</si>
  <si>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</si>
  <si>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</si>
  <si>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</si>
  <si>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</si>
  <si>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</si>
  <si>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</si>
  <si>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</si>
  <si>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</si>
  <si>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</si>
  <si>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</si>
  <si>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</si>
  <si>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</si>
  <si>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</si>
  <si>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</si>
  <si>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</si>
  <si>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</si>
  <si>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</si>
  <si>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</si>
  <si>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</si>
  <si>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</si>
  <si>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</si>
  <si>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</si>
  <si>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</si>
  <si>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</si>
  <si>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</si>
  <si>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</si>
  <si>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</si>
  <si>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</si>
  <si>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</si>
  <si>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</si>
  <si>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</si>
  <si>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Kazachstan</t>
  </si>
  <si>
    <t>Nigeria</t>
  </si>
  <si>
    <t>Kuba</t>
  </si>
  <si>
    <t>Ghana</t>
  </si>
  <si>
    <t>Grenada</t>
  </si>
  <si>
    <t>Holandia</t>
  </si>
  <si>
    <t>sierpień</t>
  </si>
  <si>
    <t>OKRES: I.2017 - IX.2020   (ceny bez VAT)</t>
  </si>
  <si>
    <t>VIII-2020</t>
  </si>
  <si>
    <t>VIII-2019</t>
  </si>
  <si>
    <t>Zmiana ceny [%] w 2020r. względem:</t>
  </si>
  <si>
    <t>I - VIII 2019r</t>
  </si>
  <si>
    <t>I - VIII 2020r</t>
  </si>
  <si>
    <t>I-VIII 2019r.</t>
  </si>
  <si>
    <t>I-VIII 2020r*.</t>
  </si>
  <si>
    <t>Handel zagraniczny produktami mlecznymi w okresie I - VIII  2020r. - dane wstępne</t>
  </si>
  <si>
    <t>2020-10-25</t>
  </si>
  <si>
    <t>Miesięczna. zmiana ceny</t>
  </si>
  <si>
    <t>wrzesień</t>
  </si>
  <si>
    <t>wrzesień 2020</t>
  </si>
  <si>
    <t>wrzesień 2019</t>
  </si>
  <si>
    <t>wrzesień 2018</t>
  </si>
  <si>
    <t>aktualna   19-25.10</t>
  </si>
  <si>
    <r>
      <t>Mleko surowe</t>
    </r>
    <r>
      <rPr>
        <b/>
        <sz val="11"/>
        <rFont val="Times New Roman"/>
        <family val="1"/>
        <charset val="238"/>
      </rPr>
      <t xml:space="preserve"> skup     wrzesień 20</t>
    </r>
  </si>
  <si>
    <t>NR 44/2020</t>
  </si>
  <si>
    <t>5 listopada 2020r.</t>
  </si>
  <si>
    <t>Notowania z okresu: 26.10-1.11.2020r.</t>
  </si>
  <si>
    <t>Ceny sprzedaży NETTO (bez VAT) wybranych produktów mleczarskich za okres: 26.10-1.11.2020r.</t>
  </si>
  <si>
    <t>2020-11-01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</si>
</sst>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62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170" fontId="31" fillId="0" borderId="20" xfId="0" applyNumberFormat="1" applyFont="1" applyFill="1" applyBorder="1" applyAlignment="1">
      <alignment horizontal="center" vertical="center"/>
    </xf>
    <xf numFmtId="0" fontId="0" fillId="0" borderId="21" xfId="0" applyFont="1" applyBorder="1"/>
    <xf numFmtId="0" fontId="29" fillId="0" borderId="48" xfId="0" applyFont="1" applyBorder="1"/>
    <xf numFmtId="0" fontId="29" fillId="0" borderId="59" xfId="0" applyFont="1" applyBorder="1"/>
    <xf numFmtId="3" fontId="38" fillId="0" borderId="0" xfId="0" applyNumberFormat="1" applyFont="1" applyFill="1" applyBorder="1"/>
    <xf numFmtId="0" fontId="85" fillId="0" borderId="21" xfId="0" applyFont="1" applyFill="1" applyBorder="1"/>
    <xf numFmtId="0" fontId="85" fillId="0" borderId="31" xfId="0" applyFont="1" applyFill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8" fillId="0" borderId="14" xfId="0" applyFont="1" applyFill="1" applyBorder="1" applyAlignment="1">
      <alignment horizont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1" fontId="8" fillId="24" borderId="23" xfId="0" applyNumberFormat="1" applyFont="1" applyFill="1" applyBorder="1" applyAlignment="1">
      <alignment vertical="center" wrapText="1"/>
    </xf>
    <xf numFmtId="1" fontId="8" fillId="0" borderId="23" xfId="0" applyNumberFormat="1" applyFont="1" applyBorder="1" applyAlignment="1">
      <alignment vertical="center" wrapText="1"/>
    </xf>
    <xf numFmtId="165" fontId="8" fillId="0" borderId="34" xfId="0" applyNumberFormat="1" applyFont="1" applyBorder="1" applyAlignment="1">
      <alignment vertical="center" wrapText="1"/>
    </xf>
    <xf numFmtId="1" fontId="8" fillId="24" borderId="35" xfId="0" applyNumberFormat="1" applyFont="1" applyFill="1" applyBorder="1" applyAlignment="1">
      <alignment vertical="center" wrapText="1"/>
    </xf>
    <xf numFmtId="1" fontId="8" fillId="0" borderId="35" xfId="0" applyNumberFormat="1" applyFont="1" applyBorder="1" applyAlignment="1">
      <alignment vertical="center" wrapText="1"/>
    </xf>
    <xf numFmtId="165" fontId="8" fillId="0" borderId="36" xfId="0" applyNumberFormat="1" applyFont="1" applyBorder="1" applyAlignment="1">
      <alignment vertical="center" wrapText="1"/>
    </xf>
    <xf numFmtId="1" fontId="15" fillId="24" borderId="35" xfId="0" applyNumberFormat="1" applyFont="1" applyFill="1" applyBorder="1" applyAlignment="1">
      <alignment vertical="center" wrapText="1"/>
    </xf>
    <xf numFmtId="1" fontId="15" fillId="0" borderId="35" xfId="0" applyNumberFormat="1" applyFont="1" applyBorder="1" applyAlignment="1">
      <alignment vertical="center" wrapText="1"/>
    </xf>
    <xf numFmtId="165" fontId="15" fillId="0" borderId="36" xfId="0" applyNumberFormat="1" applyFont="1" applyBorder="1" applyAlignment="1">
      <alignment vertical="center" wrapText="1"/>
    </xf>
    <xf numFmtId="1" fontId="8" fillId="24" borderId="39" xfId="0" applyNumberFormat="1" applyFont="1" applyFill="1" applyBorder="1" applyAlignment="1">
      <alignment vertical="center" wrapText="1"/>
    </xf>
    <xf numFmtId="1" fontId="8" fillId="0" borderId="39" xfId="0" applyNumberFormat="1" applyFont="1" applyBorder="1" applyAlignment="1">
      <alignment vertical="center" wrapText="1"/>
    </xf>
    <xf numFmtId="165" fontId="8" fillId="0" borderId="40" xfId="0" applyNumberFormat="1" applyFont="1" applyBorder="1" applyAlignment="1">
      <alignment vertical="center" wrapText="1"/>
    </xf>
    <xf numFmtId="1" fontId="15" fillId="24" borderId="32" xfId="0" applyNumberFormat="1" applyFont="1" applyFill="1" applyBorder="1" applyAlignment="1">
      <alignment vertical="center" wrapText="1"/>
    </xf>
    <xf numFmtId="1" fontId="15" fillId="0" borderId="32" xfId="0" applyNumberFormat="1" applyFont="1" applyBorder="1" applyAlignment="1">
      <alignment vertical="center" wrapText="1"/>
    </xf>
    <xf numFmtId="165" fontId="15" fillId="0" borderId="33" xfId="0" applyNumberFormat="1" applyFont="1" applyBorder="1" applyAlignment="1">
      <alignment vertical="center" wrapText="1"/>
    </xf>
    <xf numFmtId="1" fontId="8" fillId="24" borderId="39" xfId="0" applyNumberFormat="1" applyFont="1" applyFill="1" applyBorder="1" applyAlignment="1">
      <alignment horizontal="right" vertical="center" wrapText="1"/>
    </xf>
    <xf numFmtId="1" fontId="8" fillId="0" borderId="39" xfId="0" applyNumberFormat="1" applyFont="1" applyBorder="1" applyAlignment="1">
      <alignment horizontal="right" vertical="center" wrapText="1"/>
    </xf>
    <xf numFmtId="165" fontId="8" fillId="0" borderId="40" xfId="0" quotePrefix="1" applyNumberFormat="1" applyFont="1" applyBorder="1" applyAlignment="1">
      <alignment horizontal="right" vertical="center" wrapText="1"/>
    </xf>
    <xf numFmtId="1" fontId="8" fillId="24" borderId="32" xfId="0" applyNumberFormat="1" applyFont="1" applyFill="1" applyBorder="1" applyAlignment="1">
      <alignment vertical="center" wrapText="1"/>
    </xf>
    <xf numFmtId="1" fontId="8" fillId="0" borderId="32" xfId="0" applyNumberFormat="1" applyFont="1" applyBorder="1" applyAlignment="1">
      <alignment vertical="center" wrapText="1"/>
    </xf>
    <xf numFmtId="165" fontId="8" fillId="0" borderId="33" xfId="0" applyNumberFormat="1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631912</xdr:colOff>
      <xdr:row>41</xdr:row>
      <xdr:rowOff>142874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4"/>
          <a:ext cx="6870787" cy="347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23811</xdr:colOff>
      <xdr:row>27</xdr:row>
      <xdr:rowOff>11906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905375" cy="3012281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47</xdr:row>
      <xdr:rowOff>11905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455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738187</xdr:colOff>
      <xdr:row>13</xdr:row>
      <xdr:rowOff>23812</xdr:rowOff>
    </xdr:from>
    <xdr:to>
      <xdr:col>22</xdr:col>
      <xdr:colOff>338725</xdr:colOff>
      <xdr:row>46</xdr:row>
      <xdr:rowOff>59532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0562" y="2488406"/>
          <a:ext cx="12316413" cy="553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</xdr:row>
      <xdr:rowOff>0</xdr:rowOff>
    </xdr:from>
    <xdr:to>
      <xdr:col>14</xdr:col>
      <xdr:colOff>558969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28575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0502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52</xdr:row>
      <xdr:rowOff>0</xdr:rowOff>
    </xdr:from>
    <xdr:to>
      <xdr:col>16</xdr:col>
      <xdr:colOff>197098</xdr:colOff>
      <xdr:row>69</xdr:row>
      <xdr:rowOff>9002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152900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3438"/>
        </a:xfrm>
        <a:prstGeom prst="rect">
          <a:avLst/>
        </a:prstGeom>
      </xdr:spPr>
    </xdr:pic>
    <xdr:clientData/>
  </xdr:twoCellAnchor>
  <xdr:twoCellAnchor editAs="oneCell">
    <xdr:from>
      <xdr:col>2</xdr:col>
      <xdr:colOff>28574</xdr:colOff>
      <xdr:row>62</xdr:row>
      <xdr:rowOff>152400</xdr:rowOff>
    </xdr:from>
    <xdr:to>
      <xdr:col>10</xdr:col>
      <xdr:colOff>380999</xdr:colOff>
      <xdr:row>83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4" y="10353675"/>
          <a:ext cx="5229225" cy="3276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142875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10363200"/>
          <a:ext cx="5700254" cy="32385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142874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590551</xdr:colOff>
      <xdr:row>46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38550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285750</xdr:colOff>
      <xdr:row>46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33750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581025</xdr:colOff>
      <xdr:row>61</xdr:row>
      <xdr:rowOff>76200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290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285751</xdr:colOff>
      <xdr:row>61</xdr:row>
      <xdr:rowOff>80213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33750" cy="2347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H13" sqref="H13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29" t="s">
        <v>279</v>
      </c>
      <c r="C3" s="129"/>
    </row>
    <row r="4" spans="2:5" x14ac:dyDescent="0.2">
      <c r="B4" s="234" t="s">
        <v>277</v>
      </c>
      <c r="C4" s="234"/>
      <c r="D4" s="234"/>
      <c r="E4" s="234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308</v>
      </c>
      <c r="D9" s="1" t="s">
        <v>22</v>
      </c>
    </row>
    <row r="10" spans="2:5" x14ac:dyDescent="0.2">
      <c r="B10" s="1" t="s">
        <v>309</v>
      </c>
    </row>
    <row r="11" spans="2:5" x14ac:dyDescent="0.2">
      <c r="B11" s="1"/>
    </row>
    <row r="12" spans="2:5" x14ac:dyDescent="0.2">
      <c r="B12" s="37" t="s">
        <v>310</v>
      </c>
      <c r="C12" s="37"/>
      <c r="D12" s="37"/>
    </row>
    <row r="14" spans="2:5" x14ac:dyDescent="0.2">
      <c r="B14" t="s">
        <v>199</v>
      </c>
    </row>
    <row r="15" spans="2:5" x14ac:dyDescent="0.2">
      <c r="B15" t="s">
        <v>5</v>
      </c>
    </row>
    <row r="16" spans="2:5" x14ac:dyDescent="0.2">
      <c r="B16" t="s">
        <v>278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256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3" sqref="U63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T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2" ht="13.5" thickBot="1" x14ac:dyDescent="0.25">
      <c r="BF1" s="87"/>
    </row>
    <row r="3" spans="2:202" x14ac:dyDescent="0.2">
      <c r="B3" s="30" t="s">
        <v>81</v>
      </c>
    </row>
    <row r="5" spans="2:202" x14ac:dyDescent="0.2">
      <c r="B5" t="s">
        <v>115</v>
      </c>
    </row>
    <row r="6" spans="2:202" x14ac:dyDescent="0.2">
      <c r="K6" s="333"/>
      <c r="BL6" s="88"/>
      <c r="BZ6" s="41"/>
    </row>
    <row r="7" spans="2:202" ht="13.5" thickBot="1" x14ac:dyDescent="0.25"/>
    <row r="8" spans="2:202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6" t="s">
        <v>146</v>
      </c>
      <c r="BL8" s="89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183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196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201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281</v>
      </c>
      <c r="GN8" s="20" t="s">
        <v>65</v>
      </c>
      <c r="GO8" s="20" t="s">
        <v>66</v>
      </c>
      <c r="GP8" s="20" t="s">
        <v>67</v>
      </c>
      <c r="GQ8" s="20" t="s">
        <v>68</v>
      </c>
      <c r="GR8" s="20" t="s">
        <v>69</v>
      </c>
      <c r="GS8" s="20" t="s">
        <v>70</v>
      </c>
      <c r="GT8" s="20" t="s">
        <v>71</v>
      </c>
    </row>
    <row r="9" spans="2:202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79">
        <v>30.45</v>
      </c>
      <c r="AN9" s="79">
        <v>28.97</v>
      </c>
      <c r="AO9" s="79">
        <v>28.37</v>
      </c>
      <c r="AP9" s="79">
        <v>26.32</v>
      </c>
      <c r="AQ9" s="79">
        <v>26.32</v>
      </c>
      <c r="AR9" s="79">
        <v>27.2</v>
      </c>
      <c r="AS9" s="79">
        <v>30.85</v>
      </c>
      <c r="AT9" s="79">
        <v>32.47</v>
      </c>
      <c r="AU9" s="79">
        <v>33.659999999999997</v>
      </c>
      <c r="AV9" s="79">
        <v>37.79</v>
      </c>
      <c r="AW9" s="79">
        <v>37.950000000000003</v>
      </c>
      <c r="AX9" s="79">
        <v>36.270000000000003</v>
      </c>
      <c r="AY9" s="79">
        <v>40.94</v>
      </c>
      <c r="AZ9" s="79">
        <v>40.229999999999997</v>
      </c>
      <c r="BA9" s="79">
        <v>38.54</v>
      </c>
      <c r="BB9" s="79">
        <v>33.590000000000003</v>
      </c>
      <c r="BC9" s="79">
        <v>33.479999999999997</v>
      </c>
      <c r="BD9" s="79">
        <v>34.31</v>
      </c>
      <c r="BE9" s="79">
        <v>35.86</v>
      </c>
      <c r="BF9" s="79">
        <v>37.69</v>
      </c>
      <c r="BG9" s="79">
        <v>38.78</v>
      </c>
      <c r="BH9" s="79">
        <v>34.39</v>
      </c>
      <c r="BI9" s="79">
        <v>34.21</v>
      </c>
      <c r="BJ9" s="79">
        <v>33.619999999999997</v>
      </c>
      <c r="BK9" s="79">
        <v>32.5</v>
      </c>
      <c r="BL9" s="79">
        <v>34.869999999999997</v>
      </c>
      <c r="BM9" s="79">
        <v>32.03</v>
      </c>
      <c r="BN9" s="79">
        <v>24.27</v>
      </c>
      <c r="BO9" s="79">
        <v>26.89</v>
      </c>
      <c r="BP9" s="79">
        <v>27.02</v>
      </c>
      <c r="BQ9" s="79">
        <v>28.79</v>
      </c>
      <c r="BR9" s="79">
        <v>29.95</v>
      </c>
      <c r="BS9" s="79">
        <v>31.01</v>
      </c>
      <c r="BT9" s="79">
        <v>29.3</v>
      </c>
      <c r="BU9" s="79">
        <v>28.68</v>
      </c>
      <c r="BV9" s="79">
        <v>28.9</v>
      </c>
      <c r="BW9" s="79">
        <v>30.99</v>
      </c>
      <c r="BX9" s="79">
        <v>29.89</v>
      </c>
      <c r="BY9" s="79">
        <v>28.4</v>
      </c>
      <c r="BZ9" s="79">
        <v>27.67</v>
      </c>
      <c r="CA9" s="79">
        <v>27.85</v>
      </c>
      <c r="CB9" s="79">
        <v>29.66</v>
      </c>
      <c r="CC9" s="79">
        <v>31.25</v>
      </c>
      <c r="CD9" s="79">
        <v>33.96</v>
      </c>
      <c r="CE9" s="79">
        <v>34.299999999999997</v>
      </c>
      <c r="CF9" s="79">
        <v>32.39</v>
      </c>
      <c r="CG9" s="79">
        <v>32.47</v>
      </c>
      <c r="CH9" s="79">
        <v>32.11</v>
      </c>
      <c r="CI9" s="79">
        <v>33.049999999999997</v>
      </c>
      <c r="CJ9" s="79">
        <v>32.979999999999997</v>
      </c>
      <c r="CK9" s="79">
        <v>31.95</v>
      </c>
      <c r="CL9" s="79">
        <v>30.35</v>
      </c>
      <c r="CM9" s="79">
        <v>30.64</v>
      </c>
      <c r="CN9" s="79">
        <v>33.58</v>
      </c>
      <c r="CO9" s="79">
        <v>35.46</v>
      </c>
      <c r="CP9" s="79">
        <v>35.61</v>
      </c>
      <c r="CQ9" s="79">
        <v>36.44</v>
      </c>
      <c r="CR9" s="79">
        <v>34.58</v>
      </c>
      <c r="CS9" s="79">
        <v>33.130000000000003</v>
      </c>
      <c r="CT9" s="79">
        <v>32.21</v>
      </c>
      <c r="CU9" s="79">
        <v>34.159999999999997</v>
      </c>
      <c r="CV9" s="79">
        <v>34.49</v>
      </c>
      <c r="CW9" s="79">
        <v>32.74</v>
      </c>
      <c r="CX9" s="79">
        <v>29.9</v>
      </c>
      <c r="CY9" s="79">
        <v>29.7</v>
      </c>
      <c r="CZ9" s="79">
        <v>32.18</v>
      </c>
      <c r="DA9" s="79">
        <v>32.67</v>
      </c>
      <c r="DB9" s="79">
        <v>32.11</v>
      </c>
      <c r="DC9" s="79">
        <v>32.28</v>
      </c>
      <c r="DD9" s="79">
        <v>31.22</v>
      </c>
      <c r="DE9" s="79">
        <v>31.35</v>
      </c>
      <c r="DF9" s="79">
        <v>30.59</v>
      </c>
      <c r="DG9" s="79">
        <v>32.61</v>
      </c>
      <c r="DH9" s="79">
        <v>32.880000000000003</v>
      </c>
      <c r="DI9" s="79">
        <v>30.9</v>
      </c>
      <c r="DJ9" s="79">
        <v>32</v>
      </c>
      <c r="DK9" s="79">
        <v>32.299999999999997</v>
      </c>
      <c r="DL9" s="79">
        <v>34.74</v>
      </c>
      <c r="DM9" s="79">
        <v>36.090000000000003</v>
      </c>
      <c r="DN9" s="79">
        <v>36.44</v>
      </c>
      <c r="DO9" s="79">
        <v>37.22</v>
      </c>
      <c r="DP9" s="79">
        <v>36.69</v>
      </c>
      <c r="DQ9" s="79">
        <v>35.83</v>
      </c>
      <c r="DR9" s="79">
        <v>37.869999999999997</v>
      </c>
      <c r="DS9" s="79">
        <v>38.53</v>
      </c>
      <c r="DT9" s="79">
        <v>38.24</v>
      </c>
      <c r="DU9" s="79">
        <v>36.44</v>
      </c>
      <c r="DV9" s="79">
        <v>33.83</v>
      </c>
      <c r="DW9" s="79">
        <v>33.61</v>
      </c>
      <c r="DX9" s="79">
        <v>35.909999999999997</v>
      </c>
      <c r="DY9" s="79">
        <v>37.229999999999997</v>
      </c>
      <c r="DZ9" s="79">
        <v>38.26</v>
      </c>
      <c r="EA9" s="79">
        <v>38.47</v>
      </c>
      <c r="EB9" s="79">
        <v>36.25</v>
      </c>
      <c r="EC9" s="79">
        <v>34.93</v>
      </c>
      <c r="ED9" s="79">
        <v>33.21</v>
      </c>
      <c r="EE9" s="79">
        <v>33.200000000000003</v>
      </c>
      <c r="EF9" s="79">
        <v>31.52</v>
      </c>
      <c r="EG9" s="79">
        <v>30.33</v>
      </c>
      <c r="EH9" s="79">
        <v>29.93</v>
      </c>
      <c r="EI9" s="79">
        <v>29.64</v>
      </c>
      <c r="EJ9" s="79">
        <v>30.11</v>
      </c>
      <c r="EK9" s="79">
        <v>30.94</v>
      </c>
      <c r="EL9" s="79">
        <v>32.46</v>
      </c>
      <c r="EM9" s="79">
        <v>32.229999999999997</v>
      </c>
      <c r="EN9" s="79">
        <v>31.52</v>
      </c>
      <c r="EO9" s="79">
        <v>31.1</v>
      </c>
      <c r="EP9" s="79">
        <v>30.16</v>
      </c>
      <c r="EQ9" s="79">
        <v>29.07</v>
      </c>
      <c r="ER9" s="79">
        <v>28.89</v>
      </c>
      <c r="ES9" s="79">
        <v>27.96</v>
      </c>
      <c r="ET9" s="79">
        <v>28.43</v>
      </c>
      <c r="EU9" s="79">
        <v>28.78</v>
      </c>
      <c r="EV9" s="79">
        <v>28.65</v>
      </c>
      <c r="EW9" s="79">
        <v>28.4</v>
      </c>
      <c r="EX9" s="79">
        <v>29.42</v>
      </c>
      <c r="EY9" s="79">
        <v>30.2</v>
      </c>
      <c r="EZ9" s="79">
        <v>31.59</v>
      </c>
      <c r="FA9" s="79">
        <v>32.340000000000003</v>
      </c>
      <c r="FB9" s="79">
        <v>32.72</v>
      </c>
      <c r="FC9" s="79">
        <v>34.229999999999997</v>
      </c>
      <c r="FD9" s="79">
        <v>33.26</v>
      </c>
      <c r="FE9" s="79">
        <v>30.49</v>
      </c>
      <c r="FF9" s="79">
        <v>33.61</v>
      </c>
      <c r="FG9" s="79">
        <v>32.43</v>
      </c>
      <c r="FH9" s="79">
        <v>32.32</v>
      </c>
      <c r="FI9" s="79">
        <v>34.04</v>
      </c>
      <c r="FJ9" s="79">
        <v>34.979999999999997</v>
      </c>
      <c r="FK9" s="79">
        <v>36.6</v>
      </c>
      <c r="FL9" s="79">
        <v>36.17</v>
      </c>
      <c r="FM9" s="79">
        <v>36.4</v>
      </c>
      <c r="FN9" s="79">
        <v>36.01</v>
      </c>
      <c r="FO9" s="79">
        <v>35.270000000000003</v>
      </c>
      <c r="FP9" s="79">
        <v>35.04</v>
      </c>
      <c r="FQ9" s="79">
        <v>33.85</v>
      </c>
      <c r="FR9" s="79">
        <v>32.33</v>
      </c>
      <c r="FS9" s="79">
        <v>32.43</v>
      </c>
      <c r="FT9" s="79">
        <v>33.56</v>
      </c>
      <c r="FU9" s="79">
        <v>33.700000000000003</v>
      </c>
      <c r="FV9" s="79">
        <v>35.76</v>
      </c>
      <c r="FW9" s="79">
        <v>35.979999999999997</v>
      </c>
      <c r="FX9" s="79">
        <v>36.71</v>
      </c>
      <c r="FY9" s="79">
        <v>36.729999999999997</v>
      </c>
      <c r="FZ9" s="79">
        <v>36</v>
      </c>
      <c r="GA9" s="79">
        <v>35.979999999999997</v>
      </c>
      <c r="GB9" s="79">
        <v>35.909999999999997</v>
      </c>
      <c r="GC9" s="79">
        <v>33.54</v>
      </c>
      <c r="GD9" s="79">
        <v>35.659999999999997</v>
      </c>
      <c r="GE9" s="79">
        <v>34.840000000000003</v>
      </c>
      <c r="GF9" s="79">
        <v>34</v>
      </c>
      <c r="GG9" s="79">
        <v>35.86</v>
      </c>
      <c r="GH9" s="79">
        <v>36.4</v>
      </c>
      <c r="GI9" s="79">
        <v>37.340000000000003</v>
      </c>
      <c r="GJ9" s="79">
        <v>37.659999999999997</v>
      </c>
      <c r="GK9" s="79">
        <v>37.46</v>
      </c>
      <c r="GL9" s="79">
        <v>36.78</v>
      </c>
      <c r="GM9" s="79">
        <v>36.42</v>
      </c>
      <c r="GN9" s="79">
        <v>36.86</v>
      </c>
      <c r="GO9" s="79">
        <v>35.799999999999997</v>
      </c>
      <c r="GP9" s="79">
        <v>35.94</v>
      </c>
      <c r="GQ9" s="79">
        <v>35.450000000000003</v>
      </c>
      <c r="GR9" s="79">
        <v>34.54</v>
      </c>
      <c r="GS9" s="79">
        <v>35.380000000000003</v>
      </c>
      <c r="GT9" s="79">
        <v>35.76</v>
      </c>
    </row>
    <row r="10" spans="2:202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79">
        <v>27.05</v>
      </c>
      <c r="AN10" s="79">
        <v>27.15</v>
      </c>
      <c r="AO10" s="79">
        <v>27.15</v>
      </c>
      <c r="AP10" s="79">
        <v>27.4</v>
      </c>
      <c r="AQ10" s="79">
        <v>27.5</v>
      </c>
      <c r="AR10" s="79">
        <v>29.1</v>
      </c>
      <c r="AS10" s="79">
        <v>31.85</v>
      </c>
      <c r="AT10" s="79">
        <v>35</v>
      </c>
      <c r="AU10" s="79">
        <v>37</v>
      </c>
      <c r="AV10" s="79">
        <v>40.5</v>
      </c>
      <c r="AW10" s="79">
        <v>41</v>
      </c>
      <c r="AX10" s="79">
        <v>40.799999999999997</v>
      </c>
      <c r="AY10" s="79">
        <v>38.5</v>
      </c>
      <c r="AZ10" s="79">
        <v>37</v>
      </c>
      <c r="BA10" s="79">
        <v>35.299999999999997</v>
      </c>
      <c r="BB10" s="79">
        <v>34</v>
      </c>
      <c r="BC10" s="79">
        <v>34</v>
      </c>
      <c r="BD10" s="79">
        <v>32.799999999999997</v>
      </c>
      <c r="BE10" s="79">
        <v>33.6</v>
      </c>
      <c r="BF10" s="79">
        <v>34.1</v>
      </c>
      <c r="BG10" s="79">
        <v>33.4</v>
      </c>
      <c r="BH10" s="79">
        <v>31.8</v>
      </c>
      <c r="BI10" s="79">
        <v>29.8</v>
      </c>
      <c r="BJ10" s="79">
        <v>27.8</v>
      </c>
      <c r="BK10" s="79">
        <v>26</v>
      </c>
      <c r="BL10" s="79">
        <v>25.2</v>
      </c>
      <c r="BM10" s="79">
        <v>24</v>
      </c>
      <c r="BN10" s="79">
        <v>23</v>
      </c>
      <c r="BO10" s="79">
        <v>22.4</v>
      </c>
      <c r="BP10" s="79">
        <v>22</v>
      </c>
      <c r="BQ10" s="79">
        <v>22</v>
      </c>
      <c r="BR10" s="79">
        <v>22.18</v>
      </c>
      <c r="BS10" s="79">
        <v>22.07</v>
      </c>
      <c r="BT10" s="79">
        <v>23.1</v>
      </c>
      <c r="BU10" s="79">
        <v>25.5</v>
      </c>
      <c r="BV10" s="79">
        <v>26</v>
      </c>
      <c r="BW10" s="79">
        <v>28.4</v>
      </c>
      <c r="BX10" s="79">
        <v>28.14</v>
      </c>
      <c r="BY10" s="79">
        <v>27.95</v>
      </c>
      <c r="BZ10" s="79">
        <v>28.37</v>
      </c>
      <c r="CA10" s="79">
        <v>29.41</v>
      </c>
      <c r="CB10" s="79">
        <v>30.07</v>
      </c>
      <c r="CC10" s="79">
        <v>30.59</v>
      </c>
      <c r="CD10" s="79">
        <v>31.83</v>
      </c>
      <c r="CE10" s="79">
        <v>33.4</v>
      </c>
      <c r="CF10" s="79">
        <v>34.409999999999997</v>
      </c>
      <c r="CG10" s="79">
        <v>34.65</v>
      </c>
      <c r="CH10" s="79">
        <v>34.42</v>
      </c>
      <c r="CI10" s="79">
        <v>33.119999999999997</v>
      </c>
      <c r="CJ10" s="79">
        <v>33.200000000000003</v>
      </c>
      <c r="CK10" s="79">
        <v>34.06</v>
      </c>
      <c r="CL10" s="79">
        <v>34.18</v>
      </c>
      <c r="CM10" s="79">
        <v>34.44</v>
      </c>
      <c r="CN10" s="79">
        <v>34.39</v>
      </c>
      <c r="CO10" s="79">
        <v>34.53</v>
      </c>
      <c r="CP10" s="79">
        <v>34.729999999999997</v>
      </c>
      <c r="CQ10" s="79">
        <v>35.479999999999997</v>
      </c>
      <c r="CR10" s="79">
        <v>36.42</v>
      </c>
      <c r="CS10" s="79">
        <v>36.9</v>
      </c>
      <c r="CT10" s="79">
        <v>35.71</v>
      </c>
      <c r="CU10" s="79">
        <v>33.75</v>
      </c>
      <c r="CV10" s="79">
        <v>33.4</v>
      </c>
      <c r="CW10" s="79">
        <v>32.700000000000003</v>
      </c>
      <c r="CX10" s="79">
        <v>31.95</v>
      </c>
      <c r="CY10" s="79">
        <v>30.85</v>
      </c>
      <c r="CZ10" s="79">
        <v>29.15</v>
      </c>
      <c r="DA10" s="79">
        <v>29.04</v>
      </c>
      <c r="DB10" s="79">
        <v>29.13</v>
      </c>
      <c r="DC10" s="79">
        <v>30.84</v>
      </c>
      <c r="DD10" s="79">
        <v>33.6</v>
      </c>
      <c r="DE10" s="79">
        <v>34.97</v>
      </c>
      <c r="DF10" s="79">
        <v>35.020000000000003</v>
      </c>
      <c r="DG10" s="79">
        <v>34.770000000000003</v>
      </c>
      <c r="DH10" s="79">
        <v>34.58</v>
      </c>
      <c r="DI10" s="79">
        <v>34.68</v>
      </c>
      <c r="DJ10" s="79">
        <v>34.65</v>
      </c>
      <c r="DK10" s="79">
        <v>32.99</v>
      </c>
      <c r="DL10" s="79">
        <v>36.1</v>
      </c>
      <c r="DM10" s="79">
        <v>37.56</v>
      </c>
      <c r="DN10" s="79">
        <v>37.700000000000003</v>
      </c>
      <c r="DO10" s="79">
        <v>40</v>
      </c>
      <c r="DP10" s="79">
        <v>41.74</v>
      </c>
      <c r="DQ10" s="79">
        <v>42.46</v>
      </c>
      <c r="DR10" s="79">
        <v>42.24</v>
      </c>
      <c r="DS10" s="79">
        <v>41.26</v>
      </c>
      <c r="DT10" s="79">
        <v>40.94</v>
      </c>
      <c r="DU10" s="79">
        <v>40.549999999999997</v>
      </c>
      <c r="DV10" s="79">
        <v>39.72</v>
      </c>
      <c r="DW10" s="79">
        <v>38.869999999999997</v>
      </c>
      <c r="DX10" s="79">
        <v>37.97</v>
      </c>
      <c r="DY10" s="79">
        <v>37.18</v>
      </c>
      <c r="DZ10" s="79">
        <v>37.090000000000003</v>
      </c>
      <c r="EA10" s="79">
        <v>36.44</v>
      </c>
      <c r="EB10" s="79">
        <v>35.14</v>
      </c>
      <c r="EC10" s="79">
        <v>33.99</v>
      </c>
      <c r="ED10" s="79">
        <v>32.479999999999997</v>
      </c>
      <c r="EE10" s="79">
        <v>31.52</v>
      </c>
      <c r="EF10" s="79">
        <v>31.52</v>
      </c>
      <c r="EG10" s="79">
        <v>30.79</v>
      </c>
      <c r="EH10" s="79">
        <v>30.85</v>
      </c>
      <c r="EI10" s="79">
        <v>29.83</v>
      </c>
      <c r="EJ10" s="79">
        <v>28.83</v>
      </c>
      <c r="EK10" s="79">
        <v>27.94</v>
      </c>
      <c r="EL10" s="79">
        <v>27.78</v>
      </c>
      <c r="EM10" s="79">
        <v>28.38</v>
      </c>
      <c r="EN10" s="79">
        <v>29.5</v>
      </c>
      <c r="EO10" s="79">
        <v>29.77</v>
      </c>
      <c r="EP10" s="79">
        <v>29.74</v>
      </c>
      <c r="EQ10" s="79">
        <v>28.87</v>
      </c>
      <c r="ER10" s="79">
        <v>28.13</v>
      </c>
      <c r="ES10" s="79">
        <v>27.31</v>
      </c>
      <c r="ET10" s="79">
        <v>25.74</v>
      </c>
      <c r="EU10" s="79">
        <v>23.96</v>
      </c>
      <c r="EV10" s="79">
        <v>23.22</v>
      </c>
      <c r="EW10" s="79">
        <v>23.42</v>
      </c>
      <c r="EX10" s="79">
        <v>24.3</v>
      </c>
      <c r="EY10" s="79">
        <v>26.37</v>
      </c>
      <c r="EZ10" s="79">
        <v>30.42</v>
      </c>
      <c r="FA10" s="79">
        <v>33.14</v>
      </c>
      <c r="FB10" s="79">
        <v>33.67</v>
      </c>
      <c r="FC10" s="79">
        <v>34.130000000000003</v>
      </c>
      <c r="FD10" s="79">
        <v>33.97</v>
      </c>
      <c r="FE10" s="79">
        <v>33.56</v>
      </c>
      <c r="FF10" s="79">
        <v>33.49</v>
      </c>
      <c r="FG10" s="79">
        <v>33.83</v>
      </c>
      <c r="FH10" s="79">
        <v>34.380000000000003</v>
      </c>
      <c r="FI10" s="79">
        <v>35.89</v>
      </c>
      <c r="FJ10" s="79">
        <v>37.44</v>
      </c>
      <c r="FK10" s="79">
        <v>39.39</v>
      </c>
      <c r="FL10" s="79">
        <v>40.340000000000003</v>
      </c>
      <c r="FM10" s="79">
        <v>40.520000000000003</v>
      </c>
      <c r="FN10" s="79">
        <v>39.96</v>
      </c>
      <c r="FO10" s="79">
        <v>36.76</v>
      </c>
      <c r="FP10" s="79">
        <v>34.880000000000003</v>
      </c>
      <c r="FQ10" s="79">
        <v>34.21</v>
      </c>
      <c r="FR10" s="79">
        <v>32.99</v>
      </c>
      <c r="FS10" s="79">
        <v>32.380000000000003</v>
      </c>
      <c r="FT10" s="79">
        <v>32.56</v>
      </c>
      <c r="FU10" s="79">
        <v>33.19</v>
      </c>
      <c r="FV10" s="79">
        <v>33.83</v>
      </c>
      <c r="FW10" s="79">
        <v>35.43</v>
      </c>
      <c r="FX10" s="79">
        <v>36.630000000000003</v>
      </c>
      <c r="FY10" s="79">
        <v>37.159999999999997</v>
      </c>
      <c r="FZ10" s="79">
        <v>36.47</v>
      </c>
      <c r="GA10" s="79">
        <v>35.47</v>
      </c>
      <c r="GB10" s="79">
        <v>36.22</v>
      </c>
      <c r="GC10" s="79">
        <v>34.979999999999997</v>
      </c>
      <c r="GD10" s="79">
        <v>34.49</v>
      </c>
      <c r="GE10" s="79">
        <v>33.97</v>
      </c>
      <c r="GF10" s="79">
        <v>33.46</v>
      </c>
      <c r="GG10" s="79">
        <v>32.93</v>
      </c>
      <c r="GH10" s="79">
        <v>33.01</v>
      </c>
      <c r="GI10" s="79">
        <v>33.880000000000003</v>
      </c>
      <c r="GJ10" s="79">
        <v>34.65</v>
      </c>
      <c r="GK10" s="79">
        <v>35.19</v>
      </c>
      <c r="GL10" s="79">
        <v>35.29</v>
      </c>
      <c r="GM10" s="79">
        <v>34.94</v>
      </c>
      <c r="GN10" s="79">
        <v>34.81</v>
      </c>
      <c r="GO10" s="79">
        <v>34.909999999999997</v>
      </c>
      <c r="GP10" s="79">
        <v>34.049999999999997</v>
      </c>
      <c r="GQ10" s="79">
        <v>32.520000000000003</v>
      </c>
      <c r="GR10" s="79">
        <v>31.96</v>
      </c>
      <c r="GS10" s="79">
        <v>31.82</v>
      </c>
      <c r="GT10" s="79">
        <v>32.020000000000003</v>
      </c>
    </row>
    <row r="11" spans="2:202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79">
        <v>26.49</v>
      </c>
      <c r="AN11" s="79">
        <v>26.52</v>
      </c>
      <c r="AO11" s="79">
        <v>26.62</v>
      </c>
      <c r="AP11" s="79">
        <v>26.94</v>
      </c>
      <c r="AQ11" s="79">
        <v>27.26</v>
      </c>
      <c r="AR11" s="79">
        <v>27.02</v>
      </c>
      <c r="AS11" s="79">
        <v>28.09</v>
      </c>
      <c r="AT11" s="79">
        <v>28.84</v>
      </c>
      <c r="AU11" s="79">
        <v>30.9</v>
      </c>
      <c r="AV11" s="79">
        <v>33.47</v>
      </c>
      <c r="AW11" s="79">
        <v>35.69</v>
      </c>
      <c r="AX11" s="79">
        <v>36.700000000000003</v>
      </c>
      <c r="AY11" s="79">
        <v>34.299999999999997</v>
      </c>
      <c r="AZ11" s="79">
        <v>33.799999999999997</v>
      </c>
      <c r="BA11" s="79">
        <v>33.22</v>
      </c>
      <c r="BB11" s="79">
        <v>32.43</v>
      </c>
      <c r="BC11" s="79">
        <v>31.46</v>
      </c>
      <c r="BD11" s="79">
        <v>30.73</v>
      </c>
      <c r="BE11" s="79">
        <v>31.14</v>
      </c>
      <c r="BF11" s="79">
        <v>30.32</v>
      </c>
      <c r="BG11" s="79">
        <v>29.46</v>
      </c>
      <c r="BH11" s="79">
        <v>27.16</v>
      </c>
      <c r="BI11" s="79">
        <v>25.78</v>
      </c>
      <c r="BJ11" s="79">
        <v>24.02</v>
      </c>
      <c r="BK11" s="79">
        <v>22.27</v>
      </c>
      <c r="BL11" s="79">
        <v>20.28</v>
      </c>
      <c r="BM11" s="79">
        <v>20.5</v>
      </c>
      <c r="BN11" s="79">
        <v>21.05</v>
      </c>
      <c r="BO11" s="79">
        <v>21</v>
      </c>
      <c r="BP11" s="79">
        <v>20.54</v>
      </c>
      <c r="BQ11" s="79">
        <v>21.33</v>
      </c>
      <c r="BR11" s="79">
        <v>22.45</v>
      </c>
      <c r="BS11" s="79">
        <v>22.73</v>
      </c>
      <c r="BT11" s="79">
        <v>23.18</v>
      </c>
      <c r="BU11" s="79">
        <v>25.23</v>
      </c>
      <c r="BV11" s="79">
        <v>25.73</v>
      </c>
      <c r="BW11" s="79">
        <v>26.02</v>
      </c>
      <c r="BX11" s="79">
        <v>26.6</v>
      </c>
      <c r="BY11" s="79">
        <v>26.92</v>
      </c>
      <c r="BZ11" s="79">
        <v>26.91</v>
      </c>
      <c r="CA11" s="79">
        <v>25.81</v>
      </c>
      <c r="CB11" s="79">
        <v>25.6</v>
      </c>
      <c r="CC11" s="79">
        <v>25.82</v>
      </c>
      <c r="CD11" s="79">
        <v>27.19</v>
      </c>
      <c r="CE11" s="79">
        <v>28.2</v>
      </c>
      <c r="CF11" s="79">
        <v>28.94</v>
      </c>
      <c r="CG11" s="79">
        <v>30.1</v>
      </c>
      <c r="CH11" s="79">
        <v>29.79</v>
      </c>
      <c r="CI11" s="79">
        <v>30.02</v>
      </c>
      <c r="CJ11" s="79">
        <v>30.26</v>
      </c>
      <c r="CK11" s="79">
        <v>30.28</v>
      </c>
      <c r="CL11" s="79">
        <v>30.24</v>
      </c>
      <c r="CM11" s="79">
        <v>30.24</v>
      </c>
      <c r="CN11" s="79">
        <v>29.9</v>
      </c>
      <c r="CO11" s="79">
        <v>30.08</v>
      </c>
      <c r="CP11" s="79">
        <v>29.13</v>
      </c>
      <c r="CQ11" s="79">
        <v>27.98</v>
      </c>
      <c r="CR11" s="79">
        <v>28.33</v>
      </c>
      <c r="CS11" s="79">
        <v>28.91</v>
      </c>
      <c r="CT11" s="79">
        <v>28.74</v>
      </c>
      <c r="CU11" s="79">
        <v>28.82</v>
      </c>
      <c r="CV11" s="79">
        <v>30.34</v>
      </c>
      <c r="CW11" s="79">
        <v>30.25</v>
      </c>
      <c r="CX11" s="79">
        <v>28.79</v>
      </c>
      <c r="CY11" s="79">
        <v>27.46</v>
      </c>
      <c r="CZ11" s="79">
        <v>26.84</v>
      </c>
      <c r="DA11" s="79">
        <v>27.34</v>
      </c>
      <c r="DB11" s="79">
        <v>28.19</v>
      </c>
      <c r="DC11" s="79">
        <v>28.13</v>
      </c>
      <c r="DD11" s="79">
        <v>28.95</v>
      </c>
      <c r="DE11" s="79">
        <v>29.73</v>
      </c>
      <c r="DF11" s="79">
        <v>30.1</v>
      </c>
      <c r="DG11" s="79">
        <v>29.75</v>
      </c>
      <c r="DH11" s="79">
        <v>29.63</v>
      </c>
      <c r="DI11" s="79">
        <v>30.02</v>
      </c>
      <c r="DJ11" s="79">
        <v>30.26</v>
      </c>
      <c r="DK11" s="79">
        <v>30.03</v>
      </c>
      <c r="DL11" s="79">
        <v>29.48</v>
      </c>
      <c r="DM11" s="79">
        <v>30.21</v>
      </c>
      <c r="DN11" s="79">
        <v>31.17</v>
      </c>
      <c r="DO11" s="79">
        <v>32.64</v>
      </c>
      <c r="DP11" s="79">
        <v>34.07</v>
      </c>
      <c r="DQ11" s="79">
        <v>36.549999999999997</v>
      </c>
      <c r="DR11" s="79">
        <v>37.17</v>
      </c>
      <c r="DS11" s="79">
        <v>35.799999999999997</v>
      </c>
      <c r="DT11" s="79">
        <v>35.6</v>
      </c>
      <c r="DU11" s="79">
        <v>35.159999999999997</v>
      </c>
      <c r="DV11" s="79">
        <v>33.83</v>
      </c>
      <c r="DW11" s="79">
        <v>32.94</v>
      </c>
      <c r="DX11" s="79">
        <v>32.43</v>
      </c>
      <c r="DY11" s="79">
        <v>32.04</v>
      </c>
      <c r="DZ11" s="79">
        <v>30.18</v>
      </c>
      <c r="EA11" s="79">
        <v>29.74</v>
      </c>
      <c r="EB11" s="79">
        <v>29.64</v>
      </c>
      <c r="EC11" s="79">
        <v>29.61</v>
      </c>
      <c r="ED11" s="79">
        <v>29.98</v>
      </c>
      <c r="EE11" s="79">
        <v>28.55</v>
      </c>
      <c r="EF11" s="79">
        <v>29.09</v>
      </c>
      <c r="EG11" s="79">
        <v>29.57</v>
      </c>
      <c r="EH11" s="79">
        <v>29.35</v>
      </c>
      <c r="EI11" s="79">
        <v>28.23</v>
      </c>
      <c r="EJ11" s="79">
        <v>26.98</v>
      </c>
      <c r="EK11" s="79">
        <v>26.96</v>
      </c>
      <c r="EL11" s="79">
        <v>26.54</v>
      </c>
      <c r="EM11" s="79">
        <v>26.56</v>
      </c>
      <c r="EN11" s="79">
        <v>27.31</v>
      </c>
      <c r="EO11" s="79">
        <v>27.41</v>
      </c>
      <c r="EP11" s="79">
        <v>27.39</v>
      </c>
      <c r="EQ11" s="79">
        <v>26.14</v>
      </c>
      <c r="ER11" s="79">
        <v>25.6</v>
      </c>
      <c r="ES11" s="79">
        <v>25.71</v>
      </c>
      <c r="ET11" s="79">
        <v>24.43</v>
      </c>
      <c r="EU11" s="79">
        <v>23.33</v>
      </c>
      <c r="EV11" s="79">
        <v>23.12</v>
      </c>
      <c r="EW11" s="79">
        <v>23.29</v>
      </c>
      <c r="EX11" s="79">
        <v>24.95</v>
      </c>
      <c r="EY11" s="79">
        <v>26.41</v>
      </c>
      <c r="EZ11" s="79">
        <v>28.3</v>
      </c>
      <c r="FA11" s="79">
        <v>29.62</v>
      </c>
      <c r="FB11" s="79">
        <v>30.67</v>
      </c>
      <c r="FC11" s="79">
        <v>30.21</v>
      </c>
      <c r="FD11" s="79">
        <v>30.57</v>
      </c>
      <c r="FE11" s="79">
        <v>30.52</v>
      </c>
      <c r="FF11" s="79">
        <v>30.66</v>
      </c>
      <c r="FG11" s="79">
        <v>30.95</v>
      </c>
      <c r="FH11" s="79">
        <v>31.25</v>
      </c>
      <c r="FI11" s="79">
        <v>31.64</v>
      </c>
      <c r="FJ11" s="79">
        <v>32.57</v>
      </c>
      <c r="FK11" s="79">
        <v>33.71</v>
      </c>
      <c r="FL11" s="79">
        <v>34.75</v>
      </c>
      <c r="FM11" s="79">
        <v>36.020000000000003</v>
      </c>
      <c r="FN11" s="79">
        <v>36.07</v>
      </c>
      <c r="FO11" s="79">
        <v>34.020000000000003</v>
      </c>
      <c r="FP11" s="79">
        <v>32.950000000000003</v>
      </c>
      <c r="FQ11" s="79">
        <v>32.409999999999997</v>
      </c>
      <c r="FR11" s="79">
        <v>31.96</v>
      </c>
      <c r="FS11" s="79">
        <v>30.69</v>
      </c>
      <c r="FT11" s="79">
        <v>30.4</v>
      </c>
      <c r="FU11" s="79">
        <v>30.42</v>
      </c>
      <c r="FV11" s="79">
        <v>30.72</v>
      </c>
      <c r="FW11" s="79">
        <v>31.6</v>
      </c>
      <c r="FX11" s="79">
        <v>32.57</v>
      </c>
      <c r="FY11" s="79">
        <v>32.85</v>
      </c>
      <c r="FZ11" s="79">
        <v>33.200000000000003</v>
      </c>
      <c r="GA11" s="79">
        <v>32.479999999999997</v>
      </c>
      <c r="GB11" s="79">
        <v>32.229999999999997</v>
      </c>
      <c r="GC11" s="79">
        <v>32.39</v>
      </c>
      <c r="GD11" s="79">
        <v>31.77</v>
      </c>
      <c r="GE11" s="79">
        <v>31.49</v>
      </c>
      <c r="GF11" s="79">
        <v>31.02</v>
      </c>
      <c r="GG11" s="79">
        <v>30.78</v>
      </c>
      <c r="GH11" s="79">
        <v>30.12</v>
      </c>
      <c r="GI11" s="79">
        <v>30.41</v>
      </c>
      <c r="GJ11" s="79">
        <v>31.42</v>
      </c>
      <c r="GK11" s="79">
        <v>32.85</v>
      </c>
      <c r="GL11" s="79">
        <v>33.33</v>
      </c>
      <c r="GM11" s="79">
        <v>32.76</v>
      </c>
      <c r="GN11" s="79">
        <v>32.54</v>
      </c>
      <c r="GO11" s="79">
        <v>31.17</v>
      </c>
      <c r="GP11" s="79">
        <v>29.55</v>
      </c>
      <c r="GQ11" s="79">
        <v>29.4</v>
      </c>
      <c r="GR11" s="79">
        <v>29.62</v>
      </c>
      <c r="GS11" s="79">
        <v>29.84</v>
      </c>
      <c r="GT11" s="79">
        <v>30.79</v>
      </c>
    </row>
    <row r="12" spans="2:202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0">
        <v>27.39</v>
      </c>
      <c r="AN12" s="80">
        <v>27.46</v>
      </c>
      <c r="AO12" s="80">
        <v>28.24</v>
      </c>
      <c r="AP12" s="80">
        <v>27.8</v>
      </c>
      <c r="AQ12" s="80">
        <v>27.57</v>
      </c>
      <c r="AR12" s="80">
        <v>27.2</v>
      </c>
      <c r="AS12" s="80">
        <v>27.75</v>
      </c>
      <c r="AT12" s="80">
        <v>27.82</v>
      </c>
      <c r="AU12" s="80">
        <v>28.85</v>
      </c>
      <c r="AV12" s="80">
        <v>30.9</v>
      </c>
      <c r="AW12" s="80">
        <v>32.68</v>
      </c>
      <c r="AX12" s="80">
        <v>33.729999999999997</v>
      </c>
      <c r="AY12" s="80">
        <v>35.22</v>
      </c>
      <c r="AZ12" s="80">
        <v>35.22</v>
      </c>
      <c r="BA12" s="80">
        <v>35.61</v>
      </c>
      <c r="BB12" s="80">
        <v>33.869999999999997</v>
      </c>
      <c r="BC12" s="80">
        <v>33.44</v>
      </c>
      <c r="BD12" s="80">
        <v>33.28</v>
      </c>
      <c r="BE12" s="80">
        <v>32.32</v>
      </c>
      <c r="BF12" s="80">
        <v>31.61</v>
      </c>
      <c r="BG12" s="80">
        <v>31.24</v>
      </c>
      <c r="BH12" s="80">
        <v>30.45</v>
      </c>
      <c r="BI12" s="80">
        <v>27.99</v>
      </c>
      <c r="BJ12" s="80">
        <v>27.3</v>
      </c>
      <c r="BK12" s="80">
        <v>24.39</v>
      </c>
      <c r="BL12" s="80">
        <v>21.39</v>
      </c>
      <c r="BM12" s="80">
        <v>18.7</v>
      </c>
      <c r="BN12" s="80">
        <v>17.68</v>
      </c>
      <c r="BO12" s="80">
        <v>17.670000000000002</v>
      </c>
      <c r="BP12" s="80">
        <v>18</v>
      </c>
      <c r="BQ12" s="80">
        <v>18.600000000000001</v>
      </c>
      <c r="BR12" s="80">
        <v>19.54</v>
      </c>
      <c r="BS12" s="80">
        <v>20.96</v>
      </c>
      <c r="BT12" s="80">
        <v>23.24</v>
      </c>
      <c r="BU12" s="80">
        <v>25.16</v>
      </c>
      <c r="BV12" s="80">
        <v>25.99</v>
      </c>
      <c r="BW12" s="80">
        <v>25.84</v>
      </c>
      <c r="BX12" s="80">
        <v>25.84</v>
      </c>
      <c r="BY12" s="80">
        <v>26.08</v>
      </c>
      <c r="BZ12" s="80">
        <v>26.03</v>
      </c>
      <c r="CA12" s="80">
        <v>26.09</v>
      </c>
      <c r="CB12" s="80">
        <v>26.35</v>
      </c>
      <c r="CC12" s="80">
        <v>26.59</v>
      </c>
      <c r="CD12" s="80">
        <v>26.96</v>
      </c>
      <c r="CE12" s="80">
        <v>27.93</v>
      </c>
      <c r="CF12" s="80">
        <v>29.27</v>
      </c>
      <c r="CG12" s="80">
        <v>29.93</v>
      </c>
      <c r="CH12" s="80">
        <v>30.57</v>
      </c>
      <c r="CI12" s="80">
        <v>30.86</v>
      </c>
      <c r="CJ12" s="80">
        <v>31.21</v>
      </c>
      <c r="CK12" s="80">
        <v>31.21</v>
      </c>
      <c r="CL12" s="80">
        <v>31.79</v>
      </c>
      <c r="CM12" s="80">
        <v>31.64</v>
      </c>
      <c r="CN12" s="80">
        <v>31.61</v>
      </c>
      <c r="CO12" s="80">
        <v>31.39</v>
      </c>
      <c r="CP12" s="80">
        <v>31.58</v>
      </c>
      <c r="CQ12" s="80">
        <v>31.65</v>
      </c>
      <c r="CR12" s="80">
        <v>32.01</v>
      </c>
      <c r="CS12" s="80">
        <v>32.31</v>
      </c>
      <c r="CT12" s="80">
        <v>32.21</v>
      </c>
      <c r="CU12" s="80">
        <v>31.72</v>
      </c>
      <c r="CV12" s="80">
        <v>31.63</v>
      </c>
      <c r="CW12" s="80">
        <v>30.84</v>
      </c>
      <c r="CX12" s="80">
        <v>29.75</v>
      </c>
      <c r="CY12" s="80">
        <v>30.52</v>
      </c>
      <c r="CZ12" s="80">
        <v>27.69</v>
      </c>
      <c r="DA12" s="80">
        <v>27.18</v>
      </c>
      <c r="DB12" s="80">
        <v>27.24</v>
      </c>
      <c r="DC12" s="80">
        <v>28.05</v>
      </c>
      <c r="DD12" s="80">
        <v>29.33</v>
      </c>
      <c r="DE12" s="80">
        <v>30.43</v>
      </c>
      <c r="DF12" s="80">
        <v>31.03</v>
      </c>
      <c r="DG12" s="80">
        <v>31.4</v>
      </c>
      <c r="DH12" s="80">
        <v>31.66</v>
      </c>
      <c r="DI12" s="80">
        <v>31.73</v>
      </c>
      <c r="DJ12" s="80">
        <v>31.78</v>
      </c>
      <c r="DK12" s="80">
        <v>31.54</v>
      </c>
      <c r="DL12" s="80">
        <v>31.72</v>
      </c>
      <c r="DM12" s="80">
        <v>32.020000000000003</v>
      </c>
      <c r="DN12" s="80">
        <v>32.28</v>
      </c>
      <c r="DO12" s="80">
        <v>33.299999999999997</v>
      </c>
      <c r="DP12" s="80">
        <v>34.409999999999997</v>
      </c>
      <c r="DQ12" s="80">
        <v>35.03</v>
      </c>
      <c r="DR12" s="80">
        <v>35.549999999999997</v>
      </c>
      <c r="DS12" s="80">
        <v>35.799999999999997</v>
      </c>
      <c r="DT12" s="80">
        <v>35.950000000000003</v>
      </c>
      <c r="DU12" s="80">
        <v>35.799999999999997</v>
      </c>
      <c r="DV12" s="80">
        <v>35.049999999999997</v>
      </c>
      <c r="DW12" s="80">
        <v>34.47</v>
      </c>
      <c r="DX12" s="80">
        <v>33.630000000000003</v>
      </c>
      <c r="DY12" s="80">
        <v>33.18</v>
      </c>
      <c r="DZ12" s="80">
        <v>32.840000000000003</v>
      </c>
      <c r="EA12" s="80">
        <v>32.630000000000003</v>
      </c>
      <c r="EB12" s="80">
        <v>32.49</v>
      </c>
      <c r="EC12" s="80">
        <v>32.06</v>
      </c>
      <c r="ED12" s="80">
        <v>31.79</v>
      </c>
      <c r="EE12" s="80">
        <v>30.79</v>
      </c>
      <c r="EF12" s="80">
        <v>29.92</v>
      </c>
      <c r="EG12" s="80">
        <v>29.41</v>
      </c>
      <c r="EH12" s="80">
        <v>29.08</v>
      </c>
      <c r="EI12" s="80">
        <v>27.89</v>
      </c>
      <c r="EJ12" s="80">
        <v>27</v>
      </c>
      <c r="EK12" s="80">
        <v>26.43</v>
      </c>
      <c r="EL12" s="80">
        <v>26.25</v>
      </c>
      <c r="EM12" s="80">
        <v>26.63</v>
      </c>
      <c r="EN12" s="80">
        <v>27.08</v>
      </c>
      <c r="EO12" s="80">
        <v>27.41</v>
      </c>
      <c r="EP12" s="80">
        <v>27.43</v>
      </c>
      <c r="EQ12" s="80">
        <v>27.53</v>
      </c>
      <c r="ER12" s="80">
        <v>26.83</v>
      </c>
      <c r="ES12" s="80">
        <v>25.89</v>
      </c>
      <c r="ET12" s="80">
        <v>24.72</v>
      </c>
      <c r="EU12" s="80">
        <v>23.67</v>
      </c>
      <c r="EV12" s="80">
        <v>23.17</v>
      </c>
      <c r="EW12" s="80">
        <v>23.12</v>
      </c>
      <c r="EX12" s="80">
        <v>23.39</v>
      </c>
      <c r="EY12" s="80">
        <v>24.21</v>
      </c>
      <c r="EZ12" s="80">
        <v>25.78</v>
      </c>
      <c r="FA12" s="80">
        <v>27.05</v>
      </c>
      <c r="FB12" s="80">
        <v>28.29</v>
      </c>
      <c r="FC12" s="80">
        <v>29.15</v>
      </c>
      <c r="FD12" s="80">
        <v>29.52</v>
      </c>
      <c r="FE12" s="80">
        <v>29.51</v>
      </c>
      <c r="FF12" s="80">
        <v>29.79</v>
      </c>
      <c r="FG12" s="80">
        <v>29.86</v>
      </c>
      <c r="FH12" s="80">
        <v>29.99</v>
      </c>
      <c r="FI12" s="80">
        <v>30.49</v>
      </c>
      <c r="FJ12" s="80">
        <v>30.91</v>
      </c>
      <c r="FK12" s="80">
        <v>31.97</v>
      </c>
      <c r="FL12" s="80">
        <v>33.06</v>
      </c>
      <c r="FM12" s="80">
        <v>33.61</v>
      </c>
      <c r="FN12" s="80">
        <v>33.97</v>
      </c>
      <c r="FO12" s="80">
        <v>33.71</v>
      </c>
      <c r="FP12" s="80">
        <v>33.020000000000003</v>
      </c>
      <c r="FQ12" s="80">
        <v>32.42</v>
      </c>
      <c r="FR12" s="80">
        <v>30.87</v>
      </c>
      <c r="FS12" s="80">
        <v>30.65</v>
      </c>
      <c r="FT12" s="80">
        <v>30.59</v>
      </c>
      <c r="FU12" s="80">
        <v>30.77</v>
      </c>
      <c r="FV12" s="80">
        <v>30.82</v>
      </c>
      <c r="FW12" s="80">
        <v>31.71</v>
      </c>
      <c r="FX12" s="80">
        <v>32.450000000000003</v>
      </c>
      <c r="FY12" s="80">
        <v>32.92</v>
      </c>
      <c r="FZ12" s="80">
        <v>33.159999999999997</v>
      </c>
      <c r="GA12" s="80">
        <v>33.26</v>
      </c>
      <c r="GB12" s="80">
        <v>33.03</v>
      </c>
      <c r="GC12" s="80">
        <v>32.78</v>
      </c>
      <c r="GD12" s="80">
        <v>32.6</v>
      </c>
      <c r="GE12" s="80">
        <v>32.950000000000003</v>
      </c>
      <c r="GF12" s="80">
        <v>32.18</v>
      </c>
      <c r="GG12" s="80">
        <v>31.99</v>
      </c>
      <c r="GH12" s="80">
        <v>31.67</v>
      </c>
      <c r="GI12" s="80">
        <v>32.26</v>
      </c>
      <c r="GJ12" s="80">
        <v>32.68</v>
      </c>
      <c r="GK12" s="80">
        <v>33.03</v>
      </c>
      <c r="GL12" s="80">
        <v>33.130000000000003</v>
      </c>
      <c r="GM12" s="80">
        <v>33.229999999999997</v>
      </c>
      <c r="GN12" s="80">
        <v>33.28</v>
      </c>
      <c r="GO12" s="80">
        <v>33.21</v>
      </c>
      <c r="GP12" s="80">
        <v>32.89</v>
      </c>
      <c r="GQ12" s="80">
        <v>32.08</v>
      </c>
      <c r="GR12" s="80">
        <v>31.84</v>
      </c>
      <c r="GS12" s="80">
        <v>31.62</v>
      </c>
      <c r="GT12" s="80">
        <v>31.59</v>
      </c>
    </row>
    <row r="13" spans="2:202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1">
        <v>26.9</v>
      </c>
      <c r="AN13" s="81">
        <v>27.18</v>
      </c>
      <c r="AO13" s="81">
        <v>27.03</v>
      </c>
      <c r="AP13" s="81">
        <v>27.08</v>
      </c>
      <c r="AQ13" s="81">
        <v>26.9</v>
      </c>
      <c r="AR13" s="81">
        <v>26.6</v>
      </c>
      <c r="AS13" s="81">
        <v>27.06</v>
      </c>
      <c r="AT13" s="81">
        <v>28.24</v>
      </c>
      <c r="AU13" s="81">
        <v>29.95</v>
      </c>
      <c r="AV13" s="81">
        <v>33.380000000000003</v>
      </c>
      <c r="AW13" s="81">
        <v>36.35</v>
      </c>
      <c r="AX13" s="81">
        <v>36.96</v>
      </c>
      <c r="AY13" s="81">
        <v>36.99</v>
      </c>
      <c r="AZ13" s="81">
        <v>37.479999999999997</v>
      </c>
      <c r="BA13" s="81">
        <v>37.65</v>
      </c>
      <c r="BB13" s="81">
        <v>35.56</v>
      </c>
      <c r="BC13" s="81">
        <v>33.9</v>
      </c>
      <c r="BD13" s="81">
        <v>34.26</v>
      </c>
      <c r="BE13" s="81">
        <v>33.409999999999997</v>
      </c>
      <c r="BF13" s="81">
        <v>31.62</v>
      </c>
      <c r="BG13" s="81">
        <v>30.74</v>
      </c>
      <c r="BH13" s="81">
        <v>29.31</v>
      </c>
      <c r="BI13" s="81">
        <v>27.55</v>
      </c>
      <c r="BJ13" s="81">
        <v>25.46</v>
      </c>
      <c r="BK13" s="81">
        <v>23.04</v>
      </c>
      <c r="BL13" s="81">
        <v>21.12</v>
      </c>
      <c r="BM13" s="81">
        <v>21.7</v>
      </c>
      <c r="BN13" s="81">
        <v>22.04</v>
      </c>
      <c r="BO13" s="81">
        <v>21.92</v>
      </c>
      <c r="BP13" s="81">
        <v>21.81</v>
      </c>
      <c r="BQ13" s="81">
        <v>22.25</v>
      </c>
      <c r="BR13" s="81">
        <v>22.42</v>
      </c>
      <c r="BS13" s="81">
        <v>23</v>
      </c>
      <c r="BT13" s="81">
        <v>23.24</v>
      </c>
      <c r="BU13" s="81">
        <v>24.1</v>
      </c>
      <c r="BV13" s="81">
        <v>24.88</v>
      </c>
      <c r="BW13" s="81">
        <v>25.71</v>
      </c>
      <c r="BX13" s="81">
        <v>26.52</v>
      </c>
      <c r="BY13" s="81">
        <v>27.29</v>
      </c>
      <c r="BZ13" s="81">
        <v>27.82</v>
      </c>
      <c r="CA13" s="81">
        <v>27.9</v>
      </c>
      <c r="CB13" s="81">
        <v>27.76</v>
      </c>
      <c r="CC13" s="81">
        <v>28.35</v>
      </c>
      <c r="CD13" s="81">
        <v>28.13</v>
      </c>
      <c r="CE13" s="81">
        <v>30.1</v>
      </c>
      <c r="CF13" s="81">
        <v>27.6</v>
      </c>
      <c r="CG13" s="81">
        <v>31.18</v>
      </c>
      <c r="CH13" s="81">
        <v>31.02</v>
      </c>
      <c r="CI13" s="81">
        <v>32.19</v>
      </c>
      <c r="CJ13" s="81">
        <v>32.19</v>
      </c>
      <c r="CK13" s="81">
        <v>32.71</v>
      </c>
      <c r="CL13" s="81">
        <v>33</v>
      </c>
      <c r="CM13" s="81">
        <v>33.020000000000003</v>
      </c>
      <c r="CN13" s="81">
        <v>33.15</v>
      </c>
      <c r="CO13" s="81">
        <v>33.159999999999997</v>
      </c>
      <c r="CP13" s="81">
        <v>33.159999999999997</v>
      </c>
      <c r="CQ13" s="81">
        <v>32.86</v>
      </c>
      <c r="CR13" s="81">
        <v>32.86</v>
      </c>
      <c r="CS13" s="81">
        <v>32.01</v>
      </c>
      <c r="CT13" s="81">
        <v>31.98</v>
      </c>
      <c r="CU13" s="81">
        <v>31.98</v>
      </c>
      <c r="CV13" s="81">
        <v>32.270000000000003</v>
      </c>
      <c r="CW13" s="81">
        <v>32.14</v>
      </c>
      <c r="CX13" s="81">
        <v>30.71</v>
      </c>
      <c r="CY13" s="81">
        <v>28.96</v>
      </c>
      <c r="CZ13" s="81">
        <v>27.73</v>
      </c>
      <c r="DA13" s="81">
        <v>27.51</v>
      </c>
      <c r="DB13" s="81">
        <v>28.06</v>
      </c>
      <c r="DC13" s="81">
        <v>28.72</v>
      </c>
      <c r="DD13" s="81">
        <v>29.19</v>
      </c>
      <c r="DE13" s="81">
        <v>29.49</v>
      </c>
      <c r="DF13" s="81">
        <v>30.1</v>
      </c>
      <c r="DG13" s="81">
        <v>32</v>
      </c>
      <c r="DH13" s="81">
        <v>31.4</v>
      </c>
      <c r="DI13" s="81">
        <v>31.75</v>
      </c>
      <c r="DJ13" s="81">
        <v>31.8</v>
      </c>
      <c r="DK13" s="81">
        <v>32.03</v>
      </c>
      <c r="DL13" s="81">
        <v>32.020000000000003</v>
      </c>
      <c r="DM13" s="81">
        <v>32.229999999999997</v>
      </c>
      <c r="DN13" s="81">
        <v>32.79</v>
      </c>
      <c r="DO13" s="81">
        <v>33.94</v>
      </c>
      <c r="DP13" s="81">
        <v>35.06</v>
      </c>
      <c r="DQ13" s="81">
        <v>33.57</v>
      </c>
      <c r="DR13" s="81">
        <v>33.57</v>
      </c>
      <c r="DS13" s="81">
        <v>34.24</v>
      </c>
      <c r="DT13" s="81">
        <v>34.47</v>
      </c>
      <c r="DU13" s="81">
        <v>34.64</v>
      </c>
      <c r="DV13" s="81">
        <v>34.46</v>
      </c>
      <c r="DW13" s="81">
        <v>34.11</v>
      </c>
      <c r="DX13" s="81">
        <v>33.729999999999997</v>
      </c>
      <c r="DY13" s="81">
        <v>33.54</v>
      </c>
      <c r="DZ13" s="81">
        <v>32.54</v>
      </c>
      <c r="EA13" s="81">
        <v>31.99</v>
      </c>
      <c r="EB13" s="81">
        <v>30.93</v>
      </c>
      <c r="EC13" s="81">
        <v>31.19</v>
      </c>
      <c r="ED13" s="81">
        <v>31.13</v>
      </c>
      <c r="EE13" s="81">
        <v>29.76</v>
      </c>
      <c r="EF13" s="81">
        <v>29.57</v>
      </c>
      <c r="EG13" s="81">
        <v>29.55</v>
      </c>
      <c r="EH13" s="81">
        <v>28.9</v>
      </c>
      <c r="EI13" s="81">
        <v>27.57</v>
      </c>
      <c r="EJ13" s="81">
        <v>26.6</v>
      </c>
      <c r="EK13" s="81">
        <v>25.87</v>
      </c>
      <c r="EL13" s="81">
        <v>25.32</v>
      </c>
      <c r="EM13" s="81">
        <v>25.42</v>
      </c>
      <c r="EN13" s="81">
        <v>26.01</v>
      </c>
      <c r="EO13" s="81">
        <v>26.4</v>
      </c>
      <c r="EP13" s="81">
        <v>26.7</v>
      </c>
      <c r="EQ13" s="81">
        <v>26.37</v>
      </c>
      <c r="ER13" s="81">
        <v>25.49</v>
      </c>
      <c r="ES13" s="81">
        <v>24.51</v>
      </c>
      <c r="ET13" s="81">
        <v>23.56</v>
      </c>
      <c r="EU13" s="81">
        <v>22.52</v>
      </c>
      <c r="EV13" s="81">
        <v>22.02</v>
      </c>
      <c r="EW13" s="81">
        <v>21.96</v>
      </c>
      <c r="EX13" s="81">
        <v>22.34</v>
      </c>
      <c r="EY13" s="81">
        <v>23.13</v>
      </c>
      <c r="EZ13" s="81">
        <v>24.36</v>
      </c>
      <c r="FA13" s="81">
        <v>25.68</v>
      </c>
      <c r="FB13" s="81">
        <v>27.02</v>
      </c>
      <c r="FC13" s="81">
        <v>28</v>
      </c>
      <c r="FD13" s="81">
        <v>28.79</v>
      </c>
      <c r="FE13" s="81">
        <v>29.26</v>
      </c>
      <c r="FF13" s="81">
        <v>29.88</v>
      </c>
      <c r="FG13" s="81">
        <v>30.42</v>
      </c>
      <c r="FH13" s="81">
        <v>31.02</v>
      </c>
      <c r="FI13" s="81">
        <v>31.53</v>
      </c>
      <c r="FJ13" s="81">
        <v>31.6</v>
      </c>
      <c r="FK13" s="81">
        <v>33.08</v>
      </c>
      <c r="FL13" s="81">
        <v>34.68</v>
      </c>
      <c r="FM13" s="81">
        <v>35.21</v>
      </c>
      <c r="FN13" s="81">
        <v>35.4</v>
      </c>
      <c r="FO13" s="81">
        <v>34.479999999999997</v>
      </c>
      <c r="FP13" s="81">
        <v>33.82</v>
      </c>
      <c r="FQ13" s="81">
        <v>32.82</v>
      </c>
      <c r="FR13" s="81">
        <v>32.049999999999997</v>
      </c>
      <c r="FS13" s="81">
        <v>31.21</v>
      </c>
      <c r="FT13" s="81">
        <v>30.78</v>
      </c>
      <c r="FU13" s="81">
        <v>28.23</v>
      </c>
      <c r="FV13" s="81">
        <v>31.17</v>
      </c>
      <c r="FW13" s="81">
        <v>31.96</v>
      </c>
      <c r="FX13" s="81">
        <v>32.82</v>
      </c>
      <c r="FY13" s="81">
        <v>33.54</v>
      </c>
      <c r="FZ13" s="81">
        <v>34.5</v>
      </c>
      <c r="GA13" s="81">
        <v>34.659999999999997</v>
      </c>
      <c r="GB13" s="81">
        <v>34.17</v>
      </c>
      <c r="GC13" s="81">
        <v>34.21</v>
      </c>
      <c r="GD13" s="81">
        <v>33.71</v>
      </c>
      <c r="GE13" s="81">
        <v>33.42</v>
      </c>
      <c r="GF13" s="81">
        <v>32.99</v>
      </c>
      <c r="GG13" s="81">
        <v>32.83</v>
      </c>
      <c r="GH13" s="81">
        <v>32.39</v>
      </c>
      <c r="GI13" s="81">
        <v>32.56</v>
      </c>
      <c r="GJ13" s="81">
        <v>33.270000000000003</v>
      </c>
      <c r="GK13" s="81">
        <v>33.950000000000003</v>
      </c>
      <c r="GL13" s="81">
        <v>34.25</v>
      </c>
      <c r="GM13" s="81">
        <v>34.58</v>
      </c>
      <c r="GN13" s="81">
        <v>34.479999999999997</v>
      </c>
      <c r="GO13" s="81">
        <v>32.43</v>
      </c>
      <c r="GP13" s="81">
        <v>30.82</v>
      </c>
      <c r="GQ13" s="81">
        <v>29.87</v>
      </c>
      <c r="GR13" s="81">
        <v>30.24</v>
      </c>
      <c r="GS13" s="81">
        <v>30.26</v>
      </c>
      <c r="GT13" s="81">
        <v>30.74</v>
      </c>
    </row>
    <row r="14" spans="2:202" ht="13.5" thickBot="1" x14ac:dyDescent="0.25"/>
    <row r="15" spans="2:202" ht="13.5" thickBot="1" x14ac:dyDescent="0.25">
      <c r="B15" s="40"/>
      <c r="C15" t="s">
        <v>94</v>
      </c>
      <c r="CF15" s="87"/>
      <c r="CG15" s="505" t="s">
        <v>292</v>
      </c>
      <c r="CH15" s="506" t="s">
        <v>293</v>
      </c>
    </row>
    <row r="16" spans="2:202" x14ac:dyDescent="0.2">
      <c r="CF16" s="212" t="s">
        <v>188</v>
      </c>
      <c r="CG16" s="212">
        <v>57.15</v>
      </c>
      <c r="CH16" s="213">
        <v>56.92</v>
      </c>
    </row>
    <row r="17" spans="3:86" x14ac:dyDescent="0.2">
      <c r="Z17" s="41"/>
      <c r="CF17" s="214" t="s">
        <v>190</v>
      </c>
      <c r="CG17" s="214">
        <v>50.83</v>
      </c>
      <c r="CH17" s="215">
        <v>51.6</v>
      </c>
    </row>
    <row r="18" spans="3:86" x14ac:dyDescent="0.2">
      <c r="CF18" s="214" t="s">
        <v>156</v>
      </c>
      <c r="CG18" s="214">
        <v>38.51</v>
      </c>
      <c r="CH18" s="215">
        <v>37.93</v>
      </c>
    </row>
    <row r="19" spans="3:86" x14ac:dyDescent="0.2">
      <c r="CF19" s="214" t="s">
        <v>137</v>
      </c>
      <c r="CG19" s="214">
        <v>37.83</v>
      </c>
      <c r="CH19" s="215">
        <v>37.94</v>
      </c>
    </row>
    <row r="20" spans="3:86" x14ac:dyDescent="0.2">
      <c r="CF20" s="214" t="s">
        <v>130</v>
      </c>
      <c r="CG20" s="214">
        <v>37.26</v>
      </c>
      <c r="CH20" s="215">
        <v>35.450000000000003</v>
      </c>
    </row>
    <row r="21" spans="3:86" x14ac:dyDescent="0.2">
      <c r="CF21" s="214" t="s">
        <v>76</v>
      </c>
      <c r="CG21" s="214">
        <v>35.76</v>
      </c>
      <c r="CH21" s="215">
        <v>36.75</v>
      </c>
    </row>
    <row r="22" spans="3:86" x14ac:dyDescent="0.2">
      <c r="CF22" s="214" t="s">
        <v>125</v>
      </c>
      <c r="CG22" s="214">
        <v>34.56</v>
      </c>
      <c r="CH22" s="215">
        <v>39.58</v>
      </c>
    </row>
    <row r="23" spans="3:86" x14ac:dyDescent="0.2">
      <c r="CF23" s="214" t="s">
        <v>145</v>
      </c>
      <c r="CG23" s="214">
        <v>34.06</v>
      </c>
      <c r="CH23" s="215">
        <v>33.369999999999997</v>
      </c>
    </row>
    <row r="24" spans="3:86" x14ac:dyDescent="0.2">
      <c r="CF24" s="214" t="s">
        <v>126</v>
      </c>
      <c r="CG24" s="214">
        <v>33.89</v>
      </c>
      <c r="CH24" s="215">
        <v>31.95</v>
      </c>
    </row>
    <row r="25" spans="3:86" x14ac:dyDescent="0.2">
      <c r="CF25" s="214" t="s">
        <v>135</v>
      </c>
      <c r="CG25" s="214">
        <v>33.44</v>
      </c>
      <c r="CH25" s="215">
        <v>34.18</v>
      </c>
    </row>
    <row r="26" spans="3:86" x14ac:dyDescent="0.2">
      <c r="CF26" s="214" t="s">
        <v>262</v>
      </c>
      <c r="CG26" s="214">
        <v>33</v>
      </c>
      <c r="CH26" s="215">
        <v>35</v>
      </c>
    </row>
    <row r="27" spans="3:86" x14ac:dyDescent="0.2">
      <c r="CF27" s="214" t="s">
        <v>191</v>
      </c>
      <c r="CG27" s="214">
        <v>32.64</v>
      </c>
      <c r="CH27" s="215">
        <v>33.11</v>
      </c>
    </row>
    <row r="28" spans="3:86" x14ac:dyDescent="0.2">
      <c r="CF28" s="214" t="s">
        <v>185</v>
      </c>
      <c r="CG28" s="214">
        <v>32.39</v>
      </c>
      <c r="CH28" s="215">
        <v>32.409999999999997</v>
      </c>
    </row>
    <row r="29" spans="3:86" x14ac:dyDescent="0.2">
      <c r="CF29" s="214" t="s">
        <v>77</v>
      </c>
      <c r="CG29" s="214">
        <v>32.020000000000003</v>
      </c>
      <c r="CH29" s="215">
        <v>33.01</v>
      </c>
    </row>
    <row r="30" spans="3:86" x14ac:dyDescent="0.2">
      <c r="CF30" s="214" t="s">
        <v>79</v>
      </c>
      <c r="CG30" s="214">
        <v>31.59</v>
      </c>
      <c r="CH30" s="215">
        <v>31.67</v>
      </c>
    </row>
    <row r="31" spans="3:86" x14ac:dyDescent="0.2">
      <c r="CF31" s="214" t="s">
        <v>127</v>
      </c>
      <c r="CG31" s="214">
        <v>31.55</v>
      </c>
      <c r="CH31" s="215">
        <v>31.36</v>
      </c>
    </row>
    <row r="32" spans="3:86" ht="14.25" x14ac:dyDescent="0.2">
      <c r="C32" s="30" t="s">
        <v>258</v>
      </c>
      <c r="CF32" s="214" t="s">
        <v>134</v>
      </c>
      <c r="CG32" s="214">
        <v>31.16</v>
      </c>
      <c r="CH32" s="215">
        <v>29.78</v>
      </c>
    </row>
    <row r="33" spans="84:86" x14ac:dyDescent="0.2">
      <c r="CF33" s="513" t="s">
        <v>78</v>
      </c>
      <c r="CG33" s="513">
        <v>30.79</v>
      </c>
      <c r="CH33" s="514">
        <v>30.12</v>
      </c>
    </row>
    <row r="34" spans="84:86" x14ac:dyDescent="0.2">
      <c r="CF34" s="214" t="s">
        <v>80</v>
      </c>
      <c r="CG34" s="214">
        <v>30.74</v>
      </c>
      <c r="CH34" s="215">
        <v>32.39</v>
      </c>
    </row>
    <row r="35" spans="84:86" x14ac:dyDescent="0.2">
      <c r="CF35" s="509" t="s">
        <v>192</v>
      </c>
      <c r="CG35" s="509">
        <v>30.26</v>
      </c>
      <c r="CH35" s="376">
        <v>32.020000000000003</v>
      </c>
    </row>
    <row r="36" spans="84:86" x14ac:dyDescent="0.2">
      <c r="CF36" s="509" t="s">
        <v>193</v>
      </c>
      <c r="CG36" s="509">
        <v>29.94</v>
      </c>
      <c r="CH36" s="376">
        <v>30.56</v>
      </c>
    </row>
    <row r="37" spans="84:86" x14ac:dyDescent="0.2">
      <c r="CF37" s="214" t="s">
        <v>138</v>
      </c>
      <c r="CG37" s="214">
        <v>29.87</v>
      </c>
      <c r="CH37" s="215">
        <v>28.96</v>
      </c>
    </row>
    <row r="38" spans="84:86" x14ac:dyDescent="0.2">
      <c r="CF38" s="214" t="s">
        <v>143</v>
      </c>
      <c r="CG38" s="214">
        <v>29.74</v>
      </c>
      <c r="CH38" s="215">
        <v>30.21</v>
      </c>
    </row>
    <row r="39" spans="84:86" x14ac:dyDescent="0.2">
      <c r="CF39" s="214" t="s">
        <v>131</v>
      </c>
      <c r="CG39" s="214">
        <v>29.47</v>
      </c>
      <c r="CH39" s="215">
        <v>31.5</v>
      </c>
    </row>
    <row r="40" spans="84:86" x14ac:dyDescent="0.2">
      <c r="CF40" s="214" t="s">
        <v>194</v>
      </c>
      <c r="CG40" s="214">
        <v>28.83</v>
      </c>
      <c r="CH40" s="215">
        <v>30.13</v>
      </c>
    </row>
    <row r="41" spans="84:86" x14ac:dyDescent="0.2">
      <c r="CF41" s="214" t="s">
        <v>178</v>
      </c>
      <c r="CG41" s="214">
        <v>27.58</v>
      </c>
      <c r="CH41" s="215">
        <v>30.06</v>
      </c>
    </row>
    <row r="42" spans="84:86" x14ac:dyDescent="0.2">
      <c r="CF42" s="214" t="s">
        <v>128</v>
      </c>
      <c r="CG42" s="214">
        <v>26.91</v>
      </c>
      <c r="CH42" s="215">
        <v>28.37</v>
      </c>
    </row>
    <row r="43" spans="84:86" ht="13.5" thickBot="1" x14ac:dyDescent="0.25">
      <c r="CF43" s="214" t="s">
        <v>147</v>
      </c>
      <c r="CG43" s="214">
        <v>26.16</v>
      </c>
      <c r="CH43" s="215">
        <v>26.13</v>
      </c>
    </row>
    <row r="44" spans="84:86" ht="13.5" thickBot="1" x14ac:dyDescent="0.25">
      <c r="CF44" s="510" t="s">
        <v>195</v>
      </c>
      <c r="CG44" s="510">
        <v>33.049999999999997</v>
      </c>
      <c r="CH44" s="511">
        <v>34.020000000000003</v>
      </c>
    </row>
    <row r="45" spans="84:86" ht="13.5" thickBot="1" x14ac:dyDescent="0.25">
      <c r="CF45" s="507" t="s">
        <v>283</v>
      </c>
      <c r="CG45" s="87">
        <v>32.74</v>
      </c>
      <c r="CH45" s="211">
        <v>33.69</v>
      </c>
    </row>
    <row r="46" spans="84:86" ht="13.5" thickBot="1" x14ac:dyDescent="0.25"/>
    <row r="47" spans="84:86" ht="13.5" thickBot="1" x14ac:dyDescent="0.25">
      <c r="CF47" s="87"/>
      <c r="CG47" s="332" t="s">
        <v>272</v>
      </c>
      <c r="CH47" s="87" t="s">
        <v>221</v>
      </c>
    </row>
    <row r="48" spans="84:86" x14ac:dyDescent="0.2">
      <c r="CF48" s="214" t="s">
        <v>188</v>
      </c>
      <c r="CG48" s="215">
        <v>57.63</v>
      </c>
      <c r="CH48" s="215">
        <v>55.97</v>
      </c>
    </row>
    <row r="49" spans="2:86" x14ac:dyDescent="0.2">
      <c r="B49" s="37"/>
      <c r="C49" s="37"/>
      <c r="D49" s="37"/>
      <c r="E49" s="37"/>
      <c r="CF49" s="214" t="s">
        <v>125</v>
      </c>
      <c r="CG49" s="215">
        <v>39.32</v>
      </c>
      <c r="CH49" s="215">
        <v>35.869999999999997</v>
      </c>
    </row>
    <row r="50" spans="2:86" x14ac:dyDescent="0.2">
      <c r="CF50" s="214" t="s">
        <v>156</v>
      </c>
      <c r="CG50" s="215">
        <v>38.369999999999997</v>
      </c>
      <c r="CH50" s="215">
        <v>39.619999999999997</v>
      </c>
    </row>
    <row r="51" spans="2:86" x14ac:dyDescent="0.2">
      <c r="CF51" s="214" t="s">
        <v>137</v>
      </c>
      <c r="CG51" s="215">
        <v>38.03</v>
      </c>
      <c r="CH51" s="215">
        <v>37.840000000000003</v>
      </c>
    </row>
    <row r="52" spans="2:86" x14ac:dyDescent="0.2">
      <c r="CF52" s="214" t="s">
        <v>130</v>
      </c>
      <c r="CG52" s="215">
        <v>36.97</v>
      </c>
      <c r="CH52" s="215">
        <v>36.950000000000003</v>
      </c>
    </row>
    <row r="53" spans="2:86" x14ac:dyDescent="0.2">
      <c r="CF53" s="214" t="s">
        <v>76</v>
      </c>
      <c r="CG53" s="215">
        <v>35.950000000000003</v>
      </c>
      <c r="CH53" s="215">
        <v>34.659999999999997</v>
      </c>
    </row>
    <row r="54" spans="2:86" x14ac:dyDescent="0.2">
      <c r="CF54" s="214" t="s">
        <v>262</v>
      </c>
      <c r="CG54" s="215">
        <v>35.659999999999997</v>
      </c>
      <c r="CH54" s="215">
        <v>36.04</v>
      </c>
    </row>
    <row r="55" spans="2:86" x14ac:dyDescent="0.2">
      <c r="CF55" s="214" t="s">
        <v>145</v>
      </c>
      <c r="CG55" s="215">
        <v>34.82</v>
      </c>
      <c r="CH55" s="215">
        <v>34.64</v>
      </c>
    </row>
    <row r="56" spans="2:86" x14ac:dyDescent="0.2">
      <c r="CF56" s="214" t="s">
        <v>77</v>
      </c>
      <c r="CG56" s="215">
        <v>34.35</v>
      </c>
      <c r="CH56" s="215">
        <v>34.71</v>
      </c>
    </row>
    <row r="57" spans="2:86" x14ac:dyDescent="0.2">
      <c r="CF57" s="214" t="s">
        <v>191</v>
      </c>
      <c r="CG57" s="215">
        <v>34.22</v>
      </c>
      <c r="CH57" s="215">
        <v>33.19</v>
      </c>
    </row>
    <row r="58" spans="2:86" x14ac:dyDescent="0.2">
      <c r="CF58" s="214" t="s">
        <v>135</v>
      </c>
      <c r="CG58" s="215">
        <v>34.11</v>
      </c>
      <c r="CH58" s="215">
        <v>35.96</v>
      </c>
    </row>
    <row r="59" spans="2:86" x14ac:dyDescent="0.2">
      <c r="CF59" s="214" t="s">
        <v>126</v>
      </c>
      <c r="CG59" s="215">
        <v>33.69</v>
      </c>
      <c r="CH59" s="215">
        <v>35.04</v>
      </c>
    </row>
    <row r="60" spans="2:86" x14ac:dyDescent="0.2">
      <c r="CF60" s="214" t="s">
        <v>80</v>
      </c>
      <c r="CG60" s="215">
        <v>33.53</v>
      </c>
      <c r="CH60" s="215">
        <v>32.5</v>
      </c>
    </row>
    <row r="61" spans="2:86" x14ac:dyDescent="0.2">
      <c r="CF61" s="214" t="s">
        <v>131</v>
      </c>
      <c r="CG61" s="215">
        <v>33.049999999999997</v>
      </c>
      <c r="CH61" s="215">
        <v>32.19</v>
      </c>
    </row>
    <row r="62" spans="2:86" x14ac:dyDescent="0.2">
      <c r="CF62" s="214" t="s">
        <v>192</v>
      </c>
      <c r="CG62" s="215">
        <v>32.619999999999997</v>
      </c>
      <c r="CH62" s="215">
        <v>30.3</v>
      </c>
    </row>
    <row r="63" spans="2:86" x14ac:dyDescent="0.2">
      <c r="CF63" s="214" t="s">
        <v>79</v>
      </c>
      <c r="CG63" s="215">
        <v>32.6</v>
      </c>
      <c r="CH63" s="215">
        <v>31.96</v>
      </c>
    </row>
    <row r="64" spans="2:86" x14ac:dyDescent="0.2">
      <c r="CF64" s="484" t="s">
        <v>193</v>
      </c>
      <c r="CG64" s="376">
        <v>32.08</v>
      </c>
      <c r="CH64" s="376">
        <v>32.369999999999997</v>
      </c>
    </row>
    <row r="65" spans="84:86" x14ac:dyDescent="0.2">
      <c r="CF65" s="214" t="s">
        <v>127</v>
      </c>
      <c r="CG65" s="215">
        <v>31.85</v>
      </c>
      <c r="CH65" s="215">
        <v>31.23</v>
      </c>
    </row>
    <row r="66" spans="84:86" x14ac:dyDescent="0.2">
      <c r="CF66" s="343" t="s">
        <v>78</v>
      </c>
      <c r="CG66" s="216">
        <v>31.69</v>
      </c>
      <c r="CH66" s="216">
        <v>31.98</v>
      </c>
    </row>
    <row r="67" spans="84:86" x14ac:dyDescent="0.2">
      <c r="CF67" s="214" t="s">
        <v>178</v>
      </c>
      <c r="CG67" s="215">
        <v>31</v>
      </c>
      <c r="CH67" s="215">
        <v>30.74</v>
      </c>
    </row>
    <row r="68" spans="84:86" x14ac:dyDescent="0.2">
      <c r="CF68" s="214" t="s">
        <v>194</v>
      </c>
      <c r="CG68" s="215">
        <v>30.98</v>
      </c>
      <c r="CH68" s="215">
        <v>29.75</v>
      </c>
    </row>
    <row r="69" spans="84:86" x14ac:dyDescent="0.2">
      <c r="CF69" s="214" t="s">
        <v>143</v>
      </c>
      <c r="CG69" s="215">
        <v>30.65</v>
      </c>
      <c r="CH69" s="215">
        <v>30.75</v>
      </c>
    </row>
    <row r="70" spans="84:86" x14ac:dyDescent="0.2">
      <c r="CF70" s="214" t="s">
        <v>138</v>
      </c>
      <c r="CG70" s="215">
        <v>30.46</v>
      </c>
      <c r="CH70" s="215">
        <v>30.12</v>
      </c>
    </row>
    <row r="71" spans="84:86" x14ac:dyDescent="0.2">
      <c r="CF71" s="214" t="s">
        <v>128</v>
      </c>
      <c r="CG71" s="215">
        <v>29.39</v>
      </c>
      <c r="CH71" s="215">
        <v>28.38</v>
      </c>
    </row>
    <row r="72" spans="84:86" ht="13.5" thickBot="1" x14ac:dyDescent="0.25">
      <c r="CF72" s="214" t="s">
        <v>147</v>
      </c>
      <c r="CG72" s="215">
        <v>28.88</v>
      </c>
      <c r="CH72" s="215">
        <v>33.19</v>
      </c>
    </row>
    <row r="73" spans="84:86" ht="13.5" thickBot="1" x14ac:dyDescent="0.25">
      <c r="CF73" s="87" t="s">
        <v>195</v>
      </c>
      <c r="CG73" s="211">
        <v>34.43</v>
      </c>
      <c r="CH73" s="211">
        <v>34.11</v>
      </c>
    </row>
    <row r="84" spans="2:7" ht="18.75" x14ac:dyDescent="0.25">
      <c r="B84" s="618" t="s">
        <v>198</v>
      </c>
      <c r="C84" s="619"/>
      <c r="D84" s="619"/>
      <c r="E84" s="619"/>
      <c r="F84" s="619"/>
      <c r="G84" s="61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2" sqref="U1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0"/>
      <c r="H3" s="150"/>
    </row>
    <row r="4" spans="1:21" ht="22.5" x14ac:dyDescent="0.3">
      <c r="B4" s="278" t="s">
        <v>299</v>
      </c>
    </row>
    <row r="5" spans="1:21" ht="15.75" x14ac:dyDescent="0.25">
      <c r="B5" s="279" t="s">
        <v>117</v>
      </c>
      <c r="F5" s="150"/>
      <c r="J5" s="41"/>
      <c r="L5" s="125"/>
      <c r="M5" s="125"/>
      <c r="N5" s="41"/>
      <c r="O5" s="41"/>
      <c r="P5" s="128"/>
      <c r="Q5" s="128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5"/>
      <c r="B7" s="196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0"/>
      <c r="S7" s="91"/>
    </row>
    <row r="8" spans="1:21" ht="14.25" x14ac:dyDescent="0.2">
      <c r="A8" s="195"/>
      <c r="B8" s="197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2" t="s">
        <v>150</v>
      </c>
      <c r="S8" s="57"/>
    </row>
    <row r="9" spans="1:21" ht="13.5" thickBot="1" x14ac:dyDescent="0.25">
      <c r="A9" s="195"/>
      <c r="B9" s="198"/>
      <c r="C9" s="50"/>
      <c r="D9" s="141" t="s">
        <v>297</v>
      </c>
      <c r="E9" s="132" t="s">
        <v>298</v>
      </c>
      <c r="F9" s="131" t="s">
        <v>297</v>
      </c>
      <c r="G9" s="132" t="s">
        <v>298</v>
      </c>
      <c r="H9" s="134" t="s">
        <v>297</v>
      </c>
      <c r="I9" s="135" t="s">
        <v>298</v>
      </c>
      <c r="J9" s="143" t="s">
        <v>297</v>
      </c>
      <c r="K9" s="74" t="s">
        <v>298</v>
      </c>
      <c r="L9" s="93" t="s">
        <v>297</v>
      </c>
      <c r="M9" s="74" t="s">
        <v>298</v>
      </c>
      <c r="N9" s="73" t="s">
        <v>297</v>
      </c>
      <c r="O9" s="75" t="s">
        <v>298</v>
      </c>
      <c r="P9" s="143" t="s">
        <v>297</v>
      </c>
      <c r="Q9" s="74" t="s">
        <v>298</v>
      </c>
      <c r="R9" s="94" t="s">
        <v>297</v>
      </c>
      <c r="S9" s="76" t="s">
        <v>298</v>
      </c>
    </row>
    <row r="10" spans="1:21" ht="15.75" x14ac:dyDescent="0.25">
      <c r="A10" s="195"/>
      <c r="B10" s="201" t="s">
        <v>102</v>
      </c>
      <c r="C10" s="236"/>
      <c r="D10" s="224">
        <f t="shared" ref="D10:O10" si="0">SUM(D11:D16)</f>
        <v>1442386.5789999999</v>
      </c>
      <c r="E10" s="133">
        <f t="shared" si="0"/>
        <v>1427266.6259999999</v>
      </c>
      <c r="F10" s="136">
        <f>SUM(F11:F16)</f>
        <v>6185023.5040000007</v>
      </c>
      <c r="G10" s="137">
        <f>SUM(G11:G16)</f>
        <v>6283845.6370000001</v>
      </c>
      <c r="H10" s="140">
        <f t="shared" si="0"/>
        <v>1100246.0660000001</v>
      </c>
      <c r="I10" s="144">
        <f t="shared" si="0"/>
        <v>1115286.8920000002</v>
      </c>
      <c r="J10" s="142">
        <f t="shared" si="0"/>
        <v>626825.4169999999</v>
      </c>
      <c r="K10" s="122">
        <f t="shared" si="0"/>
        <v>605006.37800000003</v>
      </c>
      <c r="L10" s="123">
        <f t="shared" si="0"/>
        <v>2687877.8730000001</v>
      </c>
      <c r="M10" s="122">
        <f t="shared" si="0"/>
        <v>2659340.6210000003</v>
      </c>
      <c r="N10" s="124">
        <f t="shared" si="0"/>
        <v>402913.86600000004</v>
      </c>
      <c r="O10" s="146">
        <f t="shared" si="0"/>
        <v>377388.32900000003</v>
      </c>
      <c r="P10" s="142">
        <f t="shared" ref="P10:Q10" si="1">SUM(P11:P16)</f>
        <v>815561.16200000001</v>
      </c>
      <c r="Q10" s="116">
        <f t="shared" si="1"/>
        <v>822260.24800000014</v>
      </c>
      <c r="R10" s="115">
        <f>SUM(R11:R16)</f>
        <v>3497145.6310000001</v>
      </c>
      <c r="S10" s="116">
        <f>SUM(S11:S16)</f>
        <v>3624505.0159999998</v>
      </c>
      <c r="T10" s="127"/>
      <c r="U10" s="210"/>
    </row>
    <row r="11" spans="1:21" x14ac:dyDescent="0.2">
      <c r="A11" s="195"/>
      <c r="B11" s="202" t="s">
        <v>103</v>
      </c>
      <c r="C11" s="237" t="s">
        <v>161</v>
      </c>
      <c r="D11" s="239">
        <v>292185.054</v>
      </c>
      <c r="E11" s="161">
        <v>270134.21100000001</v>
      </c>
      <c r="F11" s="95">
        <v>1252878.2790000001</v>
      </c>
      <c r="G11" s="52">
        <v>1189496.55</v>
      </c>
      <c r="H11" s="160">
        <v>547875.87300000002</v>
      </c>
      <c r="I11" s="162">
        <v>554493.696</v>
      </c>
      <c r="J11" s="160">
        <v>111709.486</v>
      </c>
      <c r="K11" s="161">
        <v>91985.29</v>
      </c>
      <c r="L11" s="95">
        <v>478795.391</v>
      </c>
      <c r="M11" s="52">
        <v>404365.864</v>
      </c>
      <c r="N11" s="160">
        <v>151531.69399999999</v>
      </c>
      <c r="O11" s="162">
        <v>117789.163</v>
      </c>
      <c r="P11" s="163">
        <f t="shared" ref="P11:S16" si="2">D11-J11</f>
        <v>180475.568</v>
      </c>
      <c r="Q11" s="164">
        <f t="shared" si="2"/>
        <v>178148.92100000003</v>
      </c>
      <c r="R11" s="96">
        <f t="shared" si="2"/>
        <v>774082.88800000004</v>
      </c>
      <c r="S11" s="97">
        <f t="shared" si="2"/>
        <v>785130.68599999999</v>
      </c>
      <c r="T11" s="127"/>
      <c r="U11" s="210"/>
    </row>
    <row r="12" spans="1:21" x14ac:dyDescent="0.2">
      <c r="A12" s="195"/>
      <c r="B12" s="202" t="s">
        <v>104</v>
      </c>
      <c r="C12" s="237" t="s">
        <v>105</v>
      </c>
      <c r="D12" s="239">
        <v>217654.891</v>
      </c>
      <c r="E12" s="161">
        <v>245951.576</v>
      </c>
      <c r="F12" s="95">
        <v>933480.848</v>
      </c>
      <c r="G12" s="52">
        <v>1084912.888</v>
      </c>
      <c r="H12" s="160">
        <v>119750.038</v>
      </c>
      <c r="I12" s="162">
        <v>114810.461</v>
      </c>
      <c r="J12" s="160">
        <v>124804.93799999999</v>
      </c>
      <c r="K12" s="161">
        <v>133724.155</v>
      </c>
      <c r="L12" s="95">
        <v>535384.76399999997</v>
      </c>
      <c r="M12" s="52">
        <v>587140.55099999998</v>
      </c>
      <c r="N12" s="160">
        <v>74514.894</v>
      </c>
      <c r="O12" s="162">
        <v>76367.313999999998</v>
      </c>
      <c r="P12" s="163">
        <f t="shared" si="2"/>
        <v>92849.953000000009</v>
      </c>
      <c r="Q12" s="164">
        <f t="shared" si="2"/>
        <v>112227.421</v>
      </c>
      <c r="R12" s="96">
        <f t="shared" si="2"/>
        <v>398096.08400000003</v>
      </c>
      <c r="S12" s="97">
        <f t="shared" si="2"/>
        <v>497772.33700000006</v>
      </c>
      <c r="T12" s="127"/>
      <c r="U12" s="210"/>
    </row>
    <row r="13" spans="1:21" x14ac:dyDescent="0.2">
      <c r="A13" s="195"/>
      <c r="B13" s="202" t="s">
        <v>106</v>
      </c>
      <c r="C13" s="237" t="s">
        <v>107</v>
      </c>
      <c r="D13" s="239">
        <v>92401.13</v>
      </c>
      <c r="E13" s="161">
        <v>82721.293999999994</v>
      </c>
      <c r="F13" s="95">
        <v>396196.58299999998</v>
      </c>
      <c r="G13" s="52">
        <v>364387.68599999999</v>
      </c>
      <c r="H13" s="160">
        <v>78692.323000000004</v>
      </c>
      <c r="I13" s="162">
        <v>74942.827000000005</v>
      </c>
      <c r="J13" s="160">
        <v>54084.714</v>
      </c>
      <c r="K13" s="161">
        <v>46547.548000000003</v>
      </c>
      <c r="L13" s="95">
        <v>231948.25899999999</v>
      </c>
      <c r="M13" s="52">
        <v>204440.95</v>
      </c>
      <c r="N13" s="160">
        <v>46345.796999999999</v>
      </c>
      <c r="O13" s="162">
        <v>37221.546999999999</v>
      </c>
      <c r="P13" s="163">
        <f t="shared" si="2"/>
        <v>38316.416000000005</v>
      </c>
      <c r="Q13" s="164">
        <f t="shared" si="2"/>
        <v>36173.745999999992</v>
      </c>
      <c r="R13" s="96">
        <f t="shared" si="2"/>
        <v>164248.32399999999</v>
      </c>
      <c r="S13" s="97">
        <f t="shared" si="2"/>
        <v>159946.73599999998</v>
      </c>
      <c r="T13" s="127"/>
      <c r="U13" s="512"/>
    </row>
    <row r="14" spans="1:21" x14ac:dyDescent="0.2">
      <c r="A14" s="195"/>
      <c r="B14" s="202" t="s">
        <v>108</v>
      </c>
      <c r="C14" s="237" t="s">
        <v>109</v>
      </c>
      <c r="D14" s="239">
        <v>131343.005</v>
      </c>
      <c r="E14" s="161">
        <v>139320.90299999999</v>
      </c>
      <c r="F14" s="95">
        <v>563221.59900000005</v>
      </c>
      <c r="G14" s="52">
        <v>612879.98800000001</v>
      </c>
      <c r="H14" s="160">
        <v>135482.299</v>
      </c>
      <c r="I14" s="162">
        <v>153051.69200000001</v>
      </c>
      <c r="J14" s="160">
        <v>31756.785</v>
      </c>
      <c r="K14" s="161">
        <v>43778.769</v>
      </c>
      <c r="L14" s="95">
        <v>136152.10200000001</v>
      </c>
      <c r="M14" s="52">
        <v>192999.894</v>
      </c>
      <c r="N14" s="160">
        <v>50821.440000000002</v>
      </c>
      <c r="O14" s="162">
        <v>71356.672000000006</v>
      </c>
      <c r="P14" s="163">
        <f t="shared" si="2"/>
        <v>99586.22</v>
      </c>
      <c r="Q14" s="164">
        <f t="shared" si="2"/>
        <v>95542.133999999991</v>
      </c>
      <c r="R14" s="96">
        <f t="shared" si="2"/>
        <v>427069.49700000003</v>
      </c>
      <c r="S14" s="97">
        <f t="shared" si="2"/>
        <v>419880.09400000004</v>
      </c>
      <c r="T14" s="127"/>
      <c r="U14" s="210"/>
    </row>
    <row r="15" spans="1:21" x14ac:dyDescent="0.2">
      <c r="A15" s="195"/>
      <c r="B15" s="202" t="s">
        <v>110</v>
      </c>
      <c r="C15" s="237" t="s">
        <v>111</v>
      </c>
      <c r="D15" s="239">
        <v>172078.649</v>
      </c>
      <c r="E15" s="161">
        <v>147376.35999999999</v>
      </c>
      <c r="F15" s="95">
        <v>737908.576</v>
      </c>
      <c r="G15" s="52">
        <v>646866.49800000002</v>
      </c>
      <c r="H15" s="160">
        <v>41908.500999999997</v>
      </c>
      <c r="I15" s="162">
        <v>43350.517999999996</v>
      </c>
      <c r="J15" s="160">
        <v>54568.817999999999</v>
      </c>
      <c r="K15" s="161">
        <v>46081.044999999998</v>
      </c>
      <c r="L15" s="95">
        <v>234040.182</v>
      </c>
      <c r="M15" s="52">
        <v>202942.48</v>
      </c>
      <c r="N15" s="160">
        <v>10486.736999999999</v>
      </c>
      <c r="O15" s="162">
        <v>11033.244000000001</v>
      </c>
      <c r="P15" s="163">
        <f t="shared" si="2"/>
        <v>117509.83100000001</v>
      </c>
      <c r="Q15" s="164">
        <f t="shared" si="2"/>
        <v>101295.31499999999</v>
      </c>
      <c r="R15" s="96">
        <f t="shared" si="2"/>
        <v>503868.39399999997</v>
      </c>
      <c r="S15" s="97">
        <f t="shared" si="2"/>
        <v>443924.01800000004</v>
      </c>
      <c r="T15" s="127"/>
      <c r="U15" s="210"/>
    </row>
    <row r="16" spans="1:21" ht="13.5" thickBot="1" x14ac:dyDescent="0.25">
      <c r="A16" s="195"/>
      <c r="B16" s="203" t="s">
        <v>112</v>
      </c>
      <c r="C16" s="238" t="s">
        <v>113</v>
      </c>
      <c r="D16" s="240">
        <v>536723.85</v>
      </c>
      <c r="E16" s="169">
        <v>541762.28200000001</v>
      </c>
      <c r="F16" s="98">
        <v>2301337.6189999999</v>
      </c>
      <c r="G16" s="54">
        <v>2385302.0269999998</v>
      </c>
      <c r="H16" s="168">
        <v>176537.03200000001</v>
      </c>
      <c r="I16" s="170">
        <v>174637.698</v>
      </c>
      <c r="J16" s="168">
        <v>249900.67600000001</v>
      </c>
      <c r="K16" s="169">
        <v>242889.571</v>
      </c>
      <c r="L16" s="98">
        <v>1071557.175</v>
      </c>
      <c r="M16" s="54">
        <v>1067450.882</v>
      </c>
      <c r="N16" s="168">
        <v>69213.304000000004</v>
      </c>
      <c r="O16" s="170">
        <v>63620.389000000003</v>
      </c>
      <c r="P16" s="171">
        <f t="shared" si="2"/>
        <v>286823.174</v>
      </c>
      <c r="Q16" s="172">
        <f t="shared" si="2"/>
        <v>298872.71100000001</v>
      </c>
      <c r="R16" s="99">
        <f t="shared" si="2"/>
        <v>1229780.4439999999</v>
      </c>
      <c r="S16" s="100">
        <f t="shared" si="2"/>
        <v>1317851.1449999998</v>
      </c>
      <c r="U16" s="210"/>
    </row>
    <row r="17" spans="1:19" x14ac:dyDescent="0.2">
      <c r="E17" s="117"/>
      <c r="G17" s="117"/>
      <c r="H17" s="117"/>
      <c r="I17" s="117"/>
      <c r="L17" s="117"/>
      <c r="M17" s="117"/>
      <c r="N17" s="117"/>
      <c r="O17" s="117"/>
      <c r="R17" s="184"/>
    </row>
    <row r="18" spans="1:19" ht="27.75" thickBot="1" x14ac:dyDescent="0.4">
      <c r="B18" s="58" t="s">
        <v>263</v>
      </c>
      <c r="G18" s="117"/>
      <c r="I18" s="117"/>
      <c r="L18" s="117"/>
    </row>
    <row r="19" spans="1:19" ht="14.25" x14ac:dyDescent="0.2">
      <c r="A19" s="195"/>
      <c r="B19" s="196"/>
      <c r="C19" s="101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49" t="s">
        <v>116</v>
      </c>
      <c r="Q19" s="56"/>
      <c r="R19" s="90"/>
      <c r="S19" s="91"/>
    </row>
    <row r="20" spans="1:19" ht="14.25" x14ac:dyDescent="0.2">
      <c r="A20" s="195"/>
      <c r="B20" s="197" t="s">
        <v>98</v>
      </c>
      <c r="C20" s="102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2" t="s">
        <v>100</v>
      </c>
      <c r="Q20" s="48"/>
      <c r="R20" s="92" t="s">
        <v>150</v>
      </c>
      <c r="S20" s="57"/>
    </row>
    <row r="21" spans="1:19" ht="13.5" thickBot="1" x14ac:dyDescent="0.25">
      <c r="A21" s="195"/>
      <c r="B21" s="198"/>
      <c r="C21" s="103"/>
      <c r="D21" s="141" t="s">
        <v>297</v>
      </c>
      <c r="E21" s="132" t="s">
        <v>298</v>
      </c>
      <c r="F21" s="131" t="s">
        <v>297</v>
      </c>
      <c r="G21" s="132" t="s">
        <v>298</v>
      </c>
      <c r="H21" s="134" t="s">
        <v>297</v>
      </c>
      <c r="I21" s="135" t="s">
        <v>298</v>
      </c>
      <c r="J21" s="143" t="s">
        <v>297</v>
      </c>
      <c r="K21" s="74" t="s">
        <v>298</v>
      </c>
      <c r="L21" s="93" t="s">
        <v>297</v>
      </c>
      <c r="M21" s="74" t="s">
        <v>298</v>
      </c>
      <c r="N21" s="73" t="s">
        <v>297</v>
      </c>
      <c r="O21" s="75" t="s">
        <v>298</v>
      </c>
      <c r="P21" s="141" t="s">
        <v>297</v>
      </c>
      <c r="Q21" s="132" t="s">
        <v>298</v>
      </c>
      <c r="R21" s="241" t="s">
        <v>297</v>
      </c>
      <c r="S21" s="242" t="s">
        <v>298</v>
      </c>
    </row>
    <row r="22" spans="1:19" ht="15.75" x14ac:dyDescent="0.25">
      <c r="A22" s="195"/>
      <c r="B22" s="201" t="s">
        <v>102</v>
      </c>
      <c r="C22" s="145"/>
      <c r="D22" s="142">
        <f t="shared" ref="D22:S22" si="3">SUM(D23:D28)</f>
        <v>83579.233999999997</v>
      </c>
      <c r="E22" s="122">
        <f t="shared" si="3"/>
        <v>76109.645999999993</v>
      </c>
      <c r="F22" s="123">
        <f t="shared" si="3"/>
        <v>358533.24</v>
      </c>
      <c r="G22" s="122">
        <f t="shared" si="3"/>
        <v>335170.22200000001</v>
      </c>
      <c r="H22" s="124">
        <f t="shared" si="3"/>
        <v>48149.409</v>
      </c>
      <c r="I22" s="146">
        <f t="shared" si="3"/>
        <v>47617.352000000006</v>
      </c>
      <c r="J22" s="142">
        <f t="shared" si="3"/>
        <v>79488.308000000005</v>
      </c>
      <c r="K22" s="122">
        <f>SUM(K23:K28)</f>
        <v>50530.277999999998</v>
      </c>
      <c r="L22" s="123">
        <f>SUM(L23:L28)</f>
        <v>340822.05200000003</v>
      </c>
      <c r="M22" s="122">
        <f>SUM(M23:M28)</f>
        <v>221678.62700000001</v>
      </c>
      <c r="N22" s="124">
        <f t="shared" si="3"/>
        <v>28531.807999999997</v>
      </c>
      <c r="O22" s="133">
        <f t="shared" si="3"/>
        <v>21593.018</v>
      </c>
      <c r="P22" s="243">
        <f t="shared" si="3"/>
        <v>4090.9259999999958</v>
      </c>
      <c r="Q22" s="244">
        <f t="shared" si="3"/>
        <v>25579.368000000006</v>
      </c>
      <c r="R22" s="338">
        <f t="shared" si="3"/>
        <v>17711.188000000009</v>
      </c>
      <c r="S22" s="244">
        <f t="shared" si="3"/>
        <v>113491.59500000002</v>
      </c>
    </row>
    <row r="23" spans="1:19" x14ac:dyDescent="0.2">
      <c r="A23" s="195"/>
      <c r="B23" s="202" t="s">
        <v>103</v>
      </c>
      <c r="C23" s="159" t="s">
        <v>161</v>
      </c>
      <c r="D23" s="160">
        <v>1053.374</v>
      </c>
      <c r="E23" s="161">
        <v>1511.7439999999999</v>
      </c>
      <c r="F23" s="51">
        <v>4515.6779999999999</v>
      </c>
      <c r="G23" s="52">
        <v>6681.7560000000003</v>
      </c>
      <c r="H23" s="160">
        <v>1333.7739999999999</v>
      </c>
      <c r="I23" s="162">
        <v>1742.08</v>
      </c>
      <c r="J23" s="120">
        <v>1428.664</v>
      </c>
      <c r="K23" s="52">
        <v>2178.3510000000001</v>
      </c>
      <c r="L23" s="95">
        <v>6111.0730000000003</v>
      </c>
      <c r="M23" s="52">
        <v>9419.4500000000007</v>
      </c>
      <c r="N23" s="51">
        <v>1423.021</v>
      </c>
      <c r="O23" s="227">
        <v>1651.893</v>
      </c>
      <c r="P23" s="334">
        <f t="shared" ref="P23:P28" si="4">D23-J23</f>
        <v>-375.28999999999996</v>
      </c>
      <c r="Q23" s="335">
        <f t="shared" ref="Q23:Q28" si="5">E23-K23</f>
        <v>-666.6070000000002</v>
      </c>
      <c r="R23" s="339">
        <f t="shared" ref="P23:S28" si="6">F23-L23</f>
        <v>-1595.3950000000004</v>
      </c>
      <c r="S23" s="340">
        <f t="shared" si="6"/>
        <v>-2737.6940000000004</v>
      </c>
    </row>
    <row r="24" spans="1:19" x14ac:dyDescent="0.2">
      <c r="A24" s="195"/>
      <c r="B24" s="202" t="s">
        <v>104</v>
      </c>
      <c r="C24" s="159" t="s">
        <v>105</v>
      </c>
      <c r="D24" s="160">
        <v>10346.307000000001</v>
      </c>
      <c r="E24" s="161">
        <v>10982.968999999999</v>
      </c>
      <c r="F24" s="51">
        <v>44399.946000000004</v>
      </c>
      <c r="G24" s="52">
        <v>48838.815999999999</v>
      </c>
      <c r="H24" s="160">
        <v>4914.7849999999999</v>
      </c>
      <c r="I24" s="162">
        <v>5632.991</v>
      </c>
      <c r="J24" s="120">
        <v>18020.825000000001</v>
      </c>
      <c r="K24" s="52">
        <v>12123.281999999999</v>
      </c>
      <c r="L24" s="95">
        <v>77326.457999999999</v>
      </c>
      <c r="M24" s="52">
        <v>53501.065999999999</v>
      </c>
      <c r="N24" s="51">
        <v>8012.1750000000002</v>
      </c>
      <c r="O24" s="227">
        <v>5763.7860000000001</v>
      </c>
      <c r="P24" s="334">
        <f t="shared" si="4"/>
        <v>-7674.518</v>
      </c>
      <c r="Q24" s="335">
        <f t="shared" si="5"/>
        <v>-1140.3130000000001</v>
      </c>
      <c r="R24" s="339">
        <f t="shared" si="6"/>
        <v>-32926.511999999995</v>
      </c>
      <c r="S24" s="340">
        <f t="shared" si="6"/>
        <v>-4662.25</v>
      </c>
    </row>
    <row r="25" spans="1:19" x14ac:dyDescent="0.2">
      <c r="A25" s="195"/>
      <c r="B25" s="202" t="s">
        <v>106</v>
      </c>
      <c r="C25" s="159" t="s">
        <v>107</v>
      </c>
      <c r="D25" s="160">
        <v>3173.8220000000001</v>
      </c>
      <c r="E25" s="161">
        <v>2351.9720000000002</v>
      </c>
      <c r="F25" s="51">
        <v>13609.888999999999</v>
      </c>
      <c r="G25" s="52">
        <v>10370.003000000001</v>
      </c>
      <c r="H25" s="160">
        <v>2044.095</v>
      </c>
      <c r="I25" s="162">
        <v>1619.63</v>
      </c>
      <c r="J25" s="120">
        <v>201.827</v>
      </c>
      <c r="K25" s="52">
        <v>407.63400000000001</v>
      </c>
      <c r="L25" s="95">
        <v>865.678</v>
      </c>
      <c r="M25" s="52">
        <v>1763.434</v>
      </c>
      <c r="N25" s="51">
        <v>83.132000000000005</v>
      </c>
      <c r="O25" s="227">
        <v>187.88399999999999</v>
      </c>
      <c r="P25" s="334">
        <f t="shared" si="4"/>
        <v>2971.9949999999999</v>
      </c>
      <c r="Q25" s="335">
        <f t="shared" si="5"/>
        <v>1944.3380000000002</v>
      </c>
      <c r="R25" s="339">
        <f t="shared" si="6"/>
        <v>12744.210999999999</v>
      </c>
      <c r="S25" s="340">
        <f t="shared" si="6"/>
        <v>8606.5690000000013</v>
      </c>
    </row>
    <row r="26" spans="1:19" x14ac:dyDescent="0.2">
      <c r="A26" s="195"/>
      <c r="B26" s="202" t="s">
        <v>108</v>
      </c>
      <c r="C26" s="159" t="s">
        <v>109</v>
      </c>
      <c r="D26" s="160">
        <v>37992.317999999999</v>
      </c>
      <c r="E26" s="161">
        <v>33544.877</v>
      </c>
      <c r="F26" s="51">
        <v>162999.76999999999</v>
      </c>
      <c r="G26" s="52">
        <v>147315.454</v>
      </c>
      <c r="H26" s="160">
        <v>31420.242999999999</v>
      </c>
      <c r="I26" s="162">
        <v>29933.069</v>
      </c>
      <c r="J26" s="120">
        <v>4803.68</v>
      </c>
      <c r="K26" s="52">
        <v>5237.2969999999996</v>
      </c>
      <c r="L26" s="95">
        <v>20585.098000000002</v>
      </c>
      <c r="M26" s="52">
        <v>23011.875</v>
      </c>
      <c r="N26" s="51">
        <v>4663.8239999999996</v>
      </c>
      <c r="O26" s="227">
        <v>5606.23</v>
      </c>
      <c r="P26" s="334">
        <f t="shared" si="6"/>
        <v>33188.637999999999</v>
      </c>
      <c r="Q26" s="335">
        <f t="shared" si="5"/>
        <v>28307.58</v>
      </c>
      <c r="R26" s="339">
        <f t="shared" si="6"/>
        <v>142414.67199999999</v>
      </c>
      <c r="S26" s="340">
        <f t="shared" si="6"/>
        <v>124303.579</v>
      </c>
    </row>
    <row r="27" spans="1:19" x14ac:dyDescent="0.2">
      <c r="A27" s="195"/>
      <c r="B27" s="202" t="s">
        <v>110</v>
      </c>
      <c r="C27" s="159" t="s">
        <v>111</v>
      </c>
      <c r="D27" s="160">
        <v>21664.1</v>
      </c>
      <c r="E27" s="161">
        <v>16496.64</v>
      </c>
      <c r="F27" s="51">
        <v>92902.888000000006</v>
      </c>
      <c r="G27" s="52">
        <v>72051.466</v>
      </c>
      <c r="H27" s="160">
        <v>5284.424</v>
      </c>
      <c r="I27" s="162">
        <v>5114.5230000000001</v>
      </c>
      <c r="J27" s="120">
        <v>20897.109</v>
      </c>
      <c r="K27" s="52">
        <v>4117.6629999999996</v>
      </c>
      <c r="L27" s="95">
        <v>89590.13</v>
      </c>
      <c r="M27" s="52">
        <v>18266.170999999998</v>
      </c>
      <c r="N27" s="51">
        <v>3898.5430000000001</v>
      </c>
      <c r="O27" s="227">
        <v>1151.5170000000001</v>
      </c>
      <c r="P27" s="334">
        <f t="shared" si="4"/>
        <v>766.99099999999817</v>
      </c>
      <c r="Q27" s="335">
        <f t="shared" si="5"/>
        <v>12378.976999999999</v>
      </c>
      <c r="R27" s="339">
        <f t="shared" si="6"/>
        <v>3312.7580000000016</v>
      </c>
      <c r="S27" s="340">
        <f t="shared" si="6"/>
        <v>53785.294999999998</v>
      </c>
    </row>
    <row r="28" spans="1:19" ht="13.5" thickBot="1" x14ac:dyDescent="0.25">
      <c r="A28" s="195"/>
      <c r="B28" s="203" t="s">
        <v>112</v>
      </c>
      <c r="C28" s="167" t="s">
        <v>113</v>
      </c>
      <c r="D28" s="168">
        <v>9349.3130000000001</v>
      </c>
      <c r="E28" s="169">
        <v>11221.444</v>
      </c>
      <c r="F28" s="53">
        <v>40105.069000000003</v>
      </c>
      <c r="G28" s="54">
        <v>49912.726999999999</v>
      </c>
      <c r="H28" s="168">
        <v>3152.0880000000002</v>
      </c>
      <c r="I28" s="170">
        <v>3575.0590000000002</v>
      </c>
      <c r="J28" s="121">
        <v>34136.203000000001</v>
      </c>
      <c r="K28" s="54">
        <v>26466.050999999999</v>
      </c>
      <c r="L28" s="98">
        <v>146343.61499999999</v>
      </c>
      <c r="M28" s="54">
        <v>115716.63099999999</v>
      </c>
      <c r="N28" s="53">
        <v>10451.112999999999</v>
      </c>
      <c r="O28" s="228">
        <v>7231.7079999999996</v>
      </c>
      <c r="P28" s="336">
        <f t="shared" si="4"/>
        <v>-24786.89</v>
      </c>
      <c r="Q28" s="337">
        <f t="shared" si="5"/>
        <v>-15244.607</v>
      </c>
      <c r="R28" s="341">
        <f t="shared" si="6"/>
        <v>-106238.54599999999</v>
      </c>
      <c r="S28" s="342">
        <f t="shared" si="6"/>
        <v>-65803.903999999995</v>
      </c>
    </row>
    <row r="29" spans="1:19" x14ac:dyDescent="0.2">
      <c r="G29" s="117"/>
      <c r="H29" s="117"/>
    </row>
    <row r="30" spans="1:19" ht="27" customHeight="1" thickBot="1" x14ac:dyDescent="0.4">
      <c r="B30" s="58" t="s">
        <v>154</v>
      </c>
      <c r="G30" s="117"/>
    </row>
    <row r="31" spans="1:19" ht="14.25" x14ac:dyDescent="0.2">
      <c r="A31" s="195"/>
      <c r="B31" s="196"/>
      <c r="C31" s="101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0"/>
      <c r="S31" s="91"/>
    </row>
    <row r="32" spans="1:19" ht="14.25" x14ac:dyDescent="0.2">
      <c r="A32" s="195"/>
      <c r="B32" s="197" t="s">
        <v>98</v>
      </c>
      <c r="C32" s="102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2" t="s">
        <v>150</v>
      </c>
      <c r="S32" s="57"/>
    </row>
    <row r="33" spans="1:21" ht="13.5" thickBot="1" x14ac:dyDescent="0.25">
      <c r="A33" s="195"/>
      <c r="B33" s="198"/>
      <c r="C33" s="103"/>
      <c r="D33" s="141" t="s">
        <v>297</v>
      </c>
      <c r="E33" s="132" t="s">
        <v>298</v>
      </c>
      <c r="F33" s="131" t="s">
        <v>297</v>
      </c>
      <c r="G33" s="132" t="s">
        <v>298</v>
      </c>
      <c r="H33" s="134" t="s">
        <v>297</v>
      </c>
      <c r="I33" s="135" t="s">
        <v>298</v>
      </c>
      <c r="J33" s="143" t="s">
        <v>297</v>
      </c>
      <c r="K33" s="74" t="s">
        <v>298</v>
      </c>
      <c r="L33" s="93" t="s">
        <v>297</v>
      </c>
      <c r="M33" s="74" t="s">
        <v>298</v>
      </c>
      <c r="N33" s="73" t="s">
        <v>297</v>
      </c>
      <c r="O33" s="75" t="s">
        <v>298</v>
      </c>
      <c r="P33" s="143" t="s">
        <v>297</v>
      </c>
      <c r="Q33" s="74" t="s">
        <v>298</v>
      </c>
      <c r="R33" s="94" t="s">
        <v>297</v>
      </c>
      <c r="S33" s="76" t="s">
        <v>298</v>
      </c>
      <c r="T33" s="218"/>
    </row>
    <row r="34" spans="1:21" ht="15.75" x14ac:dyDescent="0.25">
      <c r="A34" s="195"/>
      <c r="B34" s="201" t="s">
        <v>102</v>
      </c>
      <c r="C34" s="145"/>
      <c r="D34" s="142">
        <f t="shared" ref="D34:S34" si="7">SUM(D35:D40)</f>
        <v>306596.57699999999</v>
      </c>
      <c r="E34" s="122">
        <f t="shared" si="7"/>
        <v>250628.03499999997</v>
      </c>
      <c r="F34" s="123">
        <f t="shared" si="7"/>
        <v>1314785.7950000002</v>
      </c>
      <c r="G34" s="122">
        <f t="shared" si="7"/>
        <v>1103482.1780000001</v>
      </c>
      <c r="H34" s="124">
        <f t="shared" si="7"/>
        <v>421236.66499999992</v>
      </c>
      <c r="I34" s="146">
        <f t="shared" si="7"/>
        <v>404083.99900000001</v>
      </c>
      <c r="J34" s="142">
        <f t="shared" si="7"/>
        <v>225087.97099999996</v>
      </c>
      <c r="K34" s="122">
        <f t="shared" si="7"/>
        <v>216444.06300000002</v>
      </c>
      <c r="L34" s="123">
        <f t="shared" si="7"/>
        <v>965325.59900000016</v>
      </c>
      <c r="M34" s="122">
        <f t="shared" si="7"/>
        <v>952718.21200000006</v>
      </c>
      <c r="N34" s="124">
        <f t="shared" si="7"/>
        <v>133407.25699999998</v>
      </c>
      <c r="O34" s="133">
        <f t="shared" si="7"/>
        <v>125967.97600000001</v>
      </c>
      <c r="P34" s="224">
        <f t="shared" ref="P34:Q34" si="8">SUM(P35:P40)</f>
        <v>81508.605999999985</v>
      </c>
      <c r="Q34" s="116">
        <f t="shared" si="8"/>
        <v>34183.97199999998</v>
      </c>
      <c r="R34" s="115">
        <f t="shared" si="7"/>
        <v>349460.19599999994</v>
      </c>
      <c r="S34" s="116">
        <f t="shared" si="7"/>
        <v>150763.96599999996</v>
      </c>
      <c r="T34" s="218"/>
    </row>
    <row r="35" spans="1:21" x14ac:dyDescent="0.2">
      <c r="A35" s="195"/>
      <c r="B35" s="202" t="s">
        <v>103</v>
      </c>
      <c r="C35" s="159" t="s">
        <v>161</v>
      </c>
      <c r="D35" s="160">
        <v>168945.196</v>
      </c>
      <c r="E35" s="161">
        <v>137456.64799999999</v>
      </c>
      <c r="F35" s="95">
        <v>724432.04</v>
      </c>
      <c r="G35" s="52">
        <v>604813.446</v>
      </c>
      <c r="H35" s="160">
        <v>340780.55599999998</v>
      </c>
      <c r="I35" s="162">
        <v>333217.49099999998</v>
      </c>
      <c r="J35" s="192">
        <v>30131.141</v>
      </c>
      <c r="K35" s="161">
        <v>27244.705000000002</v>
      </c>
      <c r="L35" s="95">
        <v>129185.337</v>
      </c>
      <c r="M35" s="52">
        <v>120104.33900000001</v>
      </c>
      <c r="N35" s="160">
        <v>35338.345000000001</v>
      </c>
      <c r="O35" s="222">
        <v>30469.984</v>
      </c>
      <c r="P35" s="225">
        <f t="shared" ref="P35:R40" si="9">D35-J35</f>
        <v>138814.05499999999</v>
      </c>
      <c r="Q35" s="164">
        <f t="shared" si="9"/>
        <v>110211.94299999998</v>
      </c>
      <c r="R35" s="96">
        <f t="shared" si="9"/>
        <v>595246.70299999998</v>
      </c>
      <c r="S35" s="97">
        <f t="shared" ref="S35:S40" si="10">G35-M35</f>
        <v>484709.10699999996</v>
      </c>
      <c r="T35" s="218"/>
      <c r="U35" s="184"/>
    </row>
    <row r="36" spans="1:21" x14ac:dyDescent="0.2">
      <c r="A36" s="195"/>
      <c r="B36" s="202" t="s">
        <v>104</v>
      </c>
      <c r="C36" s="159" t="s">
        <v>105</v>
      </c>
      <c r="D36" s="160">
        <v>25503.606</v>
      </c>
      <c r="E36" s="161">
        <v>25933.934000000001</v>
      </c>
      <c r="F36" s="95">
        <v>109400.565</v>
      </c>
      <c r="G36" s="52">
        <v>114703.675</v>
      </c>
      <c r="H36" s="160">
        <v>18772.197</v>
      </c>
      <c r="I36" s="162">
        <v>16023.695</v>
      </c>
      <c r="J36" s="192">
        <v>45093.716999999997</v>
      </c>
      <c r="K36" s="161">
        <v>51225.275000000001</v>
      </c>
      <c r="L36" s="95">
        <v>193494.38200000001</v>
      </c>
      <c r="M36" s="52">
        <v>225282.41899999999</v>
      </c>
      <c r="N36" s="160">
        <v>35141.106</v>
      </c>
      <c r="O36" s="222">
        <v>36296.129999999997</v>
      </c>
      <c r="P36" s="225">
        <f t="shared" si="9"/>
        <v>-19590.110999999997</v>
      </c>
      <c r="Q36" s="164">
        <f t="shared" si="9"/>
        <v>-25291.341</v>
      </c>
      <c r="R36" s="96">
        <f t="shared" si="9"/>
        <v>-84093.81700000001</v>
      </c>
      <c r="S36" s="97">
        <f t="shared" si="10"/>
        <v>-110578.74399999999</v>
      </c>
    </row>
    <row r="37" spans="1:21" x14ac:dyDescent="0.2">
      <c r="A37" s="195"/>
      <c r="B37" s="202" t="s">
        <v>106</v>
      </c>
      <c r="C37" s="159" t="s">
        <v>107</v>
      </c>
      <c r="D37" s="160">
        <v>6249.3879999999999</v>
      </c>
      <c r="E37" s="161">
        <v>6872.8810000000003</v>
      </c>
      <c r="F37" s="95">
        <v>26786.594000000001</v>
      </c>
      <c r="G37" s="52">
        <v>30314.072</v>
      </c>
      <c r="H37" s="160">
        <v>6595.6379999999999</v>
      </c>
      <c r="I37" s="162">
        <v>6598.9380000000001</v>
      </c>
      <c r="J37" s="192">
        <v>23834.031999999999</v>
      </c>
      <c r="K37" s="161">
        <v>17494.448</v>
      </c>
      <c r="L37" s="95">
        <v>102228.76300000001</v>
      </c>
      <c r="M37" s="52">
        <v>76924.285999999993</v>
      </c>
      <c r="N37" s="160">
        <v>20650.065999999999</v>
      </c>
      <c r="O37" s="222">
        <v>12785.517</v>
      </c>
      <c r="P37" s="225">
        <f t="shared" si="9"/>
        <v>-17584.644</v>
      </c>
      <c r="Q37" s="164">
        <f t="shared" si="9"/>
        <v>-10621.566999999999</v>
      </c>
      <c r="R37" s="96">
        <f t="shared" si="9"/>
        <v>-75442.169000000009</v>
      </c>
      <c r="S37" s="97">
        <f t="shared" si="10"/>
        <v>-46610.213999999993</v>
      </c>
      <c r="T37" s="218"/>
    </row>
    <row r="38" spans="1:21" x14ac:dyDescent="0.2">
      <c r="A38" s="195"/>
      <c r="B38" s="202" t="s">
        <v>108</v>
      </c>
      <c r="C38" s="159" t="s">
        <v>109</v>
      </c>
      <c r="D38" s="160">
        <v>8279.8019999999997</v>
      </c>
      <c r="E38" s="161">
        <v>7698.5439999999999</v>
      </c>
      <c r="F38" s="95">
        <v>35516.366000000002</v>
      </c>
      <c r="G38" s="52">
        <v>33729.578999999998</v>
      </c>
      <c r="H38" s="160">
        <v>19411.678</v>
      </c>
      <c r="I38" s="162">
        <v>18992.313999999998</v>
      </c>
      <c r="J38" s="192">
        <v>6957.3509999999997</v>
      </c>
      <c r="K38" s="161">
        <v>9807.5990000000002</v>
      </c>
      <c r="L38" s="95">
        <v>29812.803</v>
      </c>
      <c r="M38" s="52">
        <v>43310.92</v>
      </c>
      <c r="N38" s="160">
        <v>7872.7939999999999</v>
      </c>
      <c r="O38" s="222">
        <v>13466.877</v>
      </c>
      <c r="P38" s="225">
        <f t="shared" si="9"/>
        <v>1322.451</v>
      </c>
      <c r="Q38" s="164">
        <f t="shared" si="9"/>
        <v>-2109.0550000000003</v>
      </c>
      <c r="R38" s="96">
        <f t="shared" si="9"/>
        <v>5703.5630000000019</v>
      </c>
      <c r="S38" s="97">
        <f t="shared" si="10"/>
        <v>-9581.3410000000003</v>
      </c>
      <c r="T38" s="218"/>
    </row>
    <row r="39" spans="1:21" x14ac:dyDescent="0.2">
      <c r="A39" s="195"/>
      <c r="B39" s="202" t="s">
        <v>110</v>
      </c>
      <c r="C39" s="159" t="s">
        <v>111</v>
      </c>
      <c r="D39" s="160">
        <v>20738.53</v>
      </c>
      <c r="E39" s="161">
        <v>11237.206</v>
      </c>
      <c r="F39" s="95">
        <v>88978.79</v>
      </c>
      <c r="G39" s="52">
        <v>49718.792999999998</v>
      </c>
      <c r="H39" s="160">
        <v>5233.5129999999999</v>
      </c>
      <c r="I39" s="162">
        <v>3451.9070000000002</v>
      </c>
      <c r="J39" s="192">
        <v>17618.701000000001</v>
      </c>
      <c r="K39" s="161">
        <v>14875.487999999999</v>
      </c>
      <c r="L39" s="95">
        <v>75526.380999999994</v>
      </c>
      <c r="M39" s="52">
        <v>65604.710000000006</v>
      </c>
      <c r="N39" s="160">
        <v>3223.1489999999999</v>
      </c>
      <c r="O39" s="222">
        <v>3418.944</v>
      </c>
      <c r="P39" s="225">
        <f t="shared" si="9"/>
        <v>3119.8289999999979</v>
      </c>
      <c r="Q39" s="164">
        <f t="shared" si="9"/>
        <v>-3638.2819999999992</v>
      </c>
      <c r="R39" s="96">
        <f t="shared" si="9"/>
        <v>13452.409</v>
      </c>
      <c r="S39" s="97">
        <f t="shared" si="10"/>
        <v>-15885.917000000009</v>
      </c>
    </row>
    <row r="40" spans="1:21" ht="13.5" thickBot="1" x14ac:dyDescent="0.25">
      <c r="A40" s="195"/>
      <c r="B40" s="203" t="s">
        <v>112</v>
      </c>
      <c r="C40" s="167" t="s">
        <v>113</v>
      </c>
      <c r="D40" s="168">
        <v>76880.054999999993</v>
      </c>
      <c r="E40" s="169">
        <v>61428.822</v>
      </c>
      <c r="F40" s="98">
        <v>329671.44</v>
      </c>
      <c r="G40" s="54">
        <v>270202.61300000001</v>
      </c>
      <c r="H40" s="168">
        <v>30443.082999999999</v>
      </c>
      <c r="I40" s="170">
        <v>25799.653999999999</v>
      </c>
      <c r="J40" s="193">
        <v>101453.02899999999</v>
      </c>
      <c r="K40" s="169">
        <v>95796.547999999995</v>
      </c>
      <c r="L40" s="98">
        <v>435077.93300000002</v>
      </c>
      <c r="M40" s="54">
        <v>421491.538</v>
      </c>
      <c r="N40" s="168">
        <v>31181.796999999999</v>
      </c>
      <c r="O40" s="223">
        <v>29530.524000000001</v>
      </c>
      <c r="P40" s="226">
        <f t="shared" si="9"/>
        <v>-24572.974000000002</v>
      </c>
      <c r="Q40" s="172">
        <f t="shared" si="9"/>
        <v>-34367.725999999995</v>
      </c>
      <c r="R40" s="99">
        <f t="shared" si="9"/>
        <v>-105406.49300000002</v>
      </c>
      <c r="S40" s="100">
        <f t="shared" si="10"/>
        <v>-151288.92499999999</v>
      </c>
    </row>
    <row r="41" spans="1:21" x14ac:dyDescent="0.2">
      <c r="G41" s="117"/>
      <c r="H41" s="117"/>
      <c r="L41" s="117"/>
    </row>
    <row r="42" spans="1:21" ht="27.75" thickBot="1" x14ac:dyDescent="0.4">
      <c r="B42" s="58" t="s">
        <v>177</v>
      </c>
      <c r="H42" s="117"/>
    </row>
    <row r="43" spans="1:21" ht="14.25" x14ac:dyDescent="0.2">
      <c r="A43" s="195"/>
      <c r="B43" s="196"/>
      <c r="C43" s="101"/>
      <c r="D43" s="149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0"/>
      <c r="S43" s="91"/>
    </row>
    <row r="44" spans="1:21" ht="14.25" x14ac:dyDescent="0.2">
      <c r="A44" s="195"/>
      <c r="B44" s="197" t="s">
        <v>98</v>
      </c>
      <c r="C44" s="102" t="s">
        <v>99</v>
      </c>
      <c r="D44" s="92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2" t="s">
        <v>150</v>
      </c>
      <c r="S44" s="57"/>
    </row>
    <row r="45" spans="1:21" ht="13.5" thickBot="1" x14ac:dyDescent="0.25">
      <c r="A45" s="195"/>
      <c r="B45" s="198"/>
      <c r="C45" s="103"/>
      <c r="D45" s="143" t="s">
        <v>297</v>
      </c>
      <c r="E45" s="74" t="s">
        <v>298</v>
      </c>
      <c r="F45" s="93" t="s">
        <v>297</v>
      </c>
      <c r="G45" s="74" t="s">
        <v>298</v>
      </c>
      <c r="H45" s="73" t="s">
        <v>297</v>
      </c>
      <c r="I45" s="75" t="s">
        <v>298</v>
      </c>
      <c r="J45" s="143" t="s">
        <v>297</v>
      </c>
      <c r="K45" s="74" t="s">
        <v>298</v>
      </c>
      <c r="L45" s="93" t="s">
        <v>297</v>
      </c>
      <c r="M45" s="74" t="s">
        <v>298</v>
      </c>
      <c r="N45" s="73" t="s">
        <v>297</v>
      </c>
      <c r="O45" s="75" t="s">
        <v>298</v>
      </c>
      <c r="P45" s="143" t="s">
        <v>297</v>
      </c>
      <c r="Q45" s="74" t="s">
        <v>298</v>
      </c>
      <c r="R45" s="94" t="s">
        <v>297</v>
      </c>
      <c r="S45" s="76" t="s">
        <v>298</v>
      </c>
    </row>
    <row r="46" spans="1:21" ht="15.75" x14ac:dyDescent="0.25">
      <c r="A46" s="195"/>
      <c r="B46" s="173" t="s">
        <v>102</v>
      </c>
      <c r="C46" s="174"/>
      <c r="D46" s="142">
        <f t="shared" ref="D46:S46" si="11">SUM(D47:D52)</f>
        <v>1053126.0209999999</v>
      </c>
      <c r="E46" s="122">
        <f t="shared" si="11"/>
        <v>911184.43400000012</v>
      </c>
      <c r="F46" s="123">
        <f>(SUM(F47:F52))/1</f>
        <v>4516001.5279999999</v>
      </c>
      <c r="G46" s="122">
        <f>(SUM(G47:G52))/1</f>
        <v>4010027.1540000001</v>
      </c>
      <c r="H46" s="124">
        <f t="shared" si="11"/>
        <v>822630.83399999992</v>
      </c>
      <c r="I46" s="146">
        <f t="shared" si="11"/>
        <v>767936.63099999994</v>
      </c>
      <c r="J46" s="142">
        <f t="shared" si="11"/>
        <v>620784.38500000001</v>
      </c>
      <c r="K46" s="122">
        <f t="shared" si="11"/>
        <v>602682.13699999999</v>
      </c>
      <c r="L46" s="123">
        <f>(SUM(L47:L52))/1</f>
        <v>2661949.5449999999</v>
      </c>
      <c r="M46" s="122">
        <f>(SUM(M47:M52))/1</f>
        <v>2649084.4369999999</v>
      </c>
      <c r="N46" s="124">
        <f t="shared" si="11"/>
        <v>398320.20200000005</v>
      </c>
      <c r="O46" s="133">
        <f t="shared" si="11"/>
        <v>375588.80900000001</v>
      </c>
      <c r="P46" s="224">
        <f t="shared" ref="P46:Q46" si="12">SUM(P47:P52)</f>
        <v>432341.63600000006</v>
      </c>
      <c r="Q46" s="116">
        <f t="shared" si="12"/>
        <v>308502.29700000002</v>
      </c>
      <c r="R46" s="115">
        <f t="shared" si="11"/>
        <v>1854051.983</v>
      </c>
      <c r="S46" s="116">
        <f t="shared" si="11"/>
        <v>1360942.7169999999</v>
      </c>
    </row>
    <row r="47" spans="1:21" x14ac:dyDescent="0.2">
      <c r="A47" s="195"/>
      <c r="B47" s="194" t="s">
        <v>103</v>
      </c>
      <c r="C47" s="165" t="s">
        <v>161</v>
      </c>
      <c r="D47" s="120">
        <v>239954.39600000001</v>
      </c>
      <c r="E47" s="52">
        <v>202809.867</v>
      </c>
      <c r="F47" s="95">
        <v>1028854.175</v>
      </c>
      <c r="G47" s="52">
        <v>892928.47199999995</v>
      </c>
      <c r="H47" s="51">
        <v>448540.76299999998</v>
      </c>
      <c r="I47" s="147">
        <v>428090.68099999998</v>
      </c>
      <c r="J47" s="120">
        <v>110779.02099999999</v>
      </c>
      <c r="K47" s="52">
        <v>91971.475999999995</v>
      </c>
      <c r="L47" s="95">
        <v>474797.24099999998</v>
      </c>
      <c r="M47" s="52">
        <v>404302.95600000001</v>
      </c>
      <c r="N47" s="51">
        <v>150799.74600000001</v>
      </c>
      <c r="O47" s="227">
        <v>117783.151</v>
      </c>
      <c r="P47" s="229">
        <f t="shared" ref="P47:S52" si="13">D47-J47</f>
        <v>129175.37500000001</v>
      </c>
      <c r="Q47" s="118">
        <f t="shared" si="13"/>
        <v>110838.391</v>
      </c>
      <c r="R47" s="96">
        <f t="shared" si="13"/>
        <v>554056.93400000012</v>
      </c>
      <c r="S47" s="97">
        <f t="shared" si="13"/>
        <v>488625.51599999995</v>
      </c>
    </row>
    <row r="48" spans="1:21" x14ac:dyDescent="0.2">
      <c r="A48" s="195"/>
      <c r="B48" s="199" t="s">
        <v>104</v>
      </c>
      <c r="C48" s="165" t="s">
        <v>105</v>
      </c>
      <c r="D48" s="120">
        <v>79155.751000000004</v>
      </c>
      <c r="E48" s="52">
        <v>80020.918000000005</v>
      </c>
      <c r="F48" s="95">
        <v>339471.16100000002</v>
      </c>
      <c r="G48" s="52">
        <v>353515.212</v>
      </c>
      <c r="H48" s="51">
        <v>48649.911999999997</v>
      </c>
      <c r="I48" s="147">
        <v>43596.440999999999</v>
      </c>
      <c r="J48" s="120">
        <v>123095.67999999999</v>
      </c>
      <c r="K48" s="52">
        <v>133264.90100000001</v>
      </c>
      <c r="L48" s="95">
        <v>528043.56799999997</v>
      </c>
      <c r="M48" s="52">
        <v>585075.24600000004</v>
      </c>
      <c r="N48" s="51">
        <v>73630.184999999998</v>
      </c>
      <c r="O48" s="227">
        <v>76207.157000000007</v>
      </c>
      <c r="P48" s="229">
        <f t="shared" si="13"/>
        <v>-43939.928999999989</v>
      </c>
      <c r="Q48" s="118">
        <f t="shared" si="13"/>
        <v>-53243.983000000007</v>
      </c>
      <c r="R48" s="96">
        <f t="shared" si="13"/>
        <v>-188572.40699999995</v>
      </c>
      <c r="S48" s="97">
        <f t="shared" si="13"/>
        <v>-231560.03400000004</v>
      </c>
    </row>
    <row r="49" spans="1:19" x14ac:dyDescent="0.2">
      <c r="A49" s="195"/>
      <c r="B49" s="199" t="s">
        <v>106</v>
      </c>
      <c r="C49" s="165" t="s">
        <v>107</v>
      </c>
      <c r="D49" s="120">
        <v>83542.426000000007</v>
      </c>
      <c r="E49" s="52">
        <v>70980.23</v>
      </c>
      <c r="F49" s="95">
        <v>358220.79700000002</v>
      </c>
      <c r="G49" s="52">
        <v>312449.49</v>
      </c>
      <c r="H49" s="51">
        <v>71908.365999999995</v>
      </c>
      <c r="I49" s="147">
        <v>67184.744999999995</v>
      </c>
      <c r="J49" s="120">
        <v>53506.315999999999</v>
      </c>
      <c r="K49" s="52">
        <v>46189.2</v>
      </c>
      <c r="L49" s="95">
        <v>229467.81400000001</v>
      </c>
      <c r="M49" s="52">
        <v>202868.29300000001</v>
      </c>
      <c r="N49" s="51">
        <v>45672.006999999998</v>
      </c>
      <c r="O49" s="227">
        <v>36847.807000000001</v>
      </c>
      <c r="P49" s="229">
        <f t="shared" si="13"/>
        <v>30036.110000000008</v>
      </c>
      <c r="Q49" s="118">
        <f t="shared" si="13"/>
        <v>24791.03</v>
      </c>
      <c r="R49" s="96">
        <f t="shared" si="13"/>
        <v>128752.98300000001</v>
      </c>
      <c r="S49" s="97">
        <f t="shared" si="13"/>
        <v>109581.19699999999</v>
      </c>
    </row>
    <row r="50" spans="1:19" x14ac:dyDescent="0.2">
      <c r="A50" s="195"/>
      <c r="B50" s="199" t="s">
        <v>108</v>
      </c>
      <c r="C50" s="165" t="s">
        <v>109</v>
      </c>
      <c r="D50" s="120">
        <v>76102.687999999995</v>
      </c>
      <c r="E50" s="52">
        <v>71101.226999999999</v>
      </c>
      <c r="F50" s="95">
        <v>326421.25799999997</v>
      </c>
      <c r="G50" s="52">
        <v>311854.56800000003</v>
      </c>
      <c r="H50" s="51">
        <v>73488.744000000006</v>
      </c>
      <c r="I50" s="147">
        <v>70883.173999999999</v>
      </c>
      <c r="J50" s="120">
        <v>30129.062000000002</v>
      </c>
      <c r="K50" s="52">
        <v>43076.084999999999</v>
      </c>
      <c r="L50" s="95">
        <v>129178.594</v>
      </c>
      <c r="M50" s="52">
        <v>189915.70699999999</v>
      </c>
      <c r="N50" s="51">
        <v>48775</v>
      </c>
      <c r="O50" s="227">
        <v>70267.910999999993</v>
      </c>
      <c r="P50" s="229">
        <f t="shared" si="13"/>
        <v>45973.625999999989</v>
      </c>
      <c r="Q50" s="118">
        <f t="shared" si="13"/>
        <v>28025.142</v>
      </c>
      <c r="R50" s="96">
        <f t="shared" si="13"/>
        <v>197242.66399999999</v>
      </c>
      <c r="S50" s="97">
        <f t="shared" si="13"/>
        <v>121938.86100000003</v>
      </c>
    </row>
    <row r="51" spans="1:19" x14ac:dyDescent="0.2">
      <c r="A51" s="195"/>
      <c r="B51" s="199" t="s">
        <v>110</v>
      </c>
      <c r="C51" s="165" t="s">
        <v>111</v>
      </c>
      <c r="D51" s="120">
        <v>153968.70699999999</v>
      </c>
      <c r="E51" s="52">
        <v>108674.32799999999</v>
      </c>
      <c r="F51" s="95">
        <v>660465.56400000001</v>
      </c>
      <c r="G51" s="52">
        <v>476923.31699999998</v>
      </c>
      <c r="H51" s="51">
        <v>37672.661999999997</v>
      </c>
      <c r="I51" s="147">
        <v>32039.542000000001</v>
      </c>
      <c r="J51" s="120">
        <v>53801.961000000003</v>
      </c>
      <c r="K51" s="52">
        <v>45948.483999999997</v>
      </c>
      <c r="L51" s="95">
        <v>230742.81200000001</v>
      </c>
      <c r="M51" s="52">
        <v>202341.59899999999</v>
      </c>
      <c r="N51" s="51">
        <v>10286.733</v>
      </c>
      <c r="O51" s="227">
        <v>10991.244000000001</v>
      </c>
      <c r="P51" s="229">
        <f t="shared" si="13"/>
        <v>100166.74599999998</v>
      </c>
      <c r="Q51" s="118">
        <f t="shared" si="13"/>
        <v>62725.843999999997</v>
      </c>
      <c r="R51" s="96">
        <f t="shared" si="13"/>
        <v>429722.75199999998</v>
      </c>
      <c r="S51" s="97">
        <f t="shared" si="13"/>
        <v>274581.71799999999</v>
      </c>
    </row>
    <row r="52" spans="1:19" ht="13.5" thickBot="1" x14ac:dyDescent="0.25">
      <c r="A52" s="195"/>
      <c r="B52" s="200" t="s">
        <v>112</v>
      </c>
      <c r="C52" s="166" t="s">
        <v>113</v>
      </c>
      <c r="D52" s="121">
        <v>420402.05300000001</v>
      </c>
      <c r="E52" s="54">
        <v>377597.864</v>
      </c>
      <c r="F52" s="98">
        <v>1802568.5730000001</v>
      </c>
      <c r="G52" s="54">
        <v>1662356.095</v>
      </c>
      <c r="H52" s="53">
        <v>142370.38699999999</v>
      </c>
      <c r="I52" s="148">
        <v>126142.048</v>
      </c>
      <c r="J52" s="121">
        <v>249472.345</v>
      </c>
      <c r="K52" s="54">
        <v>242231.99100000001</v>
      </c>
      <c r="L52" s="98">
        <v>1069719.5160000001</v>
      </c>
      <c r="M52" s="54">
        <v>1064580.6359999999</v>
      </c>
      <c r="N52" s="53">
        <v>69156.531000000003</v>
      </c>
      <c r="O52" s="228">
        <v>63491.538999999997</v>
      </c>
      <c r="P52" s="230">
        <f t="shared" si="13"/>
        <v>170929.70800000001</v>
      </c>
      <c r="Q52" s="119">
        <f t="shared" si="13"/>
        <v>135365.87299999999</v>
      </c>
      <c r="R52" s="99">
        <f t="shared" si="13"/>
        <v>732849.05700000003</v>
      </c>
      <c r="S52" s="100">
        <f t="shared" si="13"/>
        <v>597775.45900000003</v>
      </c>
    </row>
    <row r="53" spans="1:19" x14ac:dyDescent="0.2">
      <c r="J53" s="117"/>
      <c r="O53" s="117"/>
    </row>
    <row r="54" spans="1:19" ht="14.25" x14ac:dyDescent="0.2">
      <c r="C54" s="59" t="s">
        <v>119</v>
      </c>
      <c r="H54" s="117"/>
      <c r="I54" s="117"/>
      <c r="J54" s="117"/>
      <c r="K54" s="117"/>
      <c r="L54" s="117"/>
      <c r="M54" s="117"/>
      <c r="Q54" s="184"/>
    </row>
    <row r="55" spans="1:19" x14ac:dyDescent="0.2">
      <c r="G55" s="117"/>
      <c r="J55" s="117"/>
      <c r="K55" s="117"/>
      <c r="L55" s="117"/>
      <c r="N55" s="117"/>
      <c r="O55" s="117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U96" sqref="U96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4" t="s">
        <v>206</v>
      </c>
      <c r="C2" s="104"/>
      <c r="D2" s="104"/>
      <c r="E2" s="104"/>
      <c r="F2" s="104"/>
      <c r="G2" s="104"/>
      <c r="H2" s="104"/>
      <c r="I2" s="104"/>
      <c r="J2" s="104"/>
      <c r="K2" s="104" t="s">
        <v>207</v>
      </c>
      <c r="L2" s="104"/>
      <c r="M2" s="104"/>
      <c r="N2" s="104"/>
      <c r="O2" s="104"/>
      <c r="P2" s="104"/>
    </row>
    <row r="3" spans="2:18" ht="17.25" thickBot="1" x14ac:dyDescent="0.3">
      <c r="B3" s="277" t="s">
        <v>205</v>
      </c>
      <c r="C3" s="104"/>
      <c r="D3" s="104"/>
      <c r="E3" s="104"/>
      <c r="F3" s="104"/>
      <c r="G3" s="104"/>
      <c r="H3" s="104"/>
      <c r="I3" s="104"/>
      <c r="J3" s="104"/>
      <c r="K3" s="277" t="s">
        <v>205</v>
      </c>
      <c r="L3" s="104"/>
      <c r="M3" s="104"/>
      <c r="N3" s="104"/>
      <c r="O3" s="104"/>
      <c r="P3" s="104"/>
    </row>
    <row r="4" spans="2:18" ht="21" thickBot="1" x14ac:dyDescent="0.35">
      <c r="B4" s="106" t="s">
        <v>121</v>
      </c>
      <c r="C4" s="107"/>
      <c r="D4" s="107"/>
      <c r="E4" s="107"/>
      <c r="F4" s="107"/>
      <c r="G4" s="107"/>
      <c r="H4" s="107"/>
      <c r="I4" s="108"/>
      <c r="J4" s="109"/>
      <c r="K4" s="106" t="s">
        <v>122</v>
      </c>
      <c r="L4" s="107"/>
      <c r="M4" s="107"/>
      <c r="N4" s="107"/>
      <c r="O4" s="107"/>
      <c r="P4" s="107"/>
      <c r="Q4" s="107"/>
      <c r="R4" s="108"/>
    </row>
    <row r="5" spans="2:18" ht="19.5" thickBot="1" x14ac:dyDescent="0.35">
      <c r="B5" s="273" t="s">
        <v>295</v>
      </c>
      <c r="C5" s="274"/>
      <c r="D5" s="275"/>
      <c r="E5" s="276"/>
      <c r="F5" s="273" t="s">
        <v>296</v>
      </c>
      <c r="G5" s="274"/>
      <c r="H5" s="275"/>
      <c r="I5" s="276"/>
      <c r="J5" s="109"/>
      <c r="K5" s="273" t="s">
        <v>295</v>
      </c>
      <c r="L5" s="274"/>
      <c r="M5" s="275"/>
      <c r="N5" s="276"/>
      <c r="O5" s="273" t="s">
        <v>296</v>
      </c>
      <c r="P5" s="274"/>
      <c r="Q5" s="275"/>
      <c r="R5" s="276"/>
    </row>
    <row r="6" spans="2:18" ht="29.25" thickBot="1" x14ac:dyDescent="0.25">
      <c r="B6" s="110" t="s">
        <v>123</v>
      </c>
      <c r="C6" s="111" t="s">
        <v>100</v>
      </c>
      <c r="D6" s="112" t="s">
        <v>150</v>
      </c>
      <c r="E6" s="113" t="s">
        <v>124</v>
      </c>
      <c r="F6" s="110" t="s">
        <v>123</v>
      </c>
      <c r="G6" s="111" t="s">
        <v>100</v>
      </c>
      <c r="H6" s="112" t="s">
        <v>150</v>
      </c>
      <c r="I6" s="113" t="s">
        <v>124</v>
      </c>
      <c r="J6" s="109"/>
      <c r="K6" s="110" t="s">
        <v>123</v>
      </c>
      <c r="L6" s="111" t="s">
        <v>100</v>
      </c>
      <c r="M6" s="112" t="s">
        <v>150</v>
      </c>
      <c r="N6" s="113" t="s">
        <v>124</v>
      </c>
      <c r="O6" s="110" t="s">
        <v>123</v>
      </c>
      <c r="P6" s="111" t="s">
        <v>100</v>
      </c>
      <c r="Q6" s="112" t="s">
        <v>150</v>
      </c>
      <c r="R6" s="113" t="s">
        <v>124</v>
      </c>
    </row>
    <row r="7" spans="2:18" ht="16.5" thickBot="1" x14ac:dyDescent="0.3">
      <c r="B7" s="245" t="s">
        <v>114</v>
      </c>
      <c r="C7" s="246">
        <v>292185.054</v>
      </c>
      <c r="D7" s="247">
        <v>1252878.2790000001</v>
      </c>
      <c r="E7" s="248">
        <v>547875.87300000002</v>
      </c>
      <c r="F7" s="249" t="s">
        <v>114</v>
      </c>
      <c r="G7" s="250">
        <v>270134.21100000001</v>
      </c>
      <c r="H7" s="251">
        <v>1189496.55</v>
      </c>
      <c r="I7" s="248">
        <v>554493.696</v>
      </c>
      <c r="J7" s="109"/>
      <c r="K7" s="245" t="s">
        <v>114</v>
      </c>
      <c r="L7" s="246">
        <v>111709.486</v>
      </c>
      <c r="M7" s="247">
        <v>478795.391</v>
      </c>
      <c r="N7" s="248">
        <v>151531.69399999999</v>
      </c>
      <c r="O7" s="249" t="s">
        <v>114</v>
      </c>
      <c r="P7" s="250">
        <v>91985.29</v>
      </c>
      <c r="Q7" s="251">
        <v>404365.864</v>
      </c>
      <c r="R7" s="248">
        <v>117789.163</v>
      </c>
    </row>
    <row r="8" spans="2:18" ht="15.75" x14ac:dyDescent="0.25">
      <c r="B8" s="252" t="s">
        <v>77</v>
      </c>
      <c r="C8" s="253">
        <v>168945.196</v>
      </c>
      <c r="D8" s="254">
        <v>724432.04</v>
      </c>
      <c r="E8" s="253">
        <v>340780.55599999998</v>
      </c>
      <c r="F8" s="255" t="s">
        <v>77</v>
      </c>
      <c r="G8" s="256">
        <v>137456.64799999999</v>
      </c>
      <c r="H8" s="257">
        <v>604813.446</v>
      </c>
      <c r="I8" s="258">
        <v>333217.49099999998</v>
      </c>
      <c r="J8" s="109"/>
      <c r="K8" s="252" t="s">
        <v>128</v>
      </c>
      <c r="L8" s="253">
        <v>59566.614999999998</v>
      </c>
      <c r="M8" s="254">
        <v>255223.31899999999</v>
      </c>
      <c r="N8" s="253">
        <v>69264.948999999993</v>
      </c>
      <c r="O8" s="255" t="s">
        <v>128</v>
      </c>
      <c r="P8" s="256">
        <v>48084.67</v>
      </c>
      <c r="Q8" s="257">
        <v>211041.11199999999</v>
      </c>
      <c r="R8" s="258">
        <v>63140.127999999997</v>
      </c>
    </row>
    <row r="9" spans="2:18" ht="15.75" x14ac:dyDescent="0.25">
      <c r="B9" s="259" t="s">
        <v>160</v>
      </c>
      <c r="C9" s="260">
        <v>29019.368999999999</v>
      </c>
      <c r="D9" s="261">
        <v>124340.508</v>
      </c>
      <c r="E9" s="260">
        <v>58337.116000000002</v>
      </c>
      <c r="F9" s="262" t="s">
        <v>160</v>
      </c>
      <c r="G9" s="263">
        <v>35589.252</v>
      </c>
      <c r="H9" s="264">
        <v>157096.72099999999</v>
      </c>
      <c r="I9" s="265">
        <v>71250.322</v>
      </c>
      <c r="J9" s="109"/>
      <c r="K9" s="259" t="s">
        <v>77</v>
      </c>
      <c r="L9" s="260">
        <v>30131.141</v>
      </c>
      <c r="M9" s="261">
        <v>129185.337</v>
      </c>
      <c r="N9" s="260">
        <v>35338.345000000001</v>
      </c>
      <c r="O9" s="262" t="s">
        <v>77</v>
      </c>
      <c r="P9" s="263">
        <v>27244.705000000002</v>
      </c>
      <c r="Q9" s="264">
        <v>120104.33900000001</v>
      </c>
      <c r="R9" s="265">
        <v>30469.984</v>
      </c>
    </row>
    <row r="10" spans="2:18" ht="15.75" x14ac:dyDescent="0.25">
      <c r="B10" s="259" t="s">
        <v>128</v>
      </c>
      <c r="C10" s="260">
        <v>10701.074000000001</v>
      </c>
      <c r="D10" s="261">
        <v>45881.338000000003</v>
      </c>
      <c r="E10" s="260">
        <v>23538.373</v>
      </c>
      <c r="F10" s="262" t="s">
        <v>128</v>
      </c>
      <c r="G10" s="263">
        <v>13883.236999999999</v>
      </c>
      <c r="H10" s="264">
        <v>61351.38</v>
      </c>
      <c r="I10" s="265">
        <v>31493.422999999999</v>
      </c>
      <c r="J10" s="109"/>
      <c r="K10" s="259" t="s">
        <v>129</v>
      </c>
      <c r="L10" s="260">
        <v>9655.6049999999996</v>
      </c>
      <c r="M10" s="261">
        <v>41405.178999999996</v>
      </c>
      <c r="N10" s="260">
        <v>27407.827000000001</v>
      </c>
      <c r="O10" s="262" t="s">
        <v>131</v>
      </c>
      <c r="P10" s="263">
        <v>3561.8580000000002</v>
      </c>
      <c r="Q10" s="264">
        <v>15690.522000000001</v>
      </c>
      <c r="R10" s="265">
        <v>4540.4759999999997</v>
      </c>
    </row>
    <row r="11" spans="2:18" ht="15.75" x14ac:dyDescent="0.25">
      <c r="B11" s="259" t="s">
        <v>136</v>
      </c>
      <c r="C11" s="260">
        <v>10383.41</v>
      </c>
      <c r="D11" s="261">
        <v>44520.794000000002</v>
      </c>
      <c r="E11" s="260">
        <v>15804.156999999999</v>
      </c>
      <c r="F11" s="262" t="s">
        <v>136</v>
      </c>
      <c r="G11" s="263">
        <v>8237.2109999999993</v>
      </c>
      <c r="H11" s="264">
        <v>36273.618000000002</v>
      </c>
      <c r="I11" s="265">
        <v>10419.800999999999</v>
      </c>
      <c r="J11" s="109"/>
      <c r="K11" s="259" t="s">
        <v>130</v>
      </c>
      <c r="L11" s="260">
        <v>3095.0520000000001</v>
      </c>
      <c r="M11" s="261">
        <v>13262.383</v>
      </c>
      <c r="N11" s="260">
        <v>6442.7290000000003</v>
      </c>
      <c r="O11" s="262" t="s">
        <v>129</v>
      </c>
      <c r="P11" s="263">
        <v>3045.81</v>
      </c>
      <c r="Q11" s="264">
        <v>13420.781999999999</v>
      </c>
      <c r="R11" s="265">
        <v>9379.09</v>
      </c>
    </row>
    <row r="12" spans="2:18" ht="15.75" x14ac:dyDescent="0.25">
      <c r="B12" s="259" t="s">
        <v>186</v>
      </c>
      <c r="C12" s="260">
        <v>7995.2669999999998</v>
      </c>
      <c r="D12" s="261">
        <v>34382.593000000001</v>
      </c>
      <c r="E12" s="260">
        <v>16066.629000000001</v>
      </c>
      <c r="F12" s="262" t="s">
        <v>274</v>
      </c>
      <c r="G12" s="263">
        <v>6307.2309999999998</v>
      </c>
      <c r="H12" s="264">
        <v>27782.187000000002</v>
      </c>
      <c r="I12" s="265">
        <v>12929.777</v>
      </c>
      <c r="J12" s="109"/>
      <c r="K12" s="259" t="s">
        <v>131</v>
      </c>
      <c r="L12" s="260">
        <v>2928.1170000000002</v>
      </c>
      <c r="M12" s="261">
        <v>12548.23</v>
      </c>
      <c r="N12" s="260">
        <v>3328.3330000000001</v>
      </c>
      <c r="O12" s="262" t="s">
        <v>289</v>
      </c>
      <c r="P12" s="263">
        <v>2178.3510000000001</v>
      </c>
      <c r="Q12" s="264">
        <v>9419.4500000000007</v>
      </c>
      <c r="R12" s="265">
        <v>1651.893</v>
      </c>
    </row>
    <row r="13" spans="2:18" ht="15.75" x14ac:dyDescent="0.25">
      <c r="B13" s="259" t="s">
        <v>133</v>
      </c>
      <c r="C13" s="260">
        <v>7197.6189999999997</v>
      </c>
      <c r="D13" s="261">
        <v>30851.241000000002</v>
      </c>
      <c r="E13" s="260">
        <v>7756.7150000000001</v>
      </c>
      <c r="F13" s="262" t="s">
        <v>133</v>
      </c>
      <c r="G13" s="263">
        <v>6055.1729999999998</v>
      </c>
      <c r="H13" s="264">
        <v>26667.263999999999</v>
      </c>
      <c r="I13" s="265">
        <v>4457.5739999999996</v>
      </c>
      <c r="J13" s="109"/>
      <c r="K13" s="259" t="s">
        <v>289</v>
      </c>
      <c r="L13" s="260">
        <v>1428.664</v>
      </c>
      <c r="M13" s="261">
        <v>6111.0730000000003</v>
      </c>
      <c r="N13" s="260">
        <v>1423.021</v>
      </c>
      <c r="O13" s="262" t="s">
        <v>136</v>
      </c>
      <c r="P13" s="263">
        <v>1652.866</v>
      </c>
      <c r="Q13" s="264">
        <v>7429.4480000000003</v>
      </c>
      <c r="R13" s="265">
        <v>1464.06</v>
      </c>
    </row>
    <row r="14" spans="2:18" ht="15.75" x14ac:dyDescent="0.25">
      <c r="B14" s="259" t="s">
        <v>125</v>
      </c>
      <c r="C14" s="260">
        <v>6923.7860000000001</v>
      </c>
      <c r="D14" s="261">
        <v>29689.878000000001</v>
      </c>
      <c r="E14" s="260">
        <v>11677.093000000001</v>
      </c>
      <c r="F14" s="262" t="s">
        <v>79</v>
      </c>
      <c r="G14" s="263">
        <v>5250.1490000000003</v>
      </c>
      <c r="H14" s="264">
        <v>23120.844000000001</v>
      </c>
      <c r="I14" s="265">
        <v>3343.2950000000001</v>
      </c>
      <c r="J14" s="109"/>
      <c r="K14" s="259" t="s">
        <v>178</v>
      </c>
      <c r="L14" s="260">
        <v>991.03499999999997</v>
      </c>
      <c r="M14" s="261">
        <v>4261.835</v>
      </c>
      <c r="N14" s="260">
        <v>502.43099999999998</v>
      </c>
      <c r="O14" s="262" t="s">
        <v>178</v>
      </c>
      <c r="P14" s="263">
        <v>1607.2239999999999</v>
      </c>
      <c r="Q14" s="264">
        <v>6925.1850000000004</v>
      </c>
      <c r="R14" s="265">
        <v>836.36400000000003</v>
      </c>
    </row>
    <row r="15" spans="2:18" ht="15.75" x14ac:dyDescent="0.25">
      <c r="B15" s="259" t="s">
        <v>203</v>
      </c>
      <c r="C15" s="260">
        <v>4741.7269999999999</v>
      </c>
      <c r="D15" s="261">
        <v>20422.374</v>
      </c>
      <c r="E15" s="260">
        <v>9139.8680000000004</v>
      </c>
      <c r="F15" s="262" t="s">
        <v>197</v>
      </c>
      <c r="G15" s="263">
        <v>4446.68</v>
      </c>
      <c r="H15" s="264">
        <v>19685.670999999998</v>
      </c>
      <c r="I15" s="265">
        <v>6494.5169999999998</v>
      </c>
      <c r="J15" s="109"/>
      <c r="K15" s="259" t="s">
        <v>197</v>
      </c>
      <c r="L15" s="260">
        <v>930.41300000000001</v>
      </c>
      <c r="M15" s="261">
        <v>3997.9270000000001</v>
      </c>
      <c r="N15" s="260">
        <v>731.94799999999998</v>
      </c>
      <c r="O15" s="262" t="s">
        <v>79</v>
      </c>
      <c r="P15" s="263">
        <v>1584.0840000000001</v>
      </c>
      <c r="Q15" s="264">
        <v>6982.13</v>
      </c>
      <c r="R15" s="265">
        <v>4178.5079999999998</v>
      </c>
    </row>
    <row r="16" spans="2:18" ht="15.75" x14ac:dyDescent="0.25">
      <c r="B16" s="259" t="s">
        <v>134</v>
      </c>
      <c r="C16" s="260">
        <v>4543.2560000000003</v>
      </c>
      <c r="D16" s="261">
        <v>19469.267</v>
      </c>
      <c r="E16" s="260">
        <v>8981.902</v>
      </c>
      <c r="F16" s="262" t="s">
        <v>147</v>
      </c>
      <c r="G16" s="263">
        <v>4376.2520000000004</v>
      </c>
      <c r="H16" s="264">
        <v>19279.085999999999</v>
      </c>
      <c r="I16" s="265">
        <v>9736.3760000000002</v>
      </c>
      <c r="J16" s="109"/>
      <c r="K16" s="259" t="s">
        <v>133</v>
      </c>
      <c r="L16" s="260">
        <v>874.952</v>
      </c>
      <c r="M16" s="261">
        <v>3765.163</v>
      </c>
      <c r="N16" s="260">
        <v>4528.1840000000002</v>
      </c>
      <c r="O16" s="262" t="s">
        <v>76</v>
      </c>
      <c r="P16" s="263">
        <v>1354.944</v>
      </c>
      <c r="Q16" s="264">
        <v>5963.0460000000003</v>
      </c>
      <c r="R16" s="265">
        <v>805.96299999999997</v>
      </c>
    </row>
    <row r="17" spans="2:18" ht="15.75" x14ac:dyDescent="0.25">
      <c r="B17" s="259" t="s">
        <v>156</v>
      </c>
      <c r="C17" s="260">
        <v>4413.7150000000001</v>
      </c>
      <c r="D17" s="261">
        <v>18921.669000000002</v>
      </c>
      <c r="E17" s="260">
        <v>8485.7669999999998</v>
      </c>
      <c r="F17" s="262" t="s">
        <v>129</v>
      </c>
      <c r="G17" s="263">
        <v>4300.4489999999996</v>
      </c>
      <c r="H17" s="264">
        <v>19065.244999999999</v>
      </c>
      <c r="I17" s="265">
        <v>4083.0839999999998</v>
      </c>
      <c r="J17" s="109"/>
      <c r="K17" s="259" t="s">
        <v>79</v>
      </c>
      <c r="L17" s="260">
        <v>630.37400000000002</v>
      </c>
      <c r="M17" s="261">
        <v>2701.8739999999998</v>
      </c>
      <c r="N17" s="260">
        <v>893.95600000000002</v>
      </c>
      <c r="O17" s="262" t="s">
        <v>135</v>
      </c>
      <c r="P17" s="263">
        <v>898.05700000000002</v>
      </c>
      <c r="Q17" s="264">
        <v>3969.366</v>
      </c>
      <c r="R17" s="265">
        <v>590.48900000000003</v>
      </c>
    </row>
    <row r="18" spans="2:18" ht="15.75" x14ac:dyDescent="0.25">
      <c r="B18" s="259" t="s">
        <v>147</v>
      </c>
      <c r="C18" s="260">
        <v>3878.2809999999999</v>
      </c>
      <c r="D18" s="261">
        <v>16623.081999999999</v>
      </c>
      <c r="E18" s="260">
        <v>8641.76</v>
      </c>
      <c r="F18" s="262" t="s">
        <v>203</v>
      </c>
      <c r="G18" s="263">
        <v>4159.2560000000003</v>
      </c>
      <c r="H18" s="264">
        <v>18077.101999999999</v>
      </c>
      <c r="I18" s="265">
        <v>8352.1380000000008</v>
      </c>
      <c r="J18" s="109"/>
      <c r="K18" s="259" t="s">
        <v>145</v>
      </c>
      <c r="L18" s="260">
        <v>583.09100000000001</v>
      </c>
      <c r="M18" s="261">
        <v>2503.8589999999999</v>
      </c>
      <c r="N18" s="260">
        <v>1022.295</v>
      </c>
      <c r="O18" s="262" t="s">
        <v>130</v>
      </c>
      <c r="P18" s="263">
        <v>263.77699999999999</v>
      </c>
      <c r="Q18" s="264">
        <v>1167.3969999999999</v>
      </c>
      <c r="R18" s="265">
        <v>277.51100000000002</v>
      </c>
    </row>
    <row r="19" spans="2:18" ht="15.75" x14ac:dyDescent="0.25">
      <c r="B19" s="259" t="s">
        <v>138</v>
      </c>
      <c r="C19" s="260">
        <v>3586.4560000000001</v>
      </c>
      <c r="D19" s="261">
        <v>15370.995000000001</v>
      </c>
      <c r="E19" s="260">
        <v>4614.7700000000004</v>
      </c>
      <c r="F19" s="262" t="s">
        <v>138</v>
      </c>
      <c r="G19" s="263">
        <v>3668.63</v>
      </c>
      <c r="H19" s="264">
        <v>16109.174000000001</v>
      </c>
      <c r="I19" s="265">
        <v>3566.337</v>
      </c>
      <c r="J19" s="109"/>
      <c r="K19" s="259" t="s">
        <v>125</v>
      </c>
      <c r="L19" s="260">
        <v>352.15899999999999</v>
      </c>
      <c r="M19" s="261">
        <v>1503.8920000000001</v>
      </c>
      <c r="N19" s="260">
        <v>119.04900000000001</v>
      </c>
      <c r="O19" s="262" t="s">
        <v>133</v>
      </c>
      <c r="P19" s="263">
        <v>181.58500000000001</v>
      </c>
      <c r="Q19" s="264">
        <v>817.41200000000003</v>
      </c>
      <c r="R19" s="265">
        <v>262.17599999999999</v>
      </c>
    </row>
    <row r="20" spans="2:18" ht="15.75" x14ac:dyDescent="0.25">
      <c r="B20" s="259" t="s">
        <v>79</v>
      </c>
      <c r="C20" s="260">
        <v>3578.3159999999998</v>
      </c>
      <c r="D20" s="261">
        <v>15344.59</v>
      </c>
      <c r="E20" s="260">
        <v>2238.607</v>
      </c>
      <c r="F20" s="262" t="s">
        <v>134</v>
      </c>
      <c r="G20" s="263">
        <v>3496.1410000000001</v>
      </c>
      <c r="H20" s="264">
        <v>15396.772000000001</v>
      </c>
      <c r="I20" s="265">
        <v>6859.5609999999997</v>
      </c>
      <c r="J20" s="109"/>
      <c r="K20" s="259" t="s">
        <v>136</v>
      </c>
      <c r="L20" s="260">
        <v>234.18700000000001</v>
      </c>
      <c r="M20" s="261">
        <v>1005.331</v>
      </c>
      <c r="N20" s="260">
        <v>258.48399999999998</v>
      </c>
      <c r="O20" s="262" t="s">
        <v>145</v>
      </c>
      <c r="P20" s="263">
        <v>139.03700000000001</v>
      </c>
      <c r="Q20" s="264">
        <v>595.40800000000002</v>
      </c>
      <c r="R20" s="265">
        <v>98.45</v>
      </c>
    </row>
    <row r="21" spans="2:18" ht="15.75" x14ac:dyDescent="0.25">
      <c r="B21" s="259" t="s">
        <v>129</v>
      </c>
      <c r="C21" s="260">
        <v>3285.3829999999998</v>
      </c>
      <c r="D21" s="261">
        <v>14078.798000000001</v>
      </c>
      <c r="E21" s="260">
        <v>3598.0859999999998</v>
      </c>
      <c r="F21" s="262" t="s">
        <v>156</v>
      </c>
      <c r="G21" s="263">
        <v>2740.4780000000001</v>
      </c>
      <c r="H21" s="264">
        <v>11997.965</v>
      </c>
      <c r="I21" s="265">
        <v>5195.8249999999998</v>
      </c>
      <c r="J21" s="109"/>
      <c r="K21" s="259" t="s">
        <v>76</v>
      </c>
      <c r="L21" s="260">
        <v>227.185</v>
      </c>
      <c r="M21" s="261">
        <v>974.601</v>
      </c>
      <c r="N21" s="260">
        <v>165.952</v>
      </c>
      <c r="O21" s="262" t="s">
        <v>125</v>
      </c>
      <c r="P21" s="263">
        <v>113.669</v>
      </c>
      <c r="Q21" s="264">
        <v>508.23899999999998</v>
      </c>
      <c r="R21" s="265">
        <v>47.026000000000003</v>
      </c>
    </row>
    <row r="22" spans="2:18" ht="15.75" x14ac:dyDescent="0.25">
      <c r="B22" s="259" t="s">
        <v>76</v>
      </c>
      <c r="C22" s="260">
        <v>2635.6129999999998</v>
      </c>
      <c r="D22" s="261">
        <v>11295.59</v>
      </c>
      <c r="E22" s="260">
        <v>1912.91</v>
      </c>
      <c r="F22" s="262" t="s">
        <v>125</v>
      </c>
      <c r="G22" s="263">
        <v>2443.9839999999999</v>
      </c>
      <c r="H22" s="264">
        <v>10856.018</v>
      </c>
      <c r="I22" s="265">
        <v>4314.76</v>
      </c>
      <c r="J22" s="109"/>
      <c r="K22" s="259" t="s">
        <v>135</v>
      </c>
      <c r="L22" s="260">
        <v>41.011000000000003</v>
      </c>
      <c r="M22" s="261">
        <v>174.631</v>
      </c>
      <c r="N22" s="260">
        <v>47.8</v>
      </c>
      <c r="O22" s="262" t="s">
        <v>147</v>
      </c>
      <c r="P22" s="263">
        <v>36.765999999999998</v>
      </c>
      <c r="Q22" s="264">
        <v>160.71700000000001</v>
      </c>
      <c r="R22" s="265">
        <v>12.773999999999999</v>
      </c>
    </row>
    <row r="23" spans="2:18" ht="16.5" thickBot="1" x14ac:dyDescent="0.3">
      <c r="B23" s="266" t="s">
        <v>185</v>
      </c>
      <c r="C23" s="267">
        <v>2356.2220000000002</v>
      </c>
      <c r="D23" s="268">
        <v>10097.574000000001</v>
      </c>
      <c r="E23" s="267">
        <v>1561.6210000000001</v>
      </c>
      <c r="F23" s="269" t="s">
        <v>275</v>
      </c>
      <c r="G23" s="270">
        <v>2056.3760000000002</v>
      </c>
      <c r="H23" s="271">
        <v>8990.8269999999993</v>
      </c>
      <c r="I23" s="272">
        <v>843</v>
      </c>
      <c r="J23" s="109"/>
      <c r="K23" s="266" t="s">
        <v>147</v>
      </c>
      <c r="L23" s="267">
        <v>20.815999999999999</v>
      </c>
      <c r="M23" s="268">
        <v>89.384</v>
      </c>
      <c r="N23" s="267">
        <v>7.3369999999999997</v>
      </c>
      <c r="O23" s="269" t="s">
        <v>192</v>
      </c>
      <c r="P23" s="270">
        <v>21.393999999999998</v>
      </c>
      <c r="Q23" s="271">
        <v>96.977999999999994</v>
      </c>
      <c r="R23" s="272">
        <v>17.71</v>
      </c>
    </row>
    <row r="27" spans="2:18" ht="16.5" x14ac:dyDescent="0.25">
      <c r="B27" s="104" t="s">
        <v>208</v>
      </c>
      <c r="C27" s="328"/>
      <c r="D27" s="104"/>
      <c r="E27" s="104"/>
      <c r="F27" s="104"/>
      <c r="G27" s="105"/>
      <c r="H27" s="104"/>
      <c r="I27" s="105"/>
      <c r="J27" s="105"/>
      <c r="K27" s="104" t="s">
        <v>209</v>
      </c>
      <c r="L27" s="104"/>
      <c r="M27" s="104"/>
      <c r="N27" s="104"/>
      <c r="O27" s="104"/>
      <c r="P27" s="105"/>
      <c r="Q27" s="104"/>
      <c r="R27" s="105"/>
    </row>
    <row r="28" spans="2:18" ht="17.25" thickBot="1" x14ac:dyDescent="0.3">
      <c r="B28" s="277" t="s">
        <v>205</v>
      </c>
      <c r="C28" s="104"/>
      <c r="D28" s="104"/>
      <c r="E28" s="104"/>
      <c r="F28" s="104"/>
      <c r="G28" s="105"/>
      <c r="H28" s="104"/>
      <c r="I28" s="105"/>
      <c r="J28" s="105"/>
      <c r="K28" s="277" t="s">
        <v>205</v>
      </c>
      <c r="L28" s="104"/>
      <c r="M28" s="104"/>
      <c r="N28" s="104"/>
      <c r="O28" s="104"/>
      <c r="P28" s="105"/>
      <c r="Q28" s="104"/>
      <c r="R28" s="105"/>
    </row>
    <row r="29" spans="2:18" ht="21" thickBot="1" x14ac:dyDescent="0.35">
      <c r="B29" s="106" t="s">
        <v>121</v>
      </c>
      <c r="C29" s="107"/>
      <c r="D29" s="107"/>
      <c r="E29" s="107"/>
      <c r="F29" s="107"/>
      <c r="G29" s="107"/>
      <c r="H29" s="107"/>
      <c r="I29" s="108"/>
      <c r="J29" s="109"/>
      <c r="K29" s="106" t="s">
        <v>122</v>
      </c>
      <c r="L29" s="107"/>
      <c r="M29" s="107"/>
      <c r="N29" s="107"/>
      <c r="O29" s="107"/>
      <c r="P29" s="107"/>
      <c r="Q29" s="107"/>
      <c r="R29" s="108"/>
    </row>
    <row r="30" spans="2:18" ht="19.5" thickBot="1" x14ac:dyDescent="0.35">
      <c r="B30" s="273" t="s">
        <v>295</v>
      </c>
      <c r="C30" s="274"/>
      <c r="D30" s="275"/>
      <c r="E30" s="276"/>
      <c r="F30" s="273" t="s">
        <v>296</v>
      </c>
      <c r="G30" s="274"/>
      <c r="H30" s="275"/>
      <c r="I30" s="276"/>
      <c r="J30" s="109"/>
      <c r="K30" s="273" t="s">
        <v>295</v>
      </c>
      <c r="L30" s="274"/>
      <c r="M30" s="275"/>
      <c r="N30" s="276"/>
      <c r="O30" s="273" t="s">
        <v>296</v>
      </c>
      <c r="P30" s="274"/>
      <c r="Q30" s="275"/>
      <c r="R30" s="276"/>
    </row>
    <row r="31" spans="2:18" ht="29.25" thickBot="1" x14ac:dyDescent="0.25">
      <c r="B31" s="110" t="s">
        <v>123</v>
      </c>
      <c r="C31" s="111" t="s">
        <v>100</v>
      </c>
      <c r="D31" s="112" t="s">
        <v>150</v>
      </c>
      <c r="E31" s="113" t="s">
        <v>124</v>
      </c>
      <c r="F31" s="110" t="s">
        <v>123</v>
      </c>
      <c r="G31" s="111" t="s">
        <v>100</v>
      </c>
      <c r="H31" s="112" t="s">
        <v>150</v>
      </c>
      <c r="I31" s="113" t="s">
        <v>124</v>
      </c>
      <c r="J31" s="109"/>
      <c r="K31" s="110" t="s">
        <v>123</v>
      </c>
      <c r="L31" s="111" t="s">
        <v>100</v>
      </c>
      <c r="M31" s="112" t="s">
        <v>150</v>
      </c>
      <c r="N31" s="113" t="s">
        <v>124</v>
      </c>
      <c r="O31" s="110" t="s">
        <v>123</v>
      </c>
      <c r="P31" s="111" t="s">
        <v>100</v>
      </c>
      <c r="Q31" s="112" t="s">
        <v>150</v>
      </c>
      <c r="R31" s="113" t="s">
        <v>124</v>
      </c>
    </row>
    <row r="32" spans="2:18" ht="16.5" thickBot="1" x14ac:dyDescent="0.3">
      <c r="B32" s="245" t="s">
        <v>114</v>
      </c>
      <c r="C32" s="246">
        <v>217654.891</v>
      </c>
      <c r="D32" s="247">
        <v>933480.848</v>
      </c>
      <c r="E32" s="248">
        <v>119750.038</v>
      </c>
      <c r="F32" s="249" t="s">
        <v>114</v>
      </c>
      <c r="G32" s="250">
        <v>245951.576</v>
      </c>
      <c r="H32" s="251">
        <v>1084912.888</v>
      </c>
      <c r="I32" s="248">
        <v>114810.461</v>
      </c>
      <c r="J32" s="109"/>
      <c r="K32" s="245" t="s">
        <v>114</v>
      </c>
      <c r="L32" s="246">
        <v>124804.93799999999</v>
      </c>
      <c r="M32" s="247">
        <v>535384.76399999997</v>
      </c>
      <c r="N32" s="248">
        <v>74514.894</v>
      </c>
      <c r="O32" s="249" t="s">
        <v>114</v>
      </c>
      <c r="P32" s="250">
        <v>133724.155</v>
      </c>
      <c r="Q32" s="251">
        <v>587140.55099999998</v>
      </c>
      <c r="R32" s="248">
        <v>76367.313999999998</v>
      </c>
    </row>
    <row r="33" spans="2:20" ht="15.75" x14ac:dyDescent="0.25">
      <c r="B33" s="252" t="s">
        <v>151</v>
      </c>
      <c r="C33" s="253">
        <v>36732.495000000003</v>
      </c>
      <c r="D33" s="254">
        <v>157283.29999999999</v>
      </c>
      <c r="E33" s="253">
        <v>18944</v>
      </c>
      <c r="F33" s="255" t="s">
        <v>151</v>
      </c>
      <c r="G33" s="256">
        <v>71985.055999999997</v>
      </c>
      <c r="H33" s="257">
        <v>315192.13199999998</v>
      </c>
      <c r="I33" s="258">
        <v>30920</v>
      </c>
      <c r="J33" s="109"/>
      <c r="K33" s="252" t="s">
        <v>77</v>
      </c>
      <c r="L33" s="253">
        <v>45093.716999999997</v>
      </c>
      <c r="M33" s="254">
        <v>193494.38200000001</v>
      </c>
      <c r="N33" s="253">
        <v>35141.106</v>
      </c>
      <c r="O33" s="255" t="s">
        <v>77</v>
      </c>
      <c r="P33" s="256">
        <v>51225.275000000001</v>
      </c>
      <c r="Q33" s="257">
        <v>225282.41899999999</v>
      </c>
      <c r="R33" s="258">
        <v>36296.129999999997</v>
      </c>
    </row>
    <row r="34" spans="2:20" ht="15.75" x14ac:dyDescent="0.25">
      <c r="B34" s="259" t="s">
        <v>77</v>
      </c>
      <c r="C34" s="260">
        <v>25503.606</v>
      </c>
      <c r="D34" s="261">
        <v>109400.565</v>
      </c>
      <c r="E34" s="260">
        <v>18772.197</v>
      </c>
      <c r="F34" s="262" t="s">
        <v>77</v>
      </c>
      <c r="G34" s="263">
        <v>25933.934000000001</v>
      </c>
      <c r="H34" s="264">
        <v>114703.675</v>
      </c>
      <c r="I34" s="265">
        <v>16023.695</v>
      </c>
      <c r="J34" s="109"/>
      <c r="K34" s="259" t="s">
        <v>289</v>
      </c>
      <c r="L34" s="260">
        <v>18020.825000000001</v>
      </c>
      <c r="M34" s="261">
        <v>77326.457999999999</v>
      </c>
      <c r="N34" s="260">
        <v>8012.1750000000002</v>
      </c>
      <c r="O34" s="262" t="s">
        <v>136</v>
      </c>
      <c r="P34" s="263">
        <v>18875.076000000001</v>
      </c>
      <c r="Q34" s="264">
        <v>82574.304999999993</v>
      </c>
      <c r="R34" s="265">
        <v>7913.7269999999999</v>
      </c>
    </row>
    <row r="35" spans="2:20" ht="15.75" x14ac:dyDescent="0.25">
      <c r="B35" s="259" t="s">
        <v>282</v>
      </c>
      <c r="C35" s="260">
        <v>14763.186</v>
      </c>
      <c r="D35" s="261">
        <v>63468.008999999998</v>
      </c>
      <c r="E35" s="260">
        <v>6704.0249999999996</v>
      </c>
      <c r="F35" s="262" t="s">
        <v>180</v>
      </c>
      <c r="G35" s="263">
        <v>15533.094999999999</v>
      </c>
      <c r="H35" s="264">
        <v>68705.301000000007</v>
      </c>
      <c r="I35" s="265">
        <v>6715.47</v>
      </c>
      <c r="J35" s="109"/>
      <c r="K35" s="259" t="s">
        <v>128</v>
      </c>
      <c r="L35" s="260">
        <v>13697.873</v>
      </c>
      <c r="M35" s="261">
        <v>58779.309000000001</v>
      </c>
      <c r="N35" s="260">
        <v>8563.9359999999997</v>
      </c>
      <c r="O35" s="262" t="s">
        <v>76</v>
      </c>
      <c r="P35" s="263">
        <v>16193.073</v>
      </c>
      <c r="Q35" s="264">
        <v>71285.577999999994</v>
      </c>
      <c r="R35" s="265">
        <v>7908.28</v>
      </c>
    </row>
    <row r="36" spans="2:20" ht="15.75" x14ac:dyDescent="0.25">
      <c r="B36" s="259" t="s">
        <v>125</v>
      </c>
      <c r="C36" s="260">
        <v>10831.968000000001</v>
      </c>
      <c r="D36" s="261">
        <v>46482.521999999997</v>
      </c>
      <c r="E36" s="260">
        <v>5596.7610000000004</v>
      </c>
      <c r="F36" s="262" t="s">
        <v>280</v>
      </c>
      <c r="G36" s="263">
        <v>14269.814</v>
      </c>
      <c r="H36" s="264">
        <v>64470.987999999998</v>
      </c>
      <c r="I36" s="265">
        <v>7662.1319999999996</v>
      </c>
      <c r="J36" s="109"/>
      <c r="K36" s="259" t="s">
        <v>126</v>
      </c>
      <c r="L36" s="260">
        <v>13047.05</v>
      </c>
      <c r="M36" s="261">
        <v>55930.021999999997</v>
      </c>
      <c r="N36" s="260">
        <v>5881.7</v>
      </c>
      <c r="O36" s="262" t="s">
        <v>289</v>
      </c>
      <c r="P36" s="263">
        <v>12123.281999999999</v>
      </c>
      <c r="Q36" s="264">
        <v>53501.065999999999</v>
      </c>
      <c r="R36" s="265">
        <v>5763.7860000000001</v>
      </c>
    </row>
    <row r="37" spans="2:20" ht="15.75" x14ac:dyDescent="0.25">
      <c r="B37" s="259" t="s">
        <v>289</v>
      </c>
      <c r="C37" s="260">
        <v>10346.307000000001</v>
      </c>
      <c r="D37" s="261">
        <v>44399.946000000004</v>
      </c>
      <c r="E37" s="260">
        <v>4914.7849999999999</v>
      </c>
      <c r="F37" s="262" t="s">
        <v>289</v>
      </c>
      <c r="G37" s="263">
        <v>10982.968999999999</v>
      </c>
      <c r="H37" s="264">
        <v>48838.815999999999</v>
      </c>
      <c r="I37" s="265">
        <v>5632.991</v>
      </c>
      <c r="J37" s="109"/>
      <c r="K37" s="259" t="s">
        <v>76</v>
      </c>
      <c r="L37" s="260">
        <v>12186.106</v>
      </c>
      <c r="M37" s="261">
        <v>52279.226999999999</v>
      </c>
      <c r="N37" s="260">
        <v>4653.6099999999997</v>
      </c>
      <c r="O37" s="262" t="s">
        <v>128</v>
      </c>
      <c r="P37" s="263">
        <v>9498.1810000000005</v>
      </c>
      <c r="Q37" s="264">
        <v>41002.072999999997</v>
      </c>
      <c r="R37" s="265">
        <v>5336.6080000000002</v>
      </c>
    </row>
    <row r="38" spans="2:20" ht="15.75" x14ac:dyDescent="0.25">
      <c r="B38" s="259" t="s">
        <v>180</v>
      </c>
      <c r="C38" s="260">
        <v>10314.892</v>
      </c>
      <c r="D38" s="261">
        <v>44167.74</v>
      </c>
      <c r="E38" s="260">
        <v>5263</v>
      </c>
      <c r="F38" s="262" t="s">
        <v>160</v>
      </c>
      <c r="G38" s="263">
        <v>9904.9650000000001</v>
      </c>
      <c r="H38" s="264">
        <v>43762.351000000002</v>
      </c>
      <c r="I38" s="265">
        <v>4263.57</v>
      </c>
      <c r="J38" s="109"/>
      <c r="K38" s="259" t="s">
        <v>125</v>
      </c>
      <c r="L38" s="260">
        <v>6209.1980000000003</v>
      </c>
      <c r="M38" s="261">
        <v>26617.047999999999</v>
      </c>
      <c r="N38" s="260">
        <v>2438.7489999999998</v>
      </c>
      <c r="O38" s="262" t="s">
        <v>126</v>
      </c>
      <c r="P38" s="263">
        <v>8630.777</v>
      </c>
      <c r="Q38" s="264">
        <v>37954.159</v>
      </c>
      <c r="R38" s="265">
        <v>3646.0529999999999</v>
      </c>
    </row>
    <row r="39" spans="2:20" ht="15.75" x14ac:dyDescent="0.25">
      <c r="B39" s="259" t="s">
        <v>223</v>
      </c>
      <c r="C39" s="260">
        <v>10157.951999999999</v>
      </c>
      <c r="D39" s="261">
        <v>43599.737999999998</v>
      </c>
      <c r="E39" s="260">
        <v>6208.4250000000002</v>
      </c>
      <c r="F39" s="262" t="s">
        <v>134</v>
      </c>
      <c r="G39" s="263">
        <v>9195.8119999999999</v>
      </c>
      <c r="H39" s="264">
        <v>40536.635999999999</v>
      </c>
      <c r="I39" s="265">
        <v>4282.3940000000002</v>
      </c>
      <c r="J39" s="109"/>
      <c r="K39" s="259" t="s">
        <v>131</v>
      </c>
      <c r="L39" s="260">
        <v>4344.3249999999998</v>
      </c>
      <c r="M39" s="261">
        <v>18613.393</v>
      </c>
      <c r="N39" s="260">
        <v>2120.1979999999999</v>
      </c>
      <c r="O39" s="262" t="s">
        <v>131</v>
      </c>
      <c r="P39" s="263">
        <v>3607.3429999999998</v>
      </c>
      <c r="Q39" s="264">
        <v>16077.279</v>
      </c>
      <c r="R39" s="265">
        <v>1466.5229999999999</v>
      </c>
    </row>
    <row r="40" spans="2:20" ht="15.75" x14ac:dyDescent="0.25">
      <c r="B40" s="259" t="s">
        <v>280</v>
      </c>
      <c r="C40" s="260">
        <v>8335.27</v>
      </c>
      <c r="D40" s="261">
        <v>35856.773000000001</v>
      </c>
      <c r="E40" s="260">
        <v>4210.3280000000004</v>
      </c>
      <c r="F40" s="262" t="s">
        <v>132</v>
      </c>
      <c r="G40" s="263">
        <v>7956.451</v>
      </c>
      <c r="H40" s="264">
        <v>35317.476999999999</v>
      </c>
      <c r="I40" s="265">
        <v>3408.1190000000001</v>
      </c>
      <c r="J40" s="109"/>
      <c r="K40" s="259" t="s">
        <v>136</v>
      </c>
      <c r="L40" s="260">
        <v>2625.1280000000002</v>
      </c>
      <c r="M40" s="261">
        <v>11267.213</v>
      </c>
      <c r="N40" s="260">
        <v>2511.9870000000001</v>
      </c>
      <c r="O40" s="262" t="s">
        <v>145</v>
      </c>
      <c r="P40" s="263">
        <v>2311.1390000000001</v>
      </c>
      <c r="Q40" s="264">
        <v>10073.549999999999</v>
      </c>
      <c r="R40" s="265">
        <v>2941.498</v>
      </c>
    </row>
    <row r="41" spans="2:20" ht="15.75" x14ac:dyDescent="0.25">
      <c r="B41" s="259" t="s">
        <v>160</v>
      </c>
      <c r="C41" s="260">
        <v>7881.5469999999996</v>
      </c>
      <c r="D41" s="261">
        <v>33770.125999999997</v>
      </c>
      <c r="E41" s="260">
        <v>4101.8180000000002</v>
      </c>
      <c r="F41" s="262" t="s">
        <v>125</v>
      </c>
      <c r="G41" s="263">
        <v>7446.3630000000003</v>
      </c>
      <c r="H41" s="264">
        <v>32728.241000000002</v>
      </c>
      <c r="I41" s="265">
        <v>3366.75</v>
      </c>
      <c r="J41" s="109"/>
      <c r="K41" s="259" t="s">
        <v>197</v>
      </c>
      <c r="L41" s="260">
        <v>1691.365</v>
      </c>
      <c r="M41" s="261">
        <v>7264.6030000000001</v>
      </c>
      <c r="N41" s="260">
        <v>884.14</v>
      </c>
      <c r="O41" s="262" t="s">
        <v>178</v>
      </c>
      <c r="P41" s="263">
        <v>2177.576</v>
      </c>
      <c r="Q41" s="264">
        <v>9386.0360000000001</v>
      </c>
      <c r="R41" s="265">
        <v>1010.293</v>
      </c>
    </row>
    <row r="42" spans="2:20" ht="15.75" x14ac:dyDescent="0.25">
      <c r="B42" s="259" t="s">
        <v>134</v>
      </c>
      <c r="C42" s="260">
        <v>7354.01</v>
      </c>
      <c r="D42" s="261">
        <v>31528.677</v>
      </c>
      <c r="E42" s="260">
        <v>3880.4140000000002</v>
      </c>
      <c r="F42" s="262" t="s">
        <v>138</v>
      </c>
      <c r="G42" s="263">
        <v>6147.1310000000003</v>
      </c>
      <c r="H42" s="264">
        <v>27116.916000000001</v>
      </c>
      <c r="I42" s="265">
        <v>2949.1390000000001</v>
      </c>
      <c r="J42" s="109"/>
      <c r="K42" s="259" t="s">
        <v>130</v>
      </c>
      <c r="L42" s="260">
        <v>1525.3019999999999</v>
      </c>
      <c r="M42" s="261">
        <v>6532.4179999999997</v>
      </c>
      <c r="N42" s="260">
        <v>710.50599999999997</v>
      </c>
      <c r="O42" s="262" t="s">
        <v>130</v>
      </c>
      <c r="P42" s="263">
        <v>2161.2179999999998</v>
      </c>
      <c r="Q42" s="264">
        <v>9557.8269999999993</v>
      </c>
      <c r="R42" s="265">
        <v>929.56700000000001</v>
      </c>
    </row>
    <row r="43" spans="2:20" ht="15.75" x14ac:dyDescent="0.25">
      <c r="B43" s="259" t="s">
        <v>286</v>
      </c>
      <c r="C43" s="260">
        <v>5492.02</v>
      </c>
      <c r="D43" s="261">
        <v>23531.329000000002</v>
      </c>
      <c r="E43" s="260">
        <v>1933.3</v>
      </c>
      <c r="F43" s="262" t="s">
        <v>285</v>
      </c>
      <c r="G43" s="263">
        <v>5598.2</v>
      </c>
      <c r="H43" s="264">
        <v>25322.647000000001</v>
      </c>
      <c r="I43" s="265">
        <v>2105</v>
      </c>
      <c r="J43" s="109"/>
      <c r="K43" s="259" t="s">
        <v>147</v>
      </c>
      <c r="L43" s="260">
        <v>1354.778</v>
      </c>
      <c r="M43" s="261">
        <v>5806.6450000000004</v>
      </c>
      <c r="N43" s="260">
        <v>754.12</v>
      </c>
      <c r="O43" s="262" t="s">
        <v>137</v>
      </c>
      <c r="P43" s="263">
        <v>1558.5530000000001</v>
      </c>
      <c r="Q43" s="264">
        <v>6785.3689999999997</v>
      </c>
      <c r="R43" s="265">
        <v>770.524</v>
      </c>
    </row>
    <row r="44" spans="2:20" ht="15.75" x14ac:dyDescent="0.25">
      <c r="B44" s="259" t="s">
        <v>204</v>
      </c>
      <c r="C44" s="260">
        <v>5473.0410000000002</v>
      </c>
      <c r="D44" s="261">
        <v>23506.440999999999</v>
      </c>
      <c r="E44" s="260">
        <v>2830</v>
      </c>
      <c r="F44" s="262" t="s">
        <v>203</v>
      </c>
      <c r="G44" s="263">
        <v>4620.2510000000002</v>
      </c>
      <c r="H44" s="264">
        <v>20566.877</v>
      </c>
      <c r="I44" s="265">
        <v>578.08100000000002</v>
      </c>
      <c r="J44" s="109"/>
      <c r="K44" s="259" t="s">
        <v>129</v>
      </c>
      <c r="L44" s="260">
        <v>1192.6600000000001</v>
      </c>
      <c r="M44" s="261">
        <v>5111.5169999999998</v>
      </c>
      <c r="N44" s="260">
        <v>529.95899999999995</v>
      </c>
      <c r="O44" s="262" t="s">
        <v>129</v>
      </c>
      <c r="P44" s="263">
        <v>1488.6410000000001</v>
      </c>
      <c r="Q44" s="264">
        <v>6587.27</v>
      </c>
      <c r="R44" s="265">
        <v>557.30600000000004</v>
      </c>
    </row>
    <row r="45" spans="2:20" ht="15.75" x14ac:dyDescent="0.25">
      <c r="B45" s="259" t="s">
        <v>224</v>
      </c>
      <c r="C45" s="260">
        <v>5345.22</v>
      </c>
      <c r="D45" s="261">
        <v>22946.708999999999</v>
      </c>
      <c r="E45" s="260">
        <v>2899.875</v>
      </c>
      <c r="F45" s="262" t="s">
        <v>182</v>
      </c>
      <c r="G45" s="263">
        <v>3490.7</v>
      </c>
      <c r="H45" s="264">
        <v>15401.214</v>
      </c>
      <c r="I45" s="265">
        <v>1329.2</v>
      </c>
      <c r="J45" s="109"/>
      <c r="K45" s="259" t="s">
        <v>137</v>
      </c>
      <c r="L45" s="260">
        <v>1101.4069999999999</v>
      </c>
      <c r="M45" s="261">
        <v>4719.1850000000004</v>
      </c>
      <c r="N45" s="260">
        <v>616.95000000000005</v>
      </c>
      <c r="O45" s="262" t="s">
        <v>125</v>
      </c>
      <c r="P45" s="263">
        <v>1138.2349999999999</v>
      </c>
      <c r="Q45" s="264">
        <v>4965.0559999999996</v>
      </c>
      <c r="R45" s="265">
        <v>482.70800000000003</v>
      </c>
      <c r="T45" s="323"/>
    </row>
    <row r="46" spans="2:20" ht="15.75" x14ac:dyDescent="0.25">
      <c r="B46" s="259" t="s">
        <v>285</v>
      </c>
      <c r="C46" s="260">
        <v>5046.9979999999996</v>
      </c>
      <c r="D46" s="261">
        <v>21583.621999999999</v>
      </c>
      <c r="E46" s="260">
        <v>2707</v>
      </c>
      <c r="F46" s="262" t="s">
        <v>204</v>
      </c>
      <c r="G46" s="263">
        <v>3389.498</v>
      </c>
      <c r="H46" s="264">
        <v>14708.118</v>
      </c>
      <c r="I46" s="265">
        <v>1516</v>
      </c>
      <c r="J46" s="109"/>
      <c r="K46" s="259" t="s">
        <v>143</v>
      </c>
      <c r="L46" s="260">
        <v>753.76300000000003</v>
      </c>
      <c r="M46" s="261">
        <v>3230.7109999999998</v>
      </c>
      <c r="N46" s="260">
        <v>336.79899999999998</v>
      </c>
      <c r="O46" s="262" t="s">
        <v>135</v>
      </c>
      <c r="P46" s="263">
        <v>691.00199999999995</v>
      </c>
      <c r="Q46" s="264">
        <v>3053.2939999999999</v>
      </c>
      <c r="R46" s="265">
        <v>367.30099999999999</v>
      </c>
    </row>
    <row r="47" spans="2:20" ht="15.75" x14ac:dyDescent="0.25">
      <c r="B47" s="259" t="s">
        <v>185</v>
      </c>
      <c r="C47" s="260">
        <v>4606.884</v>
      </c>
      <c r="D47" s="261">
        <v>19745.150000000001</v>
      </c>
      <c r="E47" s="260">
        <v>2637.8620000000001</v>
      </c>
      <c r="F47" s="262" t="s">
        <v>136</v>
      </c>
      <c r="G47" s="263">
        <v>3372.067</v>
      </c>
      <c r="H47" s="264">
        <v>14814.92</v>
      </c>
      <c r="I47" s="265">
        <v>1827.434</v>
      </c>
      <c r="J47" s="109"/>
      <c r="K47" s="259" t="s">
        <v>145</v>
      </c>
      <c r="L47" s="260">
        <v>664.32399999999996</v>
      </c>
      <c r="M47" s="261">
        <v>2860.15</v>
      </c>
      <c r="N47" s="260">
        <v>837.89499999999998</v>
      </c>
      <c r="O47" s="262" t="s">
        <v>79</v>
      </c>
      <c r="P47" s="263">
        <v>665.34299999999996</v>
      </c>
      <c r="Q47" s="264">
        <v>2981.28</v>
      </c>
      <c r="R47" s="265">
        <v>319.15100000000001</v>
      </c>
    </row>
    <row r="48" spans="2:20" ht="16.5" thickBot="1" x14ac:dyDescent="0.3">
      <c r="B48" s="266" t="s">
        <v>138</v>
      </c>
      <c r="C48" s="267">
        <v>4129.3090000000002</v>
      </c>
      <c r="D48" s="268">
        <v>17687.800999999999</v>
      </c>
      <c r="E48" s="267">
        <v>2224.152</v>
      </c>
      <c r="F48" s="269" t="s">
        <v>286</v>
      </c>
      <c r="G48" s="270">
        <v>2883.1109999999999</v>
      </c>
      <c r="H48" s="271">
        <v>13048.778</v>
      </c>
      <c r="I48" s="272">
        <v>990</v>
      </c>
      <c r="J48" s="109"/>
      <c r="K48" s="266" t="s">
        <v>135</v>
      </c>
      <c r="L48" s="267">
        <v>580.87699999999995</v>
      </c>
      <c r="M48" s="268">
        <v>2488.1689999999999</v>
      </c>
      <c r="N48" s="267">
        <v>210.47</v>
      </c>
      <c r="O48" s="269" t="s">
        <v>197</v>
      </c>
      <c r="P48" s="270">
        <v>452.488</v>
      </c>
      <c r="Q48" s="271">
        <v>2035.89</v>
      </c>
      <c r="R48" s="272">
        <v>160</v>
      </c>
    </row>
    <row r="49" spans="2:18" ht="15.75" x14ac:dyDescent="0.25">
      <c r="B49" s="319"/>
      <c r="C49" s="320"/>
      <c r="D49" s="325"/>
      <c r="E49" s="325"/>
      <c r="F49" s="326"/>
      <c r="G49" s="327"/>
      <c r="H49" s="327"/>
      <c r="I49" s="321"/>
      <c r="J49" s="109"/>
      <c r="K49" s="319"/>
      <c r="L49" s="325"/>
      <c r="M49" s="325"/>
      <c r="N49" s="325"/>
      <c r="O49" s="326"/>
      <c r="P49" s="327"/>
      <c r="Q49" s="327"/>
      <c r="R49" s="321"/>
    </row>
    <row r="50" spans="2:18" ht="15.75" x14ac:dyDescent="0.25">
      <c r="B50" s="319"/>
      <c r="C50" s="320"/>
      <c r="D50" s="325"/>
      <c r="E50" s="325"/>
      <c r="F50" s="326"/>
      <c r="G50" s="327"/>
      <c r="H50" s="327"/>
      <c r="I50" s="321"/>
      <c r="J50" s="109"/>
      <c r="K50" s="319"/>
      <c r="L50" s="325"/>
      <c r="M50" s="325"/>
      <c r="N50" s="325"/>
      <c r="O50" s="326"/>
      <c r="P50" s="327"/>
      <c r="Q50" s="327"/>
      <c r="R50" s="321"/>
    </row>
    <row r="51" spans="2:18" ht="15.75" x14ac:dyDescent="0.25">
      <c r="B51" s="319"/>
      <c r="C51" s="320"/>
      <c r="D51" s="325"/>
      <c r="E51" s="325"/>
      <c r="F51" s="326"/>
      <c r="G51" s="327"/>
      <c r="H51" s="327"/>
      <c r="I51" s="321"/>
      <c r="J51" s="109"/>
      <c r="K51" s="319"/>
      <c r="L51" s="325"/>
      <c r="M51" s="325"/>
      <c r="N51" s="325"/>
      <c r="O51" s="326"/>
      <c r="P51" s="327"/>
      <c r="Q51" s="327"/>
      <c r="R51" s="321"/>
    </row>
    <row r="52" spans="2:18" ht="15.75" x14ac:dyDescent="0.25">
      <c r="B52" s="324" t="s">
        <v>214</v>
      </c>
      <c r="C52" s="329"/>
      <c r="D52" s="329"/>
      <c r="E52" s="329"/>
      <c r="F52" s="324"/>
      <c r="G52" s="330"/>
      <c r="H52" s="330"/>
      <c r="I52" s="321"/>
      <c r="J52" s="109"/>
      <c r="K52" s="324" t="s">
        <v>215</v>
      </c>
      <c r="L52" s="329"/>
      <c r="M52" s="329"/>
      <c r="N52" s="329"/>
      <c r="O52" s="324"/>
      <c r="P52" s="330"/>
      <c r="Q52" s="330"/>
      <c r="R52" s="321"/>
    </row>
    <row r="53" spans="2:18" ht="16.5" thickBot="1" x14ac:dyDescent="0.3">
      <c r="B53" s="319" t="s">
        <v>205</v>
      </c>
      <c r="C53" s="320"/>
      <c r="D53" s="325"/>
      <c r="E53" s="325"/>
      <c r="F53" s="326"/>
      <c r="G53" s="327"/>
      <c r="H53" s="327"/>
      <c r="I53" s="321"/>
      <c r="J53" s="109"/>
      <c r="K53" s="319" t="s">
        <v>205</v>
      </c>
      <c r="L53" s="325"/>
      <c r="M53" s="325"/>
      <c r="N53" s="325"/>
      <c r="O53" s="326"/>
      <c r="P53" s="327"/>
      <c r="Q53" s="327"/>
      <c r="R53" s="321"/>
    </row>
    <row r="54" spans="2:18" ht="21" thickBot="1" x14ac:dyDescent="0.35">
      <c r="B54" s="106" t="s">
        <v>121</v>
      </c>
      <c r="C54" s="107"/>
      <c r="D54" s="107"/>
      <c r="E54" s="107"/>
      <c r="F54" s="107"/>
      <c r="G54" s="107"/>
      <c r="H54" s="107"/>
      <c r="I54" s="108"/>
      <c r="J54" s="109"/>
      <c r="K54" s="106" t="s">
        <v>122</v>
      </c>
      <c r="L54" s="107"/>
      <c r="M54" s="107"/>
      <c r="N54" s="107"/>
      <c r="O54" s="107"/>
      <c r="P54" s="107"/>
      <c r="Q54" s="107"/>
      <c r="R54" s="108"/>
    </row>
    <row r="55" spans="2:18" ht="19.5" thickBot="1" x14ac:dyDescent="0.35">
      <c r="B55" s="273" t="s">
        <v>295</v>
      </c>
      <c r="C55" s="274"/>
      <c r="D55" s="275"/>
      <c r="E55" s="276"/>
      <c r="F55" s="273" t="s">
        <v>296</v>
      </c>
      <c r="G55" s="274"/>
      <c r="H55" s="275"/>
      <c r="I55" s="276"/>
      <c r="J55" s="109"/>
      <c r="K55" s="273" t="s">
        <v>295</v>
      </c>
      <c r="L55" s="274"/>
      <c r="M55" s="275"/>
      <c r="N55" s="276"/>
      <c r="O55" s="273" t="s">
        <v>296</v>
      </c>
      <c r="P55" s="274"/>
      <c r="Q55" s="275"/>
      <c r="R55" s="276"/>
    </row>
    <row r="56" spans="2:18" ht="29.25" thickBot="1" x14ac:dyDescent="0.25">
      <c r="B56" s="110" t="s">
        <v>123</v>
      </c>
      <c r="C56" s="111" t="s">
        <v>100</v>
      </c>
      <c r="D56" s="112" t="s">
        <v>150</v>
      </c>
      <c r="E56" s="113" t="s">
        <v>124</v>
      </c>
      <c r="F56" s="110" t="s">
        <v>123</v>
      </c>
      <c r="G56" s="111" t="s">
        <v>100</v>
      </c>
      <c r="H56" s="112" t="s">
        <v>150</v>
      </c>
      <c r="I56" s="113" t="s">
        <v>124</v>
      </c>
      <c r="J56" s="109"/>
      <c r="K56" s="110" t="s">
        <v>123</v>
      </c>
      <c r="L56" s="111" t="s">
        <v>100</v>
      </c>
      <c r="M56" s="112" t="s">
        <v>150</v>
      </c>
      <c r="N56" s="113" t="s">
        <v>124</v>
      </c>
      <c r="O56" s="110" t="s">
        <v>123</v>
      </c>
      <c r="P56" s="111" t="s">
        <v>100</v>
      </c>
      <c r="Q56" s="112" t="s">
        <v>150</v>
      </c>
      <c r="R56" s="113" t="s">
        <v>124</v>
      </c>
    </row>
    <row r="57" spans="2:18" ht="16.5" thickBot="1" x14ac:dyDescent="0.3">
      <c r="B57" s="245" t="s">
        <v>114</v>
      </c>
      <c r="C57" s="246">
        <v>92401.13</v>
      </c>
      <c r="D57" s="247">
        <v>396196.58299999998</v>
      </c>
      <c r="E57" s="248">
        <v>78692.323000000004</v>
      </c>
      <c r="F57" s="249" t="s">
        <v>114</v>
      </c>
      <c r="G57" s="250">
        <v>82721.293999999994</v>
      </c>
      <c r="H57" s="251">
        <v>364387.68599999999</v>
      </c>
      <c r="I57" s="248">
        <v>74942.827000000005</v>
      </c>
      <c r="J57" s="109"/>
      <c r="K57" s="245" t="s">
        <v>114</v>
      </c>
      <c r="L57" s="246">
        <v>54084.714</v>
      </c>
      <c r="M57" s="247">
        <v>231948.25899999999</v>
      </c>
      <c r="N57" s="248">
        <v>46345.796999999999</v>
      </c>
      <c r="O57" s="249" t="s">
        <v>114</v>
      </c>
      <c r="P57" s="250">
        <v>46547.548000000003</v>
      </c>
      <c r="Q57" s="251">
        <v>204440.95</v>
      </c>
      <c r="R57" s="248">
        <v>37221.546999999999</v>
      </c>
    </row>
    <row r="58" spans="2:18" ht="15.75" x14ac:dyDescent="0.25">
      <c r="B58" s="252" t="s">
        <v>136</v>
      </c>
      <c r="C58" s="253">
        <v>12455.382</v>
      </c>
      <c r="D58" s="254">
        <v>53409.942000000003</v>
      </c>
      <c r="E58" s="253">
        <v>11405.016</v>
      </c>
      <c r="F58" s="255" t="s">
        <v>136</v>
      </c>
      <c r="G58" s="256">
        <v>14180.951999999999</v>
      </c>
      <c r="H58" s="257">
        <v>62507.862999999998</v>
      </c>
      <c r="I58" s="258">
        <v>12946.768</v>
      </c>
      <c r="J58" s="109"/>
      <c r="K58" s="252" t="s">
        <v>77</v>
      </c>
      <c r="L58" s="253">
        <v>23834.031999999999</v>
      </c>
      <c r="M58" s="254">
        <v>102228.76300000001</v>
      </c>
      <c r="N58" s="253">
        <v>20650.065999999999</v>
      </c>
      <c r="O58" s="255" t="s">
        <v>77</v>
      </c>
      <c r="P58" s="256">
        <v>17494.448</v>
      </c>
      <c r="Q58" s="257">
        <v>76924.285999999993</v>
      </c>
      <c r="R58" s="258">
        <v>12785.517</v>
      </c>
    </row>
    <row r="59" spans="2:18" ht="15.75" x14ac:dyDescent="0.25">
      <c r="B59" s="259" t="s">
        <v>128</v>
      </c>
      <c r="C59" s="260">
        <v>9541.02</v>
      </c>
      <c r="D59" s="261">
        <v>40906.497000000003</v>
      </c>
      <c r="E59" s="260">
        <v>7629.2979999999998</v>
      </c>
      <c r="F59" s="262" t="s">
        <v>133</v>
      </c>
      <c r="G59" s="263">
        <v>10018</v>
      </c>
      <c r="H59" s="264">
        <v>44098.247000000003</v>
      </c>
      <c r="I59" s="265">
        <v>15726.514999999999</v>
      </c>
      <c r="J59" s="109"/>
      <c r="K59" s="259" t="s">
        <v>129</v>
      </c>
      <c r="L59" s="260">
        <v>9617.1839999999993</v>
      </c>
      <c r="M59" s="261">
        <v>41238.542999999998</v>
      </c>
      <c r="N59" s="260">
        <v>6822.1909999999998</v>
      </c>
      <c r="O59" s="262" t="s">
        <v>131</v>
      </c>
      <c r="P59" s="263">
        <v>11313.278</v>
      </c>
      <c r="Q59" s="264">
        <v>49664.832000000002</v>
      </c>
      <c r="R59" s="265">
        <v>11662.945</v>
      </c>
    </row>
    <row r="60" spans="2:18" ht="15.75" x14ac:dyDescent="0.25">
      <c r="B60" s="259" t="s">
        <v>133</v>
      </c>
      <c r="C60" s="260">
        <v>8268.2960000000003</v>
      </c>
      <c r="D60" s="261">
        <v>35444.724000000002</v>
      </c>
      <c r="E60" s="260">
        <v>8440.2450000000008</v>
      </c>
      <c r="F60" s="262" t="s">
        <v>128</v>
      </c>
      <c r="G60" s="263">
        <v>8267.0939999999991</v>
      </c>
      <c r="H60" s="264">
        <v>36343.478999999999</v>
      </c>
      <c r="I60" s="265">
        <v>6548.7690000000002</v>
      </c>
      <c r="J60" s="109"/>
      <c r="K60" s="259" t="s">
        <v>131</v>
      </c>
      <c r="L60" s="260">
        <v>9598.0720000000001</v>
      </c>
      <c r="M60" s="261">
        <v>41156.222999999998</v>
      </c>
      <c r="N60" s="260">
        <v>10236.199000000001</v>
      </c>
      <c r="O60" s="262" t="s">
        <v>129</v>
      </c>
      <c r="P60" s="263">
        <v>7448.6360000000004</v>
      </c>
      <c r="Q60" s="264">
        <v>32662.901999999998</v>
      </c>
      <c r="R60" s="265">
        <v>4923.6940000000004</v>
      </c>
    </row>
    <row r="61" spans="2:18" ht="15.75" x14ac:dyDescent="0.25">
      <c r="B61" s="259" t="s">
        <v>127</v>
      </c>
      <c r="C61" s="260">
        <v>7427.38</v>
      </c>
      <c r="D61" s="261">
        <v>31842.512999999999</v>
      </c>
      <c r="E61" s="260">
        <v>5784.0349999999999</v>
      </c>
      <c r="F61" s="262" t="s">
        <v>77</v>
      </c>
      <c r="G61" s="263">
        <v>6872.8810000000003</v>
      </c>
      <c r="H61" s="264">
        <v>30314.072</v>
      </c>
      <c r="I61" s="265">
        <v>6598.9380000000001</v>
      </c>
      <c r="J61" s="109"/>
      <c r="K61" s="259" t="s">
        <v>130</v>
      </c>
      <c r="L61" s="260">
        <v>4656.3729999999996</v>
      </c>
      <c r="M61" s="261">
        <v>19974.150000000001</v>
      </c>
      <c r="N61" s="260">
        <v>4152.8500000000004</v>
      </c>
      <c r="O61" s="262" t="s">
        <v>130</v>
      </c>
      <c r="P61" s="263">
        <v>6073.46</v>
      </c>
      <c r="Q61" s="264">
        <v>26730.981</v>
      </c>
      <c r="R61" s="265">
        <v>5109.6049999999996</v>
      </c>
    </row>
    <row r="62" spans="2:18" ht="15.75" x14ac:dyDescent="0.25">
      <c r="B62" s="259" t="s">
        <v>129</v>
      </c>
      <c r="C62" s="260">
        <v>6740.165</v>
      </c>
      <c r="D62" s="261">
        <v>28904.663</v>
      </c>
      <c r="E62" s="260">
        <v>6516.9489999999996</v>
      </c>
      <c r="F62" s="262" t="s">
        <v>127</v>
      </c>
      <c r="G62" s="263">
        <v>5775.5389999999998</v>
      </c>
      <c r="H62" s="264">
        <v>25463.277999999998</v>
      </c>
      <c r="I62" s="265">
        <v>4855.701</v>
      </c>
      <c r="J62" s="109"/>
      <c r="K62" s="259" t="s">
        <v>76</v>
      </c>
      <c r="L62" s="260">
        <v>2171.6329999999998</v>
      </c>
      <c r="M62" s="261">
        <v>9309.4480000000003</v>
      </c>
      <c r="N62" s="260">
        <v>1222.1600000000001</v>
      </c>
      <c r="O62" s="262" t="s">
        <v>76</v>
      </c>
      <c r="P62" s="263">
        <v>1701.6279999999999</v>
      </c>
      <c r="Q62" s="264">
        <v>7462.9089999999997</v>
      </c>
      <c r="R62" s="265">
        <v>973.85500000000002</v>
      </c>
    </row>
    <row r="63" spans="2:18" ht="15.75" x14ac:dyDescent="0.25">
      <c r="B63" s="259" t="s">
        <v>77</v>
      </c>
      <c r="C63" s="260">
        <v>6249.3879999999999</v>
      </c>
      <c r="D63" s="261">
        <v>26786.594000000001</v>
      </c>
      <c r="E63" s="260">
        <v>6595.6379999999999</v>
      </c>
      <c r="F63" s="262" t="s">
        <v>180</v>
      </c>
      <c r="G63" s="263">
        <v>4345.973</v>
      </c>
      <c r="H63" s="264">
        <v>19193.066999999999</v>
      </c>
      <c r="I63" s="265">
        <v>1900.575</v>
      </c>
      <c r="J63" s="109"/>
      <c r="K63" s="259" t="s">
        <v>128</v>
      </c>
      <c r="L63" s="260">
        <v>1478.6679999999999</v>
      </c>
      <c r="M63" s="261">
        <v>6328.8980000000001</v>
      </c>
      <c r="N63" s="260">
        <v>863.08199999999999</v>
      </c>
      <c r="O63" s="262" t="s">
        <v>127</v>
      </c>
      <c r="P63" s="263">
        <v>534.202</v>
      </c>
      <c r="Q63" s="264">
        <v>2333.4830000000002</v>
      </c>
      <c r="R63" s="265">
        <v>264.25599999999997</v>
      </c>
    </row>
    <row r="64" spans="2:18" ht="15.75" x14ac:dyDescent="0.25">
      <c r="B64" s="259" t="s">
        <v>138</v>
      </c>
      <c r="C64" s="260">
        <v>6165.4709999999995</v>
      </c>
      <c r="D64" s="261">
        <v>26448.633999999998</v>
      </c>
      <c r="E64" s="260">
        <v>6530.6379999999999</v>
      </c>
      <c r="F64" s="262" t="s">
        <v>129</v>
      </c>
      <c r="G64" s="263">
        <v>4309.1880000000001</v>
      </c>
      <c r="H64" s="264">
        <v>18968.712</v>
      </c>
      <c r="I64" s="265">
        <v>4166.3230000000003</v>
      </c>
      <c r="J64" s="109"/>
      <c r="K64" s="259" t="s">
        <v>197</v>
      </c>
      <c r="L64" s="260">
        <v>578.05399999999997</v>
      </c>
      <c r="M64" s="261">
        <v>2478.9699999999998</v>
      </c>
      <c r="N64" s="260">
        <v>673.70100000000002</v>
      </c>
      <c r="O64" s="262" t="s">
        <v>289</v>
      </c>
      <c r="P64" s="263">
        <v>407.63400000000001</v>
      </c>
      <c r="Q64" s="264">
        <v>1763.434</v>
      </c>
      <c r="R64" s="265">
        <v>187.88399999999999</v>
      </c>
    </row>
    <row r="65" spans="2:18" ht="15.75" x14ac:dyDescent="0.25">
      <c r="B65" s="259" t="s">
        <v>147</v>
      </c>
      <c r="C65" s="260">
        <v>4008.5210000000002</v>
      </c>
      <c r="D65" s="261">
        <v>17195.861000000001</v>
      </c>
      <c r="E65" s="260">
        <v>2279.7829999999999</v>
      </c>
      <c r="F65" s="262" t="s">
        <v>147</v>
      </c>
      <c r="G65" s="263">
        <v>4224.4660000000003</v>
      </c>
      <c r="H65" s="264">
        <v>18593.679</v>
      </c>
      <c r="I65" s="265">
        <v>2276.5439999999999</v>
      </c>
      <c r="J65" s="109"/>
      <c r="K65" s="259" t="s">
        <v>127</v>
      </c>
      <c r="L65" s="260">
        <v>575.81500000000005</v>
      </c>
      <c r="M65" s="261">
        <v>2476.8670000000002</v>
      </c>
      <c r="N65" s="260">
        <v>311.34199999999998</v>
      </c>
      <c r="O65" s="262" t="s">
        <v>197</v>
      </c>
      <c r="P65" s="263">
        <v>358.34800000000001</v>
      </c>
      <c r="Q65" s="264">
        <v>1572.6569999999999</v>
      </c>
      <c r="R65" s="265">
        <v>373.74</v>
      </c>
    </row>
    <row r="66" spans="2:18" ht="15.75" x14ac:dyDescent="0.25">
      <c r="B66" s="259" t="s">
        <v>137</v>
      </c>
      <c r="C66" s="260">
        <v>3241.098</v>
      </c>
      <c r="D66" s="261">
        <v>13898.199000000001</v>
      </c>
      <c r="E66" s="260">
        <v>2581.73</v>
      </c>
      <c r="F66" s="262" t="s">
        <v>197</v>
      </c>
      <c r="G66" s="263">
        <v>3722.1509999999998</v>
      </c>
      <c r="H66" s="264">
        <v>16470.526000000002</v>
      </c>
      <c r="I66" s="265">
        <v>3596.26</v>
      </c>
      <c r="J66" s="109"/>
      <c r="K66" s="259" t="s">
        <v>138</v>
      </c>
      <c r="L66" s="260">
        <v>411.423</v>
      </c>
      <c r="M66" s="261">
        <v>1764.5160000000001</v>
      </c>
      <c r="N66" s="260">
        <v>504.28800000000001</v>
      </c>
      <c r="O66" s="262" t="s">
        <v>126</v>
      </c>
      <c r="P66" s="263">
        <v>241.54</v>
      </c>
      <c r="Q66" s="264">
        <v>1050.932</v>
      </c>
      <c r="R66" s="265">
        <v>119.783</v>
      </c>
    </row>
    <row r="67" spans="2:18" ht="15.75" x14ac:dyDescent="0.25">
      <c r="B67" s="259" t="s">
        <v>178</v>
      </c>
      <c r="C67" s="260">
        <v>3174.3580000000002</v>
      </c>
      <c r="D67" s="261">
        <v>13617.109</v>
      </c>
      <c r="E67" s="260">
        <v>1516.346</v>
      </c>
      <c r="F67" s="262" t="s">
        <v>178</v>
      </c>
      <c r="G67" s="263">
        <v>2982.5070000000001</v>
      </c>
      <c r="H67" s="264">
        <v>13132.56</v>
      </c>
      <c r="I67" s="265">
        <v>1428.6980000000001</v>
      </c>
      <c r="J67" s="109"/>
      <c r="K67" s="259" t="s">
        <v>125</v>
      </c>
      <c r="L67" s="260">
        <v>355.73500000000001</v>
      </c>
      <c r="M67" s="261">
        <v>1526.5540000000001</v>
      </c>
      <c r="N67" s="260">
        <v>528.28499999999997</v>
      </c>
      <c r="O67" s="262" t="s">
        <v>178</v>
      </c>
      <c r="P67" s="263">
        <v>187.495</v>
      </c>
      <c r="Q67" s="264">
        <v>805.73199999999997</v>
      </c>
      <c r="R67" s="265">
        <v>135.47499999999999</v>
      </c>
    </row>
    <row r="68" spans="2:18" ht="15.75" x14ac:dyDescent="0.25">
      <c r="B68" s="259" t="s">
        <v>289</v>
      </c>
      <c r="C68" s="260">
        <v>3173.8220000000001</v>
      </c>
      <c r="D68" s="261">
        <v>13609.888999999999</v>
      </c>
      <c r="E68" s="260">
        <v>2044.095</v>
      </c>
      <c r="F68" s="262" t="s">
        <v>138</v>
      </c>
      <c r="G68" s="263">
        <v>2774.2649999999999</v>
      </c>
      <c r="H68" s="264">
        <v>12151.558999999999</v>
      </c>
      <c r="I68" s="265">
        <v>3356.0810000000001</v>
      </c>
      <c r="J68" s="109"/>
      <c r="K68" s="259" t="s">
        <v>289</v>
      </c>
      <c r="L68" s="260">
        <v>201.827</v>
      </c>
      <c r="M68" s="261">
        <v>865.678</v>
      </c>
      <c r="N68" s="260">
        <v>83.132000000000005</v>
      </c>
      <c r="O68" s="262" t="s">
        <v>125</v>
      </c>
      <c r="P68" s="263">
        <v>174.52199999999999</v>
      </c>
      <c r="Q68" s="264">
        <v>774.03300000000002</v>
      </c>
      <c r="R68" s="265">
        <v>294.25799999999998</v>
      </c>
    </row>
    <row r="69" spans="2:18" ht="15.75" x14ac:dyDescent="0.25">
      <c r="B69" s="259" t="s">
        <v>145</v>
      </c>
      <c r="C69" s="260">
        <v>3166.797</v>
      </c>
      <c r="D69" s="261">
        <v>13576.882</v>
      </c>
      <c r="E69" s="260">
        <v>2238.4119999999998</v>
      </c>
      <c r="F69" s="262" t="s">
        <v>289</v>
      </c>
      <c r="G69" s="263">
        <v>2351.9720000000002</v>
      </c>
      <c r="H69" s="264">
        <v>10370.003000000001</v>
      </c>
      <c r="I69" s="265">
        <v>1619.63</v>
      </c>
      <c r="J69" s="109"/>
      <c r="K69" s="259" t="s">
        <v>145</v>
      </c>
      <c r="L69" s="260">
        <v>151.94200000000001</v>
      </c>
      <c r="M69" s="261">
        <v>651.59799999999996</v>
      </c>
      <c r="N69" s="260">
        <v>106.673</v>
      </c>
      <c r="O69" s="262" t="s">
        <v>128</v>
      </c>
      <c r="P69" s="263">
        <v>145.96799999999999</v>
      </c>
      <c r="Q69" s="264">
        <v>628.73900000000003</v>
      </c>
      <c r="R69" s="265">
        <v>62.811999999999998</v>
      </c>
    </row>
    <row r="70" spans="2:18" ht="15.75" x14ac:dyDescent="0.25">
      <c r="B70" s="259" t="s">
        <v>180</v>
      </c>
      <c r="C70" s="260">
        <v>2976.55</v>
      </c>
      <c r="D70" s="261">
        <v>12771.648999999999</v>
      </c>
      <c r="E70" s="260">
        <v>1411.45</v>
      </c>
      <c r="F70" s="262" t="s">
        <v>131</v>
      </c>
      <c r="G70" s="263">
        <v>2252.7579999999998</v>
      </c>
      <c r="H70" s="264">
        <v>9912.7189999999991</v>
      </c>
      <c r="I70" s="265">
        <v>1798.865</v>
      </c>
      <c r="J70" s="109"/>
      <c r="K70" s="259" t="s">
        <v>126</v>
      </c>
      <c r="L70" s="260">
        <v>135.54</v>
      </c>
      <c r="M70" s="261">
        <v>580.33100000000002</v>
      </c>
      <c r="N70" s="260">
        <v>25.75</v>
      </c>
      <c r="O70" s="262" t="s">
        <v>138</v>
      </c>
      <c r="P70" s="263">
        <v>137.45699999999999</v>
      </c>
      <c r="Q70" s="264">
        <v>610.71299999999997</v>
      </c>
      <c r="R70" s="265">
        <v>144.67599999999999</v>
      </c>
    </row>
    <row r="71" spans="2:18" ht="15.75" x14ac:dyDescent="0.25">
      <c r="B71" s="259" t="s">
        <v>131</v>
      </c>
      <c r="C71" s="260">
        <v>2573.4340000000002</v>
      </c>
      <c r="D71" s="261">
        <v>11035.036</v>
      </c>
      <c r="E71" s="260">
        <v>1951.049</v>
      </c>
      <c r="F71" s="262" t="s">
        <v>79</v>
      </c>
      <c r="G71" s="263">
        <v>1905.115</v>
      </c>
      <c r="H71" s="264">
        <v>8378.0689999999995</v>
      </c>
      <c r="I71" s="265">
        <v>1631.402</v>
      </c>
      <c r="J71" s="109"/>
      <c r="K71" s="259" t="s">
        <v>135</v>
      </c>
      <c r="L71" s="260">
        <v>105.33</v>
      </c>
      <c r="M71" s="261">
        <v>452.82299999999998</v>
      </c>
      <c r="N71" s="260">
        <v>30.46</v>
      </c>
      <c r="O71" s="262" t="s">
        <v>192</v>
      </c>
      <c r="P71" s="263">
        <v>63.009</v>
      </c>
      <c r="Q71" s="264">
        <v>277.47500000000002</v>
      </c>
      <c r="R71" s="265">
        <v>52.524000000000001</v>
      </c>
    </row>
    <row r="72" spans="2:18" ht="15.75" x14ac:dyDescent="0.25">
      <c r="B72" s="259" t="s">
        <v>197</v>
      </c>
      <c r="C72" s="260">
        <v>2063.2710000000002</v>
      </c>
      <c r="D72" s="261">
        <v>8845.1620000000003</v>
      </c>
      <c r="E72" s="260">
        <v>1805.8219999999999</v>
      </c>
      <c r="F72" s="262" t="s">
        <v>126</v>
      </c>
      <c r="G72" s="263">
        <v>1370.65</v>
      </c>
      <c r="H72" s="264">
        <v>6043.0720000000001</v>
      </c>
      <c r="I72" s="265">
        <v>1370.674</v>
      </c>
      <c r="J72" s="109"/>
      <c r="K72" s="259" t="s">
        <v>178</v>
      </c>
      <c r="L72" s="260">
        <v>60.808</v>
      </c>
      <c r="M72" s="261">
        <v>260.416</v>
      </c>
      <c r="N72" s="260">
        <v>43.091999999999999</v>
      </c>
      <c r="O72" s="262" t="s">
        <v>156</v>
      </c>
      <c r="P72" s="263">
        <v>58.939</v>
      </c>
      <c r="Q72" s="264">
        <v>261.19900000000001</v>
      </c>
      <c r="R72" s="265">
        <v>35.237000000000002</v>
      </c>
    </row>
    <row r="73" spans="2:18" ht="16.5" thickBot="1" x14ac:dyDescent="0.3">
      <c r="B73" s="266" t="s">
        <v>79</v>
      </c>
      <c r="C73" s="267">
        <v>1849.2539999999999</v>
      </c>
      <c r="D73" s="268">
        <v>7929.8760000000002</v>
      </c>
      <c r="E73" s="267">
        <v>1690.87</v>
      </c>
      <c r="F73" s="269" t="s">
        <v>219</v>
      </c>
      <c r="G73" s="270">
        <v>1176.7449999999999</v>
      </c>
      <c r="H73" s="271">
        <v>5268.8639999999996</v>
      </c>
      <c r="I73" s="272">
        <v>685</v>
      </c>
      <c r="J73" s="109"/>
      <c r="K73" s="266" t="s">
        <v>79</v>
      </c>
      <c r="L73" s="267">
        <v>43.061999999999998</v>
      </c>
      <c r="M73" s="268">
        <v>185.90700000000001</v>
      </c>
      <c r="N73" s="267">
        <v>23.1</v>
      </c>
      <c r="O73" s="269" t="s">
        <v>137</v>
      </c>
      <c r="P73" s="270">
        <v>56.13</v>
      </c>
      <c r="Q73" s="271">
        <v>251.61699999999999</v>
      </c>
      <c r="R73" s="272">
        <v>27.600999999999999</v>
      </c>
    </row>
    <row r="74" spans="2:18" ht="15.75" x14ac:dyDescent="0.25">
      <c r="B74" s="319"/>
      <c r="C74" s="325"/>
      <c r="D74" s="325"/>
      <c r="E74" s="325"/>
      <c r="F74" s="326"/>
      <c r="G74" s="327"/>
      <c r="H74" s="327"/>
      <c r="I74" s="321"/>
      <c r="J74" s="109"/>
      <c r="K74" s="326"/>
      <c r="L74" s="325"/>
      <c r="M74" s="325"/>
      <c r="N74" s="325"/>
      <c r="O74" s="326"/>
      <c r="P74" s="327"/>
      <c r="Q74" s="327"/>
      <c r="R74" s="321"/>
    </row>
    <row r="75" spans="2:18" ht="15.75" x14ac:dyDescent="0.25">
      <c r="B75" s="319"/>
      <c r="C75" s="325"/>
      <c r="D75" s="325"/>
      <c r="E75" s="325"/>
      <c r="F75" s="326"/>
      <c r="G75" s="327"/>
      <c r="H75" s="327"/>
      <c r="I75" s="321"/>
      <c r="J75" s="109"/>
      <c r="K75" s="326"/>
      <c r="L75" s="325"/>
      <c r="M75" s="325"/>
      <c r="N75" s="325"/>
      <c r="O75" s="326"/>
      <c r="P75" s="327"/>
      <c r="Q75" s="327"/>
      <c r="R75" s="321"/>
    </row>
    <row r="76" spans="2:18" ht="15.75" x14ac:dyDescent="0.25">
      <c r="B76" s="319"/>
      <c r="C76" s="325"/>
      <c r="D76" s="325"/>
      <c r="E76" s="325"/>
      <c r="F76" s="326"/>
      <c r="G76" s="327"/>
      <c r="H76" s="327"/>
      <c r="I76" s="321"/>
      <c r="J76" s="109"/>
      <c r="K76" s="326"/>
      <c r="L76" s="325"/>
      <c r="M76" s="325"/>
      <c r="N76" s="325"/>
      <c r="O76" s="326"/>
      <c r="P76" s="327"/>
      <c r="Q76" s="327"/>
      <c r="R76" s="321"/>
    </row>
    <row r="77" spans="2:18" ht="15.75" x14ac:dyDescent="0.25">
      <c r="B77" s="322" t="s">
        <v>216</v>
      </c>
      <c r="C77" s="329"/>
      <c r="D77" s="329"/>
      <c r="E77" s="329"/>
      <c r="F77" s="324"/>
      <c r="G77" s="330"/>
      <c r="H77" s="330"/>
      <c r="I77" s="331"/>
      <c r="J77" s="109"/>
      <c r="K77" s="324" t="s">
        <v>217</v>
      </c>
      <c r="L77" s="329"/>
      <c r="M77" s="329"/>
      <c r="N77" s="329"/>
      <c r="O77" s="324"/>
      <c r="P77" s="330"/>
      <c r="Q77" s="330"/>
      <c r="R77" s="331"/>
    </row>
    <row r="78" spans="2:18" ht="16.5" thickBot="1" x14ac:dyDescent="0.3">
      <c r="B78" s="319" t="s">
        <v>205</v>
      </c>
      <c r="C78" s="325"/>
      <c r="D78" s="325"/>
      <c r="E78" s="325"/>
      <c r="F78" s="326"/>
      <c r="G78" s="327"/>
      <c r="H78" s="327"/>
      <c r="I78" s="321"/>
      <c r="J78" s="109"/>
      <c r="K78" s="326" t="s">
        <v>205</v>
      </c>
      <c r="L78" s="325"/>
      <c r="M78" s="325"/>
      <c r="N78" s="325"/>
      <c r="O78" s="326"/>
      <c r="P78" s="327"/>
      <c r="Q78" s="327"/>
      <c r="R78" s="321"/>
    </row>
    <row r="79" spans="2:18" ht="21" thickBot="1" x14ac:dyDescent="0.35">
      <c r="B79" s="106" t="s">
        <v>121</v>
      </c>
      <c r="C79" s="107"/>
      <c r="D79" s="107"/>
      <c r="E79" s="107"/>
      <c r="F79" s="107"/>
      <c r="G79" s="107"/>
      <c r="H79" s="107"/>
      <c r="I79" s="108"/>
      <c r="J79" s="109"/>
      <c r="K79" s="106" t="s">
        <v>122</v>
      </c>
      <c r="L79" s="107"/>
      <c r="M79" s="107"/>
      <c r="N79" s="107"/>
      <c r="O79" s="107"/>
      <c r="P79" s="107"/>
      <c r="Q79" s="107"/>
      <c r="R79" s="108"/>
    </row>
    <row r="80" spans="2:18" ht="19.5" thickBot="1" x14ac:dyDescent="0.35">
      <c r="B80" s="273" t="s">
        <v>295</v>
      </c>
      <c r="C80" s="274"/>
      <c r="D80" s="275"/>
      <c r="E80" s="276"/>
      <c r="F80" s="273" t="s">
        <v>296</v>
      </c>
      <c r="G80" s="274"/>
      <c r="H80" s="275"/>
      <c r="I80" s="276"/>
      <c r="J80" s="109"/>
      <c r="K80" s="273" t="s">
        <v>295</v>
      </c>
      <c r="L80" s="274"/>
      <c r="M80" s="275"/>
      <c r="N80" s="276"/>
      <c r="O80" s="273" t="s">
        <v>296</v>
      </c>
      <c r="P80" s="274"/>
      <c r="Q80" s="275"/>
      <c r="R80" s="276"/>
    </row>
    <row r="81" spans="2:18" ht="29.25" thickBot="1" x14ac:dyDescent="0.25">
      <c r="B81" s="110" t="s">
        <v>123</v>
      </c>
      <c r="C81" s="111" t="s">
        <v>100</v>
      </c>
      <c r="D81" s="112" t="s">
        <v>150</v>
      </c>
      <c r="E81" s="113" t="s">
        <v>124</v>
      </c>
      <c r="F81" s="110" t="s">
        <v>123</v>
      </c>
      <c r="G81" s="111" t="s">
        <v>100</v>
      </c>
      <c r="H81" s="112" t="s">
        <v>150</v>
      </c>
      <c r="I81" s="113" t="s">
        <v>124</v>
      </c>
      <c r="J81" s="109"/>
      <c r="K81" s="110" t="s">
        <v>123</v>
      </c>
      <c r="L81" s="111" t="s">
        <v>100</v>
      </c>
      <c r="M81" s="112" t="s">
        <v>150</v>
      </c>
      <c r="N81" s="113" t="s">
        <v>124</v>
      </c>
      <c r="O81" s="110" t="s">
        <v>123</v>
      </c>
      <c r="P81" s="111" t="s">
        <v>100</v>
      </c>
      <c r="Q81" s="112" t="s">
        <v>150</v>
      </c>
      <c r="R81" s="113" t="s">
        <v>124</v>
      </c>
    </row>
    <row r="82" spans="2:18" ht="16.5" thickBot="1" x14ac:dyDescent="0.3">
      <c r="B82" s="245" t="s">
        <v>114</v>
      </c>
      <c r="C82" s="246">
        <v>131343.005</v>
      </c>
      <c r="D82" s="247">
        <v>563221.59900000005</v>
      </c>
      <c r="E82" s="248">
        <v>135482.299</v>
      </c>
      <c r="F82" s="249" t="s">
        <v>114</v>
      </c>
      <c r="G82" s="250">
        <v>139320.90299999999</v>
      </c>
      <c r="H82" s="251">
        <v>612879.98800000001</v>
      </c>
      <c r="I82" s="248">
        <v>153051.69200000001</v>
      </c>
      <c r="J82" s="109"/>
      <c r="K82" s="245" t="s">
        <v>114</v>
      </c>
      <c r="L82" s="246">
        <v>31756.785</v>
      </c>
      <c r="M82" s="247">
        <v>136152.10200000001</v>
      </c>
      <c r="N82" s="248">
        <v>50821.440000000002</v>
      </c>
      <c r="O82" s="249" t="s">
        <v>114</v>
      </c>
      <c r="P82" s="250">
        <v>43778.769</v>
      </c>
      <c r="Q82" s="251">
        <v>192999.894</v>
      </c>
      <c r="R82" s="248">
        <v>71356.672000000006</v>
      </c>
    </row>
    <row r="83" spans="2:18" ht="15.75" x14ac:dyDescent="0.25">
      <c r="B83" s="252" t="s">
        <v>289</v>
      </c>
      <c r="C83" s="253">
        <v>37992.317999999999</v>
      </c>
      <c r="D83" s="254">
        <v>162999.76999999999</v>
      </c>
      <c r="E83" s="253">
        <v>31420.242999999999</v>
      </c>
      <c r="F83" s="255" t="s">
        <v>289</v>
      </c>
      <c r="G83" s="256">
        <v>33544.877</v>
      </c>
      <c r="H83" s="257">
        <v>147315.454</v>
      </c>
      <c r="I83" s="258">
        <v>29933.069</v>
      </c>
      <c r="J83" s="109"/>
      <c r="K83" s="252" t="s">
        <v>77</v>
      </c>
      <c r="L83" s="253">
        <v>6957.3509999999997</v>
      </c>
      <c r="M83" s="254">
        <v>29812.803</v>
      </c>
      <c r="N83" s="253">
        <v>7872.7939999999999</v>
      </c>
      <c r="O83" s="255" t="s">
        <v>77</v>
      </c>
      <c r="P83" s="256">
        <v>9807.5990000000002</v>
      </c>
      <c r="Q83" s="257">
        <v>43310.92</v>
      </c>
      <c r="R83" s="258">
        <v>13466.877</v>
      </c>
    </row>
    <row r="84" spans="2:18" ht="15.75" x14ac:dyDescent="0.25">
      <c r="B84" s="259" t="s">
        <v>160</v>
      </c>
      <c r="C84" s="260">
        <v>13127.147000000001</v>
      </c>
      <c r="D84" s="261">
        <v>56184.923000000003</v>
      </c>
      <c r="E84" s="260">
        <v>15424.314</v>
      </c>
      <c r="F84" s="262" t="s">
        <v>160</v>
      </c>
      <c r="G84" s="263">
        <v>28455.08</v>
      </c>
      <c r="H84" s="264">
        <v>125945.083</v>
      </c>
      <c r="I84" s="265">
        <v>36983.213000000003</v>
      </c>
      <c r="J84" s="109"/>
      <c r="K84" s="259" t="s">
        <v>131</v>
      </c>
      <c r="L84" s="260">
        <v>4914.2129999999997</v>
      </c>
      <c r="M84" s="261">
        <v>21079.58</v>
      </c>
      <c r="N84" s="260">
        <v>7491.5150000000003</v>
      </c>
      <c r="O84" s="262" t="s">
        <v>136</v>
      </c>
      <c r="P84" s="263">
        <v>5411.942</v>
      </c>
      <c r="Q84" s="264">
        <v>23966.435000000001</v>
      </c>
      <c r="R84" s="265">
        <v>2425.674</v>
      </c>
    </row>
    <row r="85" spans="2:18" ht="15.75" x14ac:dyDescent="0.25">
      <c r="B85" s="259" t="s">
        <v>204</v>
      </c>
      <c r="C85" s="260">
        <v>11806.888000000001</v>
      </c>
      <c r="D85" s="261">
        <v>50629.661999999997</v>
      </c>
      <c r="E85" s="260">
        <v>13113.763999999999</v>
      </c>
      <c r="F85" s="262" t="s">
        <v>77</v>
      </c>
      <c r="G85" s="263">
        <v>7698.5439999999999</v>
      </c>
      <c r="H85" s="264">
        <v>33729.578999999998</v>
      </c>
      <c r="I85" s="265">
        <v>18992.313999999998</v>
      </c>
      <c r="J85" s="109"/>
      <c r="K85" s="259" t="s">
        <v>289</v>
      </c>
      <c r="L85" s="260">
        <v>4803.68</v>
      </c>
      <c r="M85" s="261">
        <v>20585.098000000002</v>
      </c>
      <c r="N85" s="260">
        <v>4663.8239999999996</v>
      </c>
      <c r="O85" s="262" t="s">
        <v>289</v>
      </c>
      <c r="P85" s="263">
        <v>5237.2969999999996</v>
      </c>
      <c r="Q85" s="264">
        <v>23011.875</v>
      </c>
      <c r="R85" s="265">
        <v>5606.23</v>
      </c>
    </row>
    <row r="86" spans="2:18" ht="15.75" x14ac:dyDescent="0.25">
      <c r="B86" s="259" t="s">
        <v>77</v>
      </c>
      <c r="C86" s="260">
        <v>8279.8019999999997</v>
      </c>
      <c r="D86" s="261">
        <v>35516.366000000002</v>
      </c>
      <c r="E86" s="260">
        <v>19411.678</v>
      </c>
      <c r="F86" s="262" t="s">
        <v>204</v>
      </c>
      <c r="G86" s="263">
        <v>6578.2479999999996</v>
      </c>
      <c r="H86" s="264">
        <v>29119.895</v>
      </c>
      <c r="I86" s="265">
        <v>7978</v>
      </c>
      <c r="J86" s="109"/>
      <c r="K86" s="259" t="s">
        <v>128</v>
      </c>
      <c r="L86" s="260">
        <v>3628.547</v>
      </c>
      <c r="M86" s="261">
        <v>15553.687</v>
      </c>
      <c r="N86" s="260">
        <v>20397.233</v>
      </c>
      <c r="O86" s="262" t="s">
        <v>76</v>
      </c>
      <c r="P86" s="263">
        <v>4543.1390000000001</v>
      </c>
      <c r="Q86" s="264">
        <v>20057.710999999999</v>
      </c>
      <c r="R86" s="265">
        <v>5004.6419999999998</v>
      </c>
    </row>
    <row r="87" spans="2:18" ht="15.75" x14ac:dyDescent="0.25">
      <c r="B87" s="259" t="s">
        <v>218</v>
      </c>
      <c r="C87" s="260">
        <v>4577.2479999999996</v>
      </c>
      <c r="D87" s="261">
        <v>19619.914000000001</v>
      </c>
      <c r="E87" s="260">
        <v>5221</v>
      </c>
      <c r="F87" s="262" t="s">
        <v>133</v>
      </c>
      <c r="G87" s="263">
        <v>6409.0749999999998</v>
      </c>
      <c r="H87" s="264">
        <v>28082.357</v>
      </c>
      <c r="I87" s="265">
        <v>1567.5419999999999</v>
      </c>
      <c r="J87" s="109"/>
      <c r="K87" s="259" t="s">
        <v>133</v>
      </c>
      <c r="L87" s="260">
        <v>1975.7159999999999</v>
      </c>
      <c r="M87" s="261">
        <v>8472.652</v>
      </c>
      <c r="N87" s="260">
        <v>1311.4269999999999</v>
      </c>
      <c r="O87" s="262" t="s">
        <v>131</v>
      </c>
      <c r="P87" s="263">
        <v>4326.8130000000001</v>
      </c>
      <c r="Q87" s="264">
        <v>19116.735000000001</v>
      </c>
      <c r="R87" s="265">
        <v>6621.0360000000001</v>
      </c>
    </row>
    <row r="88" spans="2:18" ht="15.75" x14ac:dyDescent="0.25">
      <c r="B88" s="259" t="s">
        <v>127</v>
      </c>
      <c r="C88" s="260">
        <v>4071.7890000000002</v>
      </c>
      <c r="D88" s="261">
        <v>17452.806</v>
      </c>
      <c r="E88" s="260">
        <v>2824.7179999999998</v>
      </c>
      <c r="F88" s="262" t="s">
        <v>218</v>
      </c>
      <c r="G88" s="263">
        <v>4774.9780000000001</v>
      </c>
      <c r="H88" s="264">
        <v>20899.651000000002</v>
      </c>
      <c r="I88" s="265">
        <v>5696</v>
      </c>
      <c r="J88" s="109"/>
      <c r="K88" s="259" t="s">
        <v>76</v>
      </c>
      <c r="L88" s="260">
        <v>1880.5170000000001</v>
      </c>
      <c r="M88" s="261">
        <v>8058.8779999999997</v>
      </c>
      <c r="N88" s="260">
        <v>1231.479</v>
      </c>
      <c r="O88" s="262" t="s">
        <v>125</v>
      </c>
      <c r="P88" s="263">
        <v>3228.373</v>
      </c>
      <c r="Q88" s="264">
        <v>14131.143</v>
      </c>
      <c r="R88" s="265">
        <v>919.95899999999995</v>
      </c>
    </row>
    <row r="89" spans="2:18" ht="15.75" x14ac:dyDescent="0.25">
      <c r="B89" s="259" t="s">
        <v>133</v>
      </c>
      <c r="C89" s="260">
        <v>3765.7109999999998</v>
      </c>
      <c r="D89" s="261">
        <v>16136.437</v>
      </c>
      <c r="E89" s="260">
        <v>1161.98</v>
      </c>
      <c r="F89" s="262" t="s">
        <v>127</v>
      </c>
      <c r="G89" s="263">
        <v>3931.4740000000002</v>
      </c>
      <c r="H89" s="264">
        <v>17172.075000000001</v>
      </c>
      <c r="I89" s="265">
        <v>2541.5650000000001</v>
      </c>
      <c r="J89" s="109"/>
      <c r="K89" s="259" t="s">
        <v>125</v>
      </c>
      <c r="L89" s="260">
        <v>1564.0429999999999</v>
      </c>
      <c r="M89" s="261">
        <v>6723.0510000000004</v>
      </c>
      <c r="N89" s="260">
        <v>2008.89</v>
      </c>
      <c r="O89" s="262" t="s">
        <v>128</v>
      </c>
      <c r="P89" s="263">
        <v>3133.0120000000002</v>
      </c>
      <c r="Q89" s="264">
        <v>13807.414000000001</v>
      </c>
      <c r="R89" s="265">
        <v>28006.722000000002</v>
      </c>
    </row>
    <row r="90" spans="2:18" ht="15.75" x14ac:dyDescent="0.25">
      <c r="B90" s="259" t="s">
        <v>145</v>
      </c>
      <c r="C90" s="260">
        <v>3678.5729999999999</v>
      </c>
      <c r="D90" s="261">
        <v>15783.94</v>
      </c>
      <c r="E90" s="260">
        <v>1000.731</v>
      </c>
      <c r="F90" s="262" t="s">
        <v>219</v>
      </c>
      <c r="G90" s="263">
        <v>3744.2370000000001</v>
      </c>
      <c r="H90" s="264">
        <v>16554.848999999998</v>
      </c>
      <c r="I90" s="265">
        <v>3960.5</v>
      </c>
      <c r="J90" s="109"/>
      <c r="K90" s="259" t="s">
        <v>220</v>
      </c>
      <c r="L90" s="260">
        <v>956.45100000000002</v>
      </c>
      <c r="M90" s="261">
        <v>4105.9040000000005</v>
      </c>
      <c r="N90" s="260">
        <v>1460</v>
      </c>
      <c r="O90" s="262" t="s">
        <v>133</v>
      </c>
      <c r="P90" s="263">
        <v>2010.3869999999999</v>
      </c>
      <c r="Q90" s="264">
        <v>8826.0840000000007</v>
      </c>
      <c r="R90" s="265">
        <v>671.53099999999995</v>
      </c>
    </row>
    <row r="91" spans="2:18" ht="15.75" x14ac:dyDescent="0.25">
      <c r="B91" s="259" t="s">
        <v>125</v>
      </c>
      <c r="C91" s="260">
        <v>3303.9270000000001</v>
      </c>
      <c r="D91" s="261">
        <v>14165.198</v>
      </c>
      <c r="E91" s="260">
        <v>2698.11</v>
      </c>
      <c r="F91" s="262" t="s">
        <v>280</v>
      </c>
      <c r="G91" s="263">
        <v>3661.5839999999998</v>
      </c>
      <c r="H91" s="264">
        <v>16235.642</v>
      </c>
      <c r="I91" s="265">
        <v>4558</v>
      </c>
      <c r="J91" s="109"/>
      <c r="K91" s="259" t="s">
        <v>143</v>
      </c>
      <c r="L91" s="260">
        <v>875.46900000000005</v>
      </c>
      <c r="M91" s="261">
        <v>3755.9609999999998</v>
      </c>
      <c r="N91" s="260">
        <v>416.988</v>
      </c>
      <c r="O91" s="262" t="s">
        <v>129</v>
      </c>
      <c r="P91" s="263">
        <v>1710.365</v>
      </c>
      <c r="Q91" s="264">
        <v>7500.96</v>
      </c>
      <c r="R91" s="265">
        <v>2533.3229999999999</v>
      </c>
    </row>
    <row r="92" spans="2:18" ht="15.75" x14ac:dyDescent="0.25">
      <c r="B92" s="259" t="s">
        <v>219</v>
      </c>
      <c r="C92" s="260">
        <v>2799.7049999999999</v>
      </c>
      <c r="D92" s="261">
        <v>11986.38</v>
      </c>
      <c r="E92" s="260">
        <v>3035.5</v>
      </c>
      <c r="F92" s="262" t="s">
        <v>125</v>
      </c>
      <c r="G92" s="263">
        <v>3604.5129999999999</v>
      </c>
      <c r="H92" s="264">
        <v>15791.835999999999</v>
      </c>
      <c r="I92" s="265">
        <v>3399.4059999999999</v>
      </c>
      <c r="J92" s="109"/>
      <c r="K92" s="259" t="s">
        <v>138</v>
      </c>
      <c r="L92" s="260">
        <v>856.96900000000005</v>
      </c>
      <c r="M92" s="261">
        <v>3679.0520000000001</v>
      </c>
      <c r="N92" s="260">
        <v>265.774</v>
      </c>
      <c r="O92" s="262" t="s">
        <v>79</v>
      </c>
      <c r="P92" s="263">
        <v>838.84799999999996</v>
      </c>
      <c r="Q92" s="264">
        <v>3675.027</v>
      </c>
      <c r="R92" s="265">
        <v>2725.9349999999999</v>
      </c>
    </row>
    <row r="93" spans="2:18" ht="15.75" x14ac:dyDescent="0.25">
      <c r="B93" s="259" t="s">
        <v>186</v>
      </c>
      <c r="C93" s="260">
        <v>2649.3530000000001</v>
      </c>
      <c r="D93" s="261">
        <v>11358.187</v>
      </c>
      <c r="E93" s="260">
        <v>3085.5</v>
      </c>
      <c r="F93" s="262" t="s">
        <v>76</v>
      </c>
      <c r="G93" s="263">
        <v>3598.2469999999998</v>
      </c>
      <c r="H93" s="264">
        <v>15753.592000000001</v>
      </c>
      <c r="I93" s="265">
        <v>3242.8130000000001</v>
      </c>
      <c r="J93" s="109"/>
      <c r="K93" s="259" t="s">
        <v>135</v>
      </c>
      <c r="L93" s="260">
        <v>655.15099999999995</v>
      </c>
      <c r="M93" s="261">
        <v>2805.6109999999999</v>
      </c>
      <c r="N93" s="260">
        <v>885.78300000000002</v>
      </c>
      <c r="O93" s="262" t="s">
        <v>143</v>
      </c>
      <c r="P93" s="263">
        <v>744.65700000000004</v>
      </c>
      <c r="Q93" s="264">
        <v>3267.75</v>
      </c>
      <c r="R93" s="265">
        <v>342.79700000000003</v>
      </c>
    </row>
    <row r="94" spans="2:18" ht="15.75" x14ac:dyDescent="0.25">
      <c r="B94" s="259" t="s">
        <v>76</v>
      </c>
      <c r="C94" s="260">
        <v>2539.0509999999999</v>
      </c>
      <c r="D94" s="261">
        <v>10891.232</v>
      </c>
      <c r="E94" s="260">
        <v>2550.9450000000002</v>
      </c>
      <c r="F94" s="262" t="s">
        <v>226</v>
      </c>
      <c r="G94" s="263">
        <v>2227.3910000000001</v>
      </c>
      <c r="H94" s="264">
        <v>9701.8369999999995</v>
      </c>
      <c r="I94" s="265">
        <v>2508.6</v>
      </c>
      <c r="J94" s="109"/>
      <c r="K94" s="259" t="s">
        <v>129</v>
      </c>
      <c r="L94" s="260">
        <v>516.37199999999996</v>
      </c>
      <c r="M94" s="261">
        <v>2213.3440000000001</v>
      </c>
      <c r="N94" s="260">
        <v>430.339</v>
      </c>
      <c r="O94" s="262" t="s">
        <v>126</v>
      </c>
      <c r="P94" s="263">
        <v>604.80799999999999</v>
      </c>
      <c r="Q94" s="264">
        <v>2617.3119999999999</v>
      </c>
      <c r="R94" s="265">
        <v>351.8</v>
      </c>
    </row>
    <row r="95" spans="2:18" ht="15.75" x14ac:dyDescent="0.25">
      <c r="B95" s="259" t="s">
        <v>138</v>
      </c>
      <c r="C95" s="260">
        <v>2185.674</v>
      </c>
      <c r="D95" s="261">
        <v>9367.402</v>
      </c>
      <c r="E95" s="260">
        <v>1854.972</v>
      </c>
      <c r="F95" s="262" t="s">
        <v>257</v>
      </c>
      <c r="G95" s="263">
        <v>1714.07</v>
      </c>
      <c r="H95" s="264">
        <v>7505.4120000000003</v>
      </c>
      <c r="I95" s="265">
        <v>1827</v>
      </c>
      <c r="J95" s="109"/>
      <c r="K95" s="259" t="s">
        <v>136</v>
      </c>
      <c r="L95" s="260">
        <v>405.625</v>
      </c>
      <c r="M95" s="261">
        <v>1741.4390000000001</v>
      </c>
      <c r="N95" s="260">
        <v>284.053</v>
      </c>
      <c r="O95" s="262" t="s">
        <v>147</v>
      </c>
      <c r="P95" s="263">
        <v>373.899</v>
      </c>
      <c r="Q95" s="264">
        <v>1669.058</v>
      </c>
      <c r="R95" s="265">
        <v>606.16700000000003</v>
      </c>
    </row>
    <row r="96" spans="2:18" ht="15.75" x14ac:dyDescent="0.25">
      <c r="B96" s="259" t="s">
        <v>280</v>
      </c>
      <c r="C96" s="260">
        <v>2109.2539999999999</v>
      </c>
      <c r="D96" s="261">
        <v>9052.1319999999996</v>
      </c>
      <c r="E96" s="260">
        <v>2284.0259999999998</v>
      </c>
      <c r="F96" s="262" t="s">
        <v>182</v>
      </c>
      <c r="G96" s="263">
        <v>1695.6010000000001</v>
      </c>
      <c r="H96" s="264">
        <v>7477.96</v>
      </c>
      <c r="I96" s="265">
        <v>1444.25</v>
      </c>
      <c r="J96" s="109"/>
      <c r="K96" s="259" t="s">
        <v>79</v>
      </c>
      <c r="L96" s="260">
        <v>394.64100000000002</v>
      </c>
      <c r="M96" s="261">
        <v>1691.18</v>
      </c>
      <c r="N96" s="260">
        <v>909.21</v>
      </c>
      <c r="O96" s="262" t="s">
        <v>137</v>
      </c>
      <c r="P96" s="263">
        <v>340.02800000000002</v>
      </c>
      <c r="Q96" s="264">
        <v>1527.8510000000001</v>
      </c>
      <c r="R96" s="265">
        <v>217.8</v>
      </c>
    </row>
    <row r="97" spans="2:18" ht="15.75" x14ac:dyDescent="0.25">
      <c r="B97" s="259" t="s">
        <v>226</v>
      </c>
      <c r="C97" s="260">
        <v>1800.412</v>
      </c>
      <c r="D97" s="261">
        <v>7719.4070000000002</v>
      </c>
      <c r="E97" s="260">
        <v>1910</v>
      </c>
      <c r="F97" s="262" t="s">
        <v>223</v>
      </c>
      <c r="G97" s="263">
        <v>1652.9780000000001</v>
      </c>
      <c r="H97" s="264">
        <v>7294.8969999999999</v>
      </c>
      <c r="I97" s="265">
        <v>1573</v>
      </c>
      <c r="J97" s="109"/>
      <c r="K97" s="259" t="s">
        <v>160</v>
      </c>
      <c r="L97" s="260">
        <v>316.27499999999998</v>
      </c>
      <c r="M97" s="261">
        <v>1346.7329999999999</v>
      </c>
      <c r="N97" s="260">
        <v>83.503</v>
      </c>
      <c r="O97" s="262" t="s">
        <v>185</v>
      </c>
      <c r="P97" s="263">
        <v>271.096</v>
      </c>
      <c r="Q97" s="264">
        <v>1228.8510000000001</v>
      </c>
      <c r="R97" s="265">
        <v>403.2</v>
      </c>
    </row>
    <row r="98" spans="2:18" ht="16.5" thickBot="1" x14ac:dyDescent="0.3">
      <c r="B98" s="266" t="s">
        <v>287</v>
      </c>
      <c r="C98" s="267">
        <v>1724.7159999999999</v>
      </c>
      <c r="D98" s="268">
        <v>7402.7330000000002</v>
      </c>
      <c r="E98" s="267">
        <v>2053.9</v>
      </c>
      <c r="F98" s="269" t="s">
        <v>145</v>
      </c>
      <c r="G98" s="270">
        <v>1589.0319999999999</v>
      </c>
      <c r="H98" s="271">
        <v>6927.3190000000004</v>
      </c>
      <c r="I98" s="272">
        <v>718.81100000000004</v>
      </c>
      <c r="J98" s="109"/>
      <c r="K98" s="266" t="s">
        <v>197</v>
      </c>
      <c r="L98" s="267">
        <v>272.99299999999999</v>
      </c>
      <c r="M98" s="268">
        <v>1170.51</v>
      </c>
      <c r="N98" s="267">
        <v>400</v>
      </c>
      <c r="O98" s="269" t="s">
        <v>220</v>
      </c>
      <c r="P98" s="270">
        <v>238.97800000000001</v>
      </c>
      <c r="Q98" s="271">
        <v>1038.444</v>
      </c>
      <c r="R98" s="272">
        <v>321.15199999999999</v>
      </c>
    </row>
    <row r="101" spans="2:18" ht="16.5" x14ac:dyDescent="0.25">
      <c r="B101" s="104"/>
      <c r="C101" s="104"/>
      <c r="D101" s="104"/>
      <c r="E101" s="104"/>
      <c r="F101" s="104"/>
      <c r="G101" s="104"/>
      <c r="H101" s="104"/>
      <c r="I101" s="105"/>
      <c r="J101" s="105"/>
      <c r="K101" s="104"/>
      <c r="L101" s="104"/>
      <c r="M101" s="104"/>
      <c r="N101" s="104"/>
      <c r="O101" s="104"/>
      <c r="P101" s="104"/>
      <c r="Q101" s="104"/>
      <c r="R101" s="105"/>
    </row>
    <row r="102" spans="2:18" ht="16.5" x14ac:dyDescent="0.25">
      <c r="B102" s="104" t="s">
        <v>210</v>
      </c>
      <c r="C102" s="104"/>
      <c r="D102" s="104"/>
      <c r="E102" s="104"/>
      <c r="F102" s="104"/>
      <c r="G102" s="105"/>
      <c r="H102" s="105"/>
      <c r="I102" s="105"/>
      <c r="J102" s="105"/>
      <c r="K102" s="104" t="s">
        <v>211</v>
      </c>
      <c r="L102" s="104"/>
      <c r="M102" s="104"/>
      <c r="N102" s="104"/>
      <c r="O102" s="104"/>
      <c r="P102" s="105"/>
      <c r="R102" s="105"/>
    </row>
    <row r="103" spans="2:18" ht="17.25" thickBot="1" x14ac:dyDescent="0.3">
      <c r="B103" s="277" t="s">
        <v>205</v>
      </c>
      <c r="C103" s="104"/>
      <c r="D103" s="104"/>
      <c r="E103" s="104"/>
      <c r="F103" s="104"/>
      <c r="G103" s="105"/>
      <c r="H103" s="105"/>
      <c r="I103" s="105"/>
      <c r="J103" s="105"/>
      <c r="K103" s="277" t="s">
        <v>205</v>
      </c>
      <c r="L103" s="104"/>
      <c r="M103" s="104"/>
      <c r="N103" s="104"/>
      <c r="O103" s="104"/>
      <c r="P103" s="105"/>
      <c r="R103" s="105"/>
    </row>
    <row r="104" spans="2:18" ht="21" thickBot="1" x14ac:dyDescent="0.35">
      <c r="B104" s="106" t="s">
        <v>121</v>
      </c>
      <c r="C104" s="107"/>
      <c r="D104" s="107"/>
      <c r="E104" s="107"/>
      <c r="F104" s="107"/>
      <c r="G104" s="107"/>
      <c r="H104" s="107"/>
      <c r="I104" s="108"/>
      <c r="J104" s="109"/>
      <c r="K104" s="106" t="s">
        <v>122</v>
      </c>
      <c r="L104" s="107"/>
      <c r="M104" s="107"/>
      <c r="N104" s="107"/>
      <c r="O104" s="107"/>
      <c r="P104" s="107"/>
      <c r="Q104" s="107"/>
      <c r="R104" s="108"/>
    </row>
    <row r="105" spans="2:18" ht="19.5" thickBot="1" x14ac:dyDescent="0.35">
      <c r="B105" s="273" t="s">
        <v>295</v>
      </c>
      <c r="C105" s="274"/>
      <c r="D105" s="275"/>
      <c r="E105" s="276"/>
      <c r="F105" s="273" t="s">
        <v>296</v>
      </c>
      <c r="G105" s="274"/>
      <c r="H105" s="275"/>
      <c r="I105" s="276"/>
      <c r="J105" s="109"/>
      <c r="K105" s="273" t="s">
        <v>295</v>
      </c>
      <c r="L105" s="274"/>
      <c r="M105" s="275"/>
      <c r="N105" s="276"/>
      <c r="O105" s="273" t="s">
        <v>296</v>
      </c>
      <c r="P105" s="274"/>
      <c r="Q105" s="275"/>
      <c r="R105" s="276"/>
    </row>
    <row r="106" spans="2:18" ht="29.25" thickBot="1" x14ac:dyDescent="0.25">
      <c r="B106" s="110" t="s">
        <v>123</v>
      </c>
      <c r="C106" s="111" t="s">
        <v>100</v>
      </c>
      <c r="D106" s="112" t="s">
        <v>150</v>
      </c>
      <c r="E106" s="113" t="s">
        <v>124</v>
      </c>
      <c r="F106" s="110" t="s">
        <v>123</v>
      </c>
      <c r="G106" s="111" t="s">
        <v>100</v>
      </c>
      <c r="H106" s="112" t="s">
        <v>150</v>
      </c>
      <c r="I106" s="113" t="s">
        <v>124</v>
      </c>
      <c r="J106" s="109"/>
      <c r="K106" s="110" t="s">
        <v>123</v>
      </c>
      <c r="L106" s="111" t="s">
        <v>100</v>
      </c>
      <c r="M106" s="112" t="s">
        <v>150</v>
      </c>
      <c r="N106" s="113" t="s">
        <v>124</v>
      </c>
      <c r="O106" s="110" t="s">
        <v>123</v>
      </c>
      <c r="P106" s="111" t="s">
        <v>100</v>
      </c>
      <c r="Q106" s="112" t="s">
        <v>150</v>
      </c>
      <c r="R106" s="113" t="s">
        <v>124</v>
      </c>
    </row>
    <row r="107" spans="2:18" ht="16.5" thickBot="1" x14ac:dyDescent="0.3">
      <c r="B107" s="245" t="s">
        <v>114</v>
      </c>
      <c r="C107" s="246">
        <v>172078.649</v>
      </c>
      <c r="D107" s="247">
        <v>737908.576</v>
      </c>
      <c r="E107" s="248">
        <v>41908.500999999997</v>
      </c>
      <c r="F107" s="249" t="s">
        <v>114</v>
      </c>
      <c r="G107" s="250">
        <v>147376.35999999999</v>
      </c>
      <c r="H107" s="251">
        <v>646866.49800000002</v>
      </c>
      <c r="I107" s="248">
        <v>43350.517999999996</v>
      </c>
      <c r="J107" s="109"/>
      <c r="K107" s="245" t="s">
        <v>114</v>
      </c>
      <c r="L107" s="246">
        <v>54568.817999999999</v>
      </c>
      <c r="M107" s="247">
        <v>234040.182</v>
      </c>
      <c r="N107" s="248">
        <v>10486.736999999999</v>
      </c>
      <c r="O107" s="249" t="s">
        <v>114</v>
      </c>
      <c r="P107" s="250">
        <v>46081.044999999998</v>
      </c>
      <c r="Q107" s="251">
        <v>202942.48</v>
      </c>
      <c r="R107" s="248">
        <v>11033.244000000001</v>
      </c>
    </row>
    <row r="108" spans="2:18" ht="15.75" x14ac:dyDescent="0.25">
      <c r="B108" s="252" t="s">
        <v>129</v>
      </c>
      <c r="C108" s="253">
        <v>29148.407999999999</v>
      </c>
      <c r="D108" s="254">
        <v>125061.58</v>
      </c>
      <c r="E108" s="253">
        <v>7271.107</v>
      </c>
      <c r="F108" s="255" t="s">
        <v>129</v>
      </c>
      <c r="G108" s="256">
        <v>18789.601999999999</v>
      </c>
      <c r="H108" s="257">
        <v>82415.430999999997</v>
      </c>
      <c r="I108" s="258">
        <v>5812.2749999999996</v>
      </c>
      <c r="J108" s="109"/>
      <c r="K108" s="252" t="s">
        <v>289</v>
      </c>
      <c r="L108" s="253">
        <v>20897.109</v>
      </c>
      <c r="M108" s="254">
        <v>89590.13</v>
      </c>
      <c r="N108" s="253">
        <v>3898.5430000000001</v>
      </c>
      <c r="O108" s="255" t="s">
        <v>77</v>
      </c>
      <c r="P108" s="256">
        <v>14875.487999999999</v>
      </c>
      <c r="Q108" s="257">
        <v>65604.710000000006</v>
      </c>
      <c r="R108" s="258">
        <v>3418.944</v>
      </c>
    </row>
    <row r="109" spans="2:18" ht="15.75" x14ac:dyDescent="0.25">
      <c r="B109" s="259" t="s">
        <v>289</v>
      </c>
      <c r="C109" s="260">
        <v>21664.1</v>
      </c>
      <c r="D109" s="261">
        <v>92902.888000000006</v>
      </c>
      <c r="E109" s="260">
        <v>5284.424</v>
      </c>
      <c r="F109" s="262" t="s">
        <v>289</v>
      </c>
      <c r="G109" s="263">
        <v>16496.64</v>
      </c>
      <c r="H109" s="264">
        <v>72051.466</v>
      </c>
      <c r="I109" s="265">
        <v>5114.5230000000001</v>
      </c>
      <c r="J109" s="109"/>
      <c r="K109" s="259" t="s">
        <v>77</v>
      </c>
      <c r="L109" s="260">
        <v>17618.701000000001</v>
      </c>
      <c r="M109" s="261">
        <v>75526.380999999994</v>
      </c>
      <c r="N109" s="260">
        <v>3223.1489999999999</v>
      </c>
      <c r="O109" s="262" t="s">
        <v>131</v>
      </c>
      <c r="P109" s="263">
        <v>5438.6959999999999</v>
      </c>
      <c r="Q109" s="264">
        <v>23860.044999999998</v>
      </c>
      <c r="R109" s="265">
        <v>1361.5809999999999</v>
      </c>
    </row>
    <row r="110" spans="2:18" ht="15.75" x14ac:dyDescent="0.25">
      <c r="B110" s="259" t="s">
        <v>77</v>
      </c>
      <c r="C110" s="260">
        <v>20738.53</v>
      </c>
      <c r="D110" s="261">
        <v>88978.79</v>
      </c>
      <c r="E110" s="260">
        <v>5233.5129999999999</v>
      </c>
      <c r="F110" s="262" t="s">
        <v>197</v>
      </c>
      <c r="G110" s="263">
        <v>15649.779</v>
      </c>
      <c r="H110" s="264">
        <v>69011.717000000004</v>
      </c>
      <c r="I110" s="265">
        <v>4908.1930000000002</v>
      </c>
      <c r="J110" s="109"/>
      <c r="K110" s="259" t="s">
        <v>131</v>
      </c>
      <c r="L110" s="260">
        <v>2450.5700000000002</v>
      </c>
      <c r="M110" s="261">
        <v>10550.857</v>
      </c>
      <c r="N110" s="260">
        <v>461.25</v>
      </c>
      <c r="O110" s="262" t="s">
        <v>136</v>
      </c>
      <c r="P110" s="263">
        <v>5193.8530000000001</v>
      </c>
      <c r="Q110" s="264">
        <v>22530.471000000001</v>
      </c>
      <c r="R110" s="265">
        <v>1037.752</v>
      </c>
    </row>
    <row r="111" spans="2:18" ht="15.75" x14ac:dyDescent="0.25">
      <c r="B111" s="259" t="s">
        <v>138</v>
      </c>
      <c r="C111" s="260">
        <v>12961.749</v>
      </c>
      <c r="D111" s="261">
        <v>55611.955999999998</v>
      </c>
      <c r="E111" s="260">
        <v>3231.116</v>
      </c>
      <c r="F111" s="262" t="s">
        <v>138</v>
      </c>
      <c r="G111" s="263">
        <v>13899.16</v>
      </c>
      <c r="H111" s="264">
        <v>60717.267</v>
      </c>
      <c r="I111" s="265">
        <v>3931.893</v>
      </c>
      <c r="J111" s="109"/>
      <c r="K111" s="259" t="s">
        <v>126</v>
      </c>
      <c r="L111" s="260">
        <v>2440.67</v>
      </c>
      <c r="M111" s="261">
        <v>10464.508</v>
      </c>
      <c r="N111" s="260">
        <v>618.97900000000004</v>
      </c>
      <c r="O111" s="262" t="s">
        <v>126</v>
      </c>
      <c r="P111" s="263">
        <v>4290.7860000000001</v>
      </c>
      <c r="Q111" s="264">
        <v>18912.36</v>
      </c>
      <c r="R111" s="265">
        <v>963.11500000000001</v>
      </c>
    </row>
    <row r="112" spans="2:18" ht="15.75" x14ac:dyDescent="0.25">
      <c r="B112" s="259" t="s">
        <v>79</v>
      </c>
      <c r="C112" s="260">
        <v>12868.244000000001</v>
      </c>
      <c r="D112" s="261">
        <v>55175.394999999997</v>
      </c>
      <c r="E112" s="260">
        <v>3188.04</v>
      </c>
      <c r="F112" s="262" t="s">
        <v>77</v>
      </c>
      <c r="G112" s="263">
        <v>11237.206</v>
      </c>
      <c r="H112" s="264">
        <v>49718.792999999998</v>
      </c>
      <c r="I112" s="265">
        <v>3451.9070000000002</v>
      </c>
      <c r="J112" s="109"/>
      <c r="K112" s="259" t="s">
        <v>136</v>
      </c>
      <c r="L112" s="260">
        <v>2413.4029999999998</v>
      </c>
      <c r="M112" s="261">
        <v>10361.011</v>
      </c>
      <c r="N112" s="260">
        <v>539.25400000000002</v>
      </c>
      <c r="O112" s="262" t="s">
        <v>289</v>
      </c>
      <c r="P112" s="263">
        <v>4117.6629999999996</v>
      </c>
      <c r="Q112" s="264">
        <v>18266.170999999998</v>
      </c>
      <c r="R112" s="265">
        <v>1151.5170000000001</v>
      </c>
    </row>
    <row r="113" spans="2:18" ht="15.75" x14ac:dyDescent="0.25">
      <c r="B113" s="259" t="s">
        <v>76</v>
      </c>
      <c r="C113" s="260">
        <v>12794.608</v>
      </c>
      <c r="D113" s="261">
        <v>54894.78</v>
      </c>
      <c r="E113" s="260">
        <v>3162.4569999999999</v>
      </c>
      <c r="F113" s="262" t="s">
        <v>79</v>
      </c>
      <c r="G113" s="263">
        <v>9973.5030000000006</v>
      </c>
      <c r="H113" s="264">
        <v>43750.398000000001</v>
      </c>
      <c r="I113" s="265">
        <v>2907.2829999999999</v>
      </c>
      <c r="J113" s="109"/>
      <c r="K113" s="259" t="s">
        <v>130</v>
      </c>
      <c r="L113" s="260">
        <v>1907.81</v>
      </c>
      <c r="M113" s="261">
        <v>8177.7250000000004</v>
      </c>
      <c r="N113" s="260">
        <v>260.29000000000002</v>
      </c>
      <c r="O113" s="262" t="s">
        <v>137</v>
      </c>
      <c r="P113" s="263">
        <v>3044.7249999999999</v>
      </c>
      <c r="Q113" s="264">
        <v>13502.93</v>
      </c>
      <c r="R113" s="265">
        <v>882.99300000000005</v>
      </c>
    </row>
    <row r="114" spans="2:18" ht="15.75" x14ac:dyDescent="0.25">
      <c r="B114" s="259" t="s">
        <v>128</v>
      </c>
      <c r="C114" s="260">
        <v>10642.856</v>
      </c>
      <c r="D114" s="261">
        <v>45639.065999999999</v>
      </c>
      <c r="E114" s="260">
        <v>2609.4250000000002</v>
      </c>
      <c r="F114" s="262" t="s">
        <v>128</v>
      </c>
      <c r="G114" s="263">
        <v>9643.2909999999993</v>
      </c>
      <c r="H114" s="264">
        <v>42453.050999999999</v>
      </c>
      <c r="I114" s="265">
        <v>2775.5839999999998</v>
      </c>
      <c r="J114" s="109"/>
      <c r="K114" s="259" t="s">
        <v>135</v>
      </c>
      <c r="L114" s="260">
        <v>1886.3810000000001</v>
      </c>
      <c r="M114" s="261">
        <v>8096.2569999999996</v>
      </c>
      <c r="N114" s="260">
        <v>396.03199999999998</v>
      </c>
      <c r="O114" s="262" t="s">
        <v>135</v>
      </c>
      <c r="P114" s="263">
        <v>2845.221</v>
      </c>
      <c r="Q114" s="264">
        <v>12440.388999999999</v>
      </c>
      <c r="R114" s="265">
        <v>651.49599999999998</v>
      </c>
    </row>
    <row r="115" spans="2:18" ht="15.75" x14ac:dyDescent="0.25">
      <c r="B115" s="259" t="s">
        <v>182</v>
      </c>
      <c r="C115" s="260">
        <v>7125.9290000000001</v>
      </c>
      <c r="D115" s="261">
        <v>30514.84</v>
      </c>
      <c r="E115" s="260">
        <v>1637.963</v>
      </c>
      <c r="F115" s="262" t="s">
        <v>147</v>
      </c>
      <c r="G115" s="263">
        <v>5130.8459999999995</v>
      </c>
      <c r="H115" s="264">
        <v>22529.656999999999</v>
      </c>
      <c r="I115" s="265">
        <v>1479.508</v>
      </c>
      <c r="J115" s="109"/>
      <c r="K115" s="259" t="s">
        <v>137</v>
      </c>
      <c r="L115" s="260">
        <v>1677.8030000000001</v>
      </c>
      <c r="M115" s="261">
        <v>7204.5929999999998</v>
      </c>
      <c r="N115" s="260">
        <v>376.20299999999997</v>
      </c>
      <c r="O115" s="262" t="s">
        <v>128</v>
      </c>
      <c r="P115" s="263">
        <v>1788.7280000000001</v>
      </c>
      <c r="Q115" s="264">
        <v>8000.1549999999997</v>
      </c>
      <c r="R115" s="265">
        <v>543.85500000000002</v>
      </c>
    </row>
    <row r="116" spans="2:18" ht="15.75" x14ac:dyDescent="0.25">
      <c r="B116" s="259" t="s">
        <v>147</v>
      </c>
      <c r="C116" s="260">
        <v>6881.9049999999997</v>
      </c>
      <c r="D116" s="261">
        <v>29507.527999999998</v>
      </c>
      <c r="E116" s="260">
        <v>1640.7170000000001</v>
      </c>
      <c r="F116" s="262" t="s">
        <v>76</v>
      </c>
      <c r="G116" s="263">
        <v>4950.7269999999999</v>
      </c>
      <c r="H116" s="264">
        <v>21721.978999999999</v>
      </c>
      <c r="I116" s="265">
        <v>1531.8910000000001</v>
      </c>
      <c r="J116" s="109"/>
      <c r="K116" s="259" t="s">
        <v>76</v>
      </c>
      <c r="L116" s="260">
        <v>990.18200000000002</v>
      </c>
      <c r="M116" s="261">
        <v>4250.2470000000003</v>
      </c>
      <c r="N116" s="260">
        <v>194.75899999999999</v>
      </c>
      <c r="O116" s="262" t="s">
        <v>76</v>
      </c>
      <c r="P116" s="263">
        <v>1398.682</v>
      </c>
      <c r="Q116" s="264">
        <v>6222.6790000000001</v>
      </c>
      <c r="R116" s="265">
        <v>292.10000000000002</v>
      </c>
    </row>
    <row r="117" spans="2:18" ht="15.75" x14ac:dyDescent="0.25">
      <c r="B117" s="259" t="s">
        <v>125</v>
      </c>
      <c r="C117" s="260">
        <v>5441.3779999999997</v>
      </c>
      <c r="D117" s="261">
        <v>23317.344000000001</v>
      </c>
      <c r="E117" s="260">
        <v>1209.354</v>
      </c>
      <c r="F117" s="262" t="s">
        <v>125</v>
      </c>
      <c r="G117" s="263">
        <v>4148.7809999999999</v>
      </c>
      <c r="H117" s="264">
        <v>18455.464</v>
      </c>
      <c r="I117" s="265">
        <v>1329.47</v>
      </c>
      <c r="J117" s="109"/>
      <c r="K117" s="259" t="s">
        <v>197</v>
      </c>
      <c r="L117" s="260">
        <v>676.32600000000002</v>
      </c>
      <c r="M117" s="261">
        <v>2909.3130000000001</v>
      </c>
      <c r="N117" s="260">
        <v>180</v>
      </c>
      <c r="O117" s="262" t="s">
        <v>130</v>
      </c>
      <c r="P117" s="263">
        <v>1327.8789999999999</v>
      </c>
      <c r="Q117" s="264">
        <v>5892.1189999999997</v>
      </c>
      <c r="R117" s="265">
        <v>260.49</v>
      </c>
    </row>
    <row r="118" spans="2:18" ht="15.75" x14ac:dyDescent="0.25">
      <c r="B118" s="259" t="s">
        <v>133</v>
      </c>
      <c r="C118" s="260">
        <v>4751.9579999999996</v>
      </c>
      <c r="D118" s="261">
        <v>20357.23</v>
      </c>
      <c r="E118" s="260">
        <v>1126.4349999999999</v>
      </c>
      <c r="F118" s="262" t="s">
        <v>136</v>
      </c>
      <c r="G118" s="263">
        <v>3558.4279999999999</v>
      </c>
      <c r="H118" s="264">
        <v>15657.465</v>
      </c>
      <c r="I118" s="265">
        <v>803.71199999999999</v>
      </c>
      <c r="J118" s="109"/>
      <c r="K118" s="259" t="s">
        <v>125</v>
      </c>
      <c r="L118" s="260">
        <v>376.12700000000001</v>
      </c>
      <c r="M118" s="261">
        <v>1615.4659999999999</v>
      </c>
      <c r="N118" s="260">
        <v>81.995000000000005</v>
      </c>
      <c r="O118" s="262" t="s">
        <v>125</v>
      </c>
      <c r="P118" s="263">
        <v>979.60900000000004</v>
      </c>
      <c r="Q118" s="264">
        <v>4267.5429999999997</v>
      </c>
      <c r="R118" s="265">
        <v>250.251</v>
      </c>
    </row>
    <row r="119" spans="2:18" ht="15.75" x14ac:dyDescent="0.25">
      <c r="B119" s="259" t="s">
        <v>136</v>
      </c>
      <c r="C119" s="260">
        <v>4000.982</v>
      </c>
      <c r="D119" s="261">
        <v>17160.546999999999</v>
      </c>
      <c r="E119" s="260">
        <v>837.20699999999999</v>
      </c>
      <c r="F119" s="262" t="s">
        <v>132</v>
      </c>
      <c r="G119" s="263">
        <v>3014.7539999999999</v>
      </c>
      <c r="H119" s="264">
        <v>13227.766</v>
      </c>
      <c r="I119" s="265">
        <v>706.86</v>
      </c>
      <c r="J119" s="109"/>
      <c r="K119" s="259" t="s">
        <v>145</v>
      </c>
      <c r="L119" s="260">
        <v>339.274</v>
      </c>
      <c r="M119" s="261">
        <v>1459.6</v>
      </c>
      <c r="N119" s="260">
        <v>67.900000000000006</v>
      </c>
      <c r="O119" s="262" t="s">
        <v>79</v>
      </c>
      <c r="P119" s="263">
        <v>146.03</v>
      </c>
      <c r="Q119" s="264">
        <v>638.45899999999995</v>
      </c>
      <c r="R119" s="265">
        <v>31.66</v>
      </c>
    </row>
    <row r="120" spans="2:18" ht="15.75" x14ac:dyDescent="0.25">
      <c r="B120" s="259" t="s">
        <v>185</v>
      </c>
      <c r="C120" s="260">
        <v>2915.9229999999998</v>
      </c>
      <c r="D120" s="261">
        <v>12510.305</v>
      </c>
      <c r="E120" s="260">
        <v>641.77499999999998</v>
      </c>
      <c r="F120" s="262" t="s">
        <v>276</v>
      </c>
      <c r="G120" s="263">
        <v>2800.1320000000001</v>
      </c>
      <c r="H120" s="264">
        <v>11996.298000000001</v>
      </c>
      <c r="I120" s="265">
        <v>823.37</v>
      </c>
      <c r="J120" s="109"/>
      <c r="K120" s="259" t="s">
        <v>128</v>
      </c>
      <c r="L120" s="260">
        <v>288.56099999999998</v>
      </c>
      <c r="M120" s="261">
        <v>1238.8699999999999</v>
      </c>
      <c r="N120" s="260">
        <v>64.236000000000004</v>
      </c>
      <c r="O120" s="262" t="s">
        <v>185</v>
      </c>
      <c r="P120" s="263">
        <v>137.87799999999999</v>
      </c>
      <c r="Q120" s="264">
        <v>609.25199999999995</v>
      </c>
      <c r="R120" s="265">
        <v>27.359000000000002</v>
      </c>
    </row>
    <row r="121" spans="2:18" ht="15.75" x14ac:dyDescent="0.25">
      <c r="B121" s="259" t="s">
        <v>132</v>
      </c>
      <c r="C121" s="260">
        <v>2911.067</v>
      </c>
      <c r="D121" s="261">
        <v>12413.476000000001</v>
      </c>
      <c r="E121" s="260">
        <v>588</v>
      </c>
      <c r="F121" s="262" t="s">
        <v>189</v>
      </c>
      <c r="G121" s="263">
        <v>2659.748</v>
      </c>
      <c r="H121" s="264">
        <v>11812.679</v>
      </c>
      <c r="I121" s="265">
        <v>707.44500000000005</v>
      </c>
      <c r="J121" s="109"/>
      <c r="K121" s="259" t="s">
        <v>129</v>
      </c>
      <c r="L121" s="260">
        <v>185.65299999999999</v>
      </c>
      <c r="M121" s="261">
        <v>795.48</v>
      </c>
      <c r="N121" s="260">
        <v>44.539000000000001</v>
      </c>
      <c r="O121" s="262" t="s">
        <v>288</v>
      </c>
      <c r="P121" s="263">
        <v>132.499</v>
      </c>
      <c r="Q121" s="264">
        <v>600.60500000000002</v>
      </c>
      <c r="R121" s="265">
        <v>42</v>
      </c>
    </row>
    <row r="122" spans="2:18" ht="15.75" x14ac:dyDescent="0.25">
      <c r="B122" s="259" t="s">
        <v>131</v>
      </c>
      <c r="C122" s="260">
        <v>2350.8470000000002</v>
      </c>
      <c r="D122" s="261">
        <v>10137.992</v>
      </c>
      <c r="E122" s="260">
        <v>565.12599999999998</v>
      </c>
      <c r="F122" s="262" t="s">
        <v>133</v>
      </c>
      <c r="G122" s="263">
        <v>2639.5949999999998</v>
      </c>
      <c r="H122" s="264">
        <v>11629.825999999999</v>
      </c>
      <c r="I122" s="265">
        <v>673.21100000000001</v>
      </c>
      <c r="J122" s="109"/>
      <c r="K122" s="259" t="s">
        <v>79</v>
      </c>
      <c r="L122" s="260">
        <v>180.666</v>
      </c>
      <c r="M122" s="261">
        <v>774.98900000000003</v>
      </c>
      <c r="N122" s="260">
        <v>31.702999999999999</v>
      </c>
      <c r="O122" s="262" t="s">
        <v>129</v>
      </c>
      <c r="P122" s="263">
        <v>123.97199999999999</v>
      </c>
      <c r="Q122" s="264">
        <v>561.52599999999995</v>
      </c>
      <c r="R122" s="265">
        <v>44.55</v>
      </c>
    </row>
    <row r="123" spans="2:18" ht="16.5" thickBot="1" x14ac:dyDescent="0.3">
      <c r="B123" s="266" t="s">
        <v>134</v>
      </c>
      <c r="C123" s="267">
        <v>1999.6980000000001</v>
      </c>
      <c r="D123" s="268">
        <v>8583.5130000000008</v>
      </c>
      <c r="E123" s="267">
        <v>511.28500000000003</v>
      </c>
      <c r="F123" s="269" t="s">
        <v>284</v>
      </c>
      <c r="G123" s="270">
        <v>2265.1660000000002</v>
      </c>
      <c r="H123" s="271">
        <v>10018.994000000001</v>
      </c>
      <c r="I123" s="272">
        <v>697.92499999999995</v>
      </c>
      <c r="J123" s="109"/>
      <c r="K123" s="266" t="s">
        <v>185</v>
      </c>
      <c r="L123" s="267">
        <v>90.832999999999998</v>
      </c>
      <c r="M123" s="268">
        <v>387.19600000000003</v>
      </c>
      <c r="N123" s="267">
        <v>17.783999999999999</v>
      </c>
      <c r="O123" s="269" t="s">
        <v>147</v>
      </c>
      <c r="P123" s="270">
        <v>103.825</v>
      </c>
      <c r="Q123" s="271">
        <v>440.91199999999998</v>
      </c>
      <c r="R123" s="272">
        <v>32.305999999999997</v>
      </c>
    </row>
    <row r="127" spans="2:18" ht="16.5" x14ac:dyDescent="0.25">
      <c r="B127" s="104"/>
      <c r="C127" s="104"/>
      <c r="D127" s="104"/>
      <c r="E127" s="104"/>
      <c r="F127" s="104"/>
      <c r="G127" s="104"/>
      <c r="H127" s="104"/>
      <c r="I127" s="105"/>
      <c r="J127" s="105"/>
      <c r="K127" s="104"/>
      <c r="L127" s="104"/>
      <c r="M127" s="104"/>
      <c r="N127" s="104"/>
      <c r="O127" s="104"/>
      <c r="P127" s="114"/>
      <c r="Q127" s="114"/>
      <c r="R127" s="109"/>
    </row>
    <row r="128" spans="2:18" ht="16.5" x14ac:dyDescent="0.25">
      <c r="B128" s="104" t="s">
        <v>212</v>
      </c>
      <c r="C128" s="104"/>
      <c r="D128" s="104"/>
      <c r="E128" s="104"/>
      <c r="F128" s="104"/>
      <c r="G128" s="104"/>
      <c r="H128" s="104"/>
      <c r="I128" s="105"/>
      <c r="J128" s="105"/>
      <c r="K128" s="104" t="s">
        <v>213</v>
      </c>
      <c r="L128" s="104"/>
      <c r="M128" s="104"/>
      <c r="N128" s="104"/>
      <c r="O128" s="104"/>
      <c r="P128" s="114"/>
      <c r="Q128" s="114"/>
      <c r="R128" s="109"/>
    </row>
    <row r="129" spans="2:31" ht="17.25" thickBot="1" x14ac:dyDescent="0.3">
      <c r="B129" s="277" t="s">
        <v>205</v>
      </c>
      <c r="C129" s="104"/>
      <c r="D129" s="104"/>
      <c r="E129" s="104"/>
      <c r="F129" s="109"/>
      <c r="G129" s="109"/>
      <c r="H129" s="109"/>
      <c r="I129" s="109"/>
      <c r="J129" s="109"/>
      <c r="K129" s="277" t="s">
        <v>205</v>
      </c>
      <c r="L129" s="104"/>
      <c r="M129" s="104"/>
      <c r="N129" s="104"/>
      <c r="O129" s="109"/>
      <c r="P129" s="109"/>
      <c r="Q129" s="109"/>
      <c r="R129" s="109"/>
    </row>
    <row r="130" spans="2:31" ht="21" thickBot="1" x14ac:dyDescent="0.35">
      <c r="B130" s="106" t="s">
        <v>121</v>
      </c>
      <c r="C130" s="107"/>
      <c r="D130" s="107"/>
      <c r="E130" s="107"/>
      <c r="F130" s="107"/>
      <c r="G130" s="107"/>
      <c r="H130" s="107"/>
      <c r="I130" s="108"/>
      <c r="J130" s="109"/>
      <c r="K130" s="106" t="s">
        <v>122</v>
      </c>
      <c r="L130" s="107"/>
      <c r="M130" s="107"/>
      <c r="N130" s="107"/>
      <c r="O130" s="107"/>
      <c r="P130" s="107"/>
      <c r="Q130" s="107"/>
      <c r="R130" s="108"/>
    </row>
    <row r="131" spans="2:31" ht="19.5" thickBot="1" x14ac:dyDescent="0.35">
      <c r="B131" s="273" t="s">
        <v>295</v>
      </c>
      <c r="C131" s="274"/>
      <c r="D131" s="275"/>
      <c r="E131" s="276"/>
      <c r="F131" s="273" t="s">
        <v>296</v>
      </c>
      <c r="G131" s="274"/>
      <c r="H131" s="275"/>
      <c r="I131" s="276"/>
      <c r="J131" s="109"/>
      <c r="K131" s="273" t="s">
        <v>295</v>
      </c>
      <c r="L131" s="274"/>
      <c r="M131" s="275"/>
      <c r="N131" s="276"/>
      <c r="O131" s="273" t="s">
        <v>296</v>
      </c>
      <c r="P131" s="274"/>
      <c r="Q131" s="275"/>
      <c r="R131" s="276"/>
    </row>
    <row r="132" spans="2:31" ht="29.25" thickBot="1" x14ac:dyDescent="0.25">
      <c r="B132" s="110" t="s">
        <v>123</v>
      </c>
      <c r="C132" s="111" t="s">
        <v>100</v>
      </c>
      <c r="D132" s="112" t="s">
        <v>150</v>
      </c>
      <c r="E132" s="113" t="s">
        <v>124</v>
      </c>
      <c r="F132" s="110" t="s">
        <v>123</v>
      </c>
      <c r="G132" s="111" t="s">
        <v>100</v>
      </c>
      <c r="H132" s="112" t="s">
        <v>150</v>
      </c>
      <c r="I132" s="113" t="s">
        <v>124</v>
      </c>
      <c r="J132" s="109"/>
      <c r="K132" s="110" t="s">
        <v>123</v>
      </c>
      <c r="L132" s="111" t="s">
        <v>100</v>
      </c>
      <c r="M132" s="112" t="s">
        <v>150</v>
      </c>
      <c r="N132" s="113" t="s">
        <v>124</v>
      </c>
      <c r="O132" s="110" t="s">
        <v>123</v>
      </c>
      <c r="P132" s="111" t="s">
        <v>100</v>
      </c>
      <c r="Q132" s="112" t="s">
        <v>150</v>
      </c>
      <c r="R132" s="113" t="s">
        <v>124</v>
      </c>
    </row>
    <row r="133" spans="2:31" ht="16.5" thickBot="1" x14ac:dyDescent="0.3">
      <c r="B133" s="245" t="s">
        <v>114</v>
      </c>
      <c r="C133" s="246">
        <v>536723.85</v>
      </c>
      <c r="D133" s="247">
        <v>2301337.6189999999</v>
      </c>
      <c r="E133" s="248">
        <v>176537.03200000001</v>
      </c>
      <c r="F133" s="249" t="s">
        <v>114</v>
      </c>
      <c r="G133" s="250">
        <v>541762.28200000001</v>
      </c>
      <c r="H133" s="251">
        <v>2385302.0269999998</v>
      </c>
      <c r="I133" s="248">
        <v>174637.698</v>
      </c>
      <c r="J133" s="109"/>
      <c r="K133" s="245" t="s">
        <v>114</v>
      </c>
      <c r="L133" s="246">
        <v>249900.67600000001</v>
      </c>
      <c r="M133" s="247">
        <v>1071557.175</v>
      </c>
      <c r="N133" s="248">
        <v>69213.304000000004</v>
      </c>
      <c r="O133" s="249" t="s">
        <v>114</v>
      </c>
      <c r="P133" s="250">
        <v>242889.571</v>
      </c>
      <c r="Q133" s="251">
        <v>1067450.882</v>
      </c>
      <c r="R133" s="248">
        <v>63620.389000000003</v>
      </c>
    </row>
    <row r="134" spans="2:31" ht="15.75" x14ac:dyDescent="0.25">
      <c r="B134" s="252" t="s">
        <v>77</v>
      </c>
      <c r="C134" s="253">
        <v>76880.054999999993</v>
      </c>
      <c r="D134" s="254">
        <v>329671.44</v>
      </c>
      <c r="E134" s="253">
        <v>30443.082999999999</v>
      </c>
      <c r="F134" s="255" t="s">
        <v>77</v>
      </c>
      <c r="G134" s="256">
        <v>61428.822</v>
      </c>
      <c r="H134" s="257">
        <v>270202.61300000001</v>
      </c>
      <c r="I134" s="258">
        <v>25799.653999999999</v>
      </c>
      <c r="J134" s="109"/>
      <c r="K134" s="252" t="s">
        <v>77</v>
      </c>
      <c r="L134" s="253">
        <v>101453.02899999999</v>
      </c>
      <c r="M134" s="254">
        <v>435077.93300000002</v>
      </c>
      <c r="N134" s="253">
        <v>31181.796999999999</v>
      </c>
      <c r="O134" s="255" t="s">
        <v>77</v>
      </c>
      <c r="P134" s="256">
        <v>95796.547999999995</v>
      </c>
      <c r="Q134" s="257">
        <v>421491.538</v>
      </c>
      <c r="R134" s="258">
        <v>29530.524000000001</v>
      </c>
    </row>
    <row r="135" spans="2:31" ht="15.75" x14ac:dyDescent="0.25">
      <c r="B135" s="259" t="s">
        <v>129</v>
      </c>
      <c r="C135" s="260">
        <v>65660.577000000005</v>
      </c>
      <c r="D135" s="261">
        <v>281504.98200000002</v>
      </c>
      <c r="E135" s="260">
        <v>20843.581999999999</v>
      </c>
      <c r="F135" s="262" t="s">
        <v>129</v>
      </c>
      <c r="G135" s="263">
        <v>60833.309000000001</v>
      </c>
      <c r="H135" s="264">
        <v>267706.70299999998</v>
      </c>
      <c r="I135" s="265">
        <v>18533.008999999998</v>
      </c>
      <c r="J135" s="109"/>
      <c r="K135" s="259" t="s">
        <v>289</v>
      </c>
      <c r="L135" s="260">
        <v>34136.203000000001</v>
      </c>
      <c r="M135" s="261">
        <v>146343.61499999999</v>
      </c>
      <c r="N135" s="260">
        <v>10451.112999999999</v>
      </c>
      <c r="O135" s="262" t="s">
        <v>125</v>
      </c>
      <c r="P135" s="263">
        <v>26521.141</v>
      </c>
      <c r="Q135" s="264">
        <v>116603.477</v>
      </c>
      <c r="R135" s="265">
        <v>4211.3940000000002</v>
      </c>
    </row>
    <row r="136" spans="2:31" ht="15.75" x14ac:dyDescent="0.25">
      <c r="B136" s="259" t="s">
        <v>125</v>
      </c>
      <c r="C136" s="260">
        <v>54137.197999999997</v>
      </c>
      <c r="D136" s="261">
        <v>232099.516</v>
      </c>
      <c r="E136" s="260">
        <v>16382.68</v>
      </c>
      <c r="F136" s="262" t="s">
        <v>197</v>
      </c>
      <c r="G136" s="263">
        <v>56362.536</v>
      </c>
      <c r="H136" s="264">
        <v>248963.573</v>
      </c>
      <c r="I136" s="265">
        <v>15798.713</v>
      </c>
      <c r="J136" s="109"/>
      <c r="K136" s="259" t="s">
        <v>125</v>
      </c>
      <c r="L136" s="260">
        <v>28038.217000000001</v>
      </c>
      <c r="M136" s="261">
        <v>120243.20600000001</v>
      </c>
      <c r="N136" s="260">
        <v>4907.4979999999996</v>
      </c>
      <c r="O136" s="262" t="s">
        <v>289</v>
      </c>
      <c r="P136" s="263">
        <v>26466.050999999999</v>
      </c>
      <c r="Q136" s="264">
        <v>115716.63099999999</v>
      </c>
      <c r="R136" s="265">
        <v>7231.7079999999996</v>
      </c>
    </row>
    <row r="137" spans="2:31" ht="15.75" x14ac:dyDescent="0.25">
      <c r="B137" s="259" t="s">
        <v>136</v>
      </c>
      <c r="C137" s="260">
        <v>34562.472999999998</v>
      </c>
      <c r="D137" s="261">
        <v>148237.07800000001</v>
      </c>
      <c r="E137" s="260">
        <v>10641.669</v>
      </c>
      <c r="F137" s="262" t="s">
        <v>125</v>
      </c>
      <c r="G137" s="263">
        <v>36988.027999999998</v>
      </c>
      <c r="H137" s="264">
        <v>163138.96400000001</v>
      </c>
      <c r="I137" s="265">
        <v>11152.102999999999</v>
      </c>
      <c r="J137" s="109"/>
      <c r="K137" s="259" t="s">
        <v>76</v>
      </c>
      <c r="L137" s="260">
        <v>16937.884999999998</v>
      </c>
      <c r="M137" s="261">
        <v>72669.982999999993</v>
      </c>
      <c r="N137" s="260">
        <v>4709.5029999999997</v>
      </c>
      <c r="O137" s="262" t="s">
        <v>129</v>
      </c>
      <c r="P137" s="263">
        <v>18766.705000000002</v>
      </c>
      <c r="Q137" s="264">
        <v>82674.714000000007</v>
      </c>
      <c r="R137" s="265">
        <v>4992.0600000000004</v>
      </c>
    </row>
    <row r="138" spans="2:31" ht="15.75" x14ac:dyDescent="0.25">
      <c r="B138" s="259" t="s">
        <v>79</v>
      </c>
      <c r="C138" s="260">
        <v>33133.648999999998</v>
      </c>
      <c r="D138" s="261">
        <v>142063.859</v>
      </c>
      <c r="E138" s="260">
        <v>10740.261</v>
      </c>
      <c r="F138" s="262" t="s">
        <v>136</v>
      </c>
      <c r="G138" s="263">
        <v>34519.853999999999</v>
      </c>
      <c r="H138" s="264">
        <v>152079.41899999999</v>
      </c>
      <c r="I138" s="265">
        <v>11111.094999999999</v>
      </c>
      <c r="J138" s="109"/>
      <c r="K138" s="259" t="s">
        <v>129</v>
      </c>
      <c r="L138" s="260">
        <v>16073.467000000001</v>
      </c>
      <c r="M138" s="261">
        <v>68905.707999999999</v>
      </c>
      <c r="N138" s="260">
        <v>4178.4350000000004</v>
      </c>
      <c r="O138" s="262" t="s">
        <v>76</v>
      </c>
      <c r="P138" s="263">
        <v>14263.683000000001</v>
      </c>
      <c r="Q138" s="264">
        <v>62708.622000000003</v>
      </c>
      <c r="R138" s="265">
        <v>3451.2779999999998</v>
      </c>
    </row>
    <row r="139" spans="2:31" ht="15.75" x14ac:dyDescent="0.25">
      <c r="B139" s="259" t="s">
        <v>132</v>
      </c>
      <c r="C139" s="260">
        <v>24368.817999999999</v>
      </c>
      <c r="D139" s="261">
        <v>104528.80100000001</v>
      </c>
      <c r="E139" s="260">
        <v>7099.7269999999999</v>
      </c>
      <c r="F139" s="262" t="s">
        <v>79</v>
      </c>
      <c r="G139" s="263">
        <v>32022.088</v>
      </c>
      <c r="H139" s="264">
        <v>140821.079</v>
      </c>
      <c r="I139" s="265">
        <v>9951.76</v>
      </c>
      <c r="J139" s="109"/>
      <c r="K139" s="259" t="s">
        <v>135</v>
      </c>
      <c r="L139" s="260">
        <v>15061.939</v>
      </c>
      <c r="M139" s="261">
        <v>64583.828999999998</v>
      </c>
      <c r="N139" s="260">
        <v>4502.4009999999998</v>
      </c>
      <c r="O139" s="262" t="s">
        <v>135</v>
      </c>
      <c r="P139" s="263">
        <v>13849.987999999999</v>
      </c>
      <c r="Q139" s="264">
        <v>60867.747000000003</v>
      </c>
      <c r="R139" s="265">
        <v>4287.1679999999997</v>
      </c>
    </row>
    <row r="140" spans="2:31" ht="15.75" x14ac:dyDescent="0.25">
      <c r="B140" s="259" t="s">
        <v>138</v>
      </c>
      <c r="C140" s="260">
        <v>23387.134999999998</v>
      </c>
      <c r="D140" s="261">
        <v>100261.80899999999</v>
      </c>
      <c r="E140" s="260">
        <v>9883.0030000000006</v>
      </c>
      <c r="F140" s="262" t="s">
        <v>132</v>
      </c>
      <c r="G140" s="263">
        <v>25098.064999999999</v>
      </c>
      <c r="H140" s="264">
        <v>110406.501</v>
      </c>
      <c r="I140" s="265">
        <v>7787.8649999999998</v>
      </c>
      <c r="J140" s="109"/>
      <c r="K140" s="259" t="s">
        <v>156</v>
      </c>
      <c r="L140" s="260">
        <v>5596.223</v>
      </c>
      <c r="M140" s="261">
        <v>23987.4</v>
      </c>
      <c r="N140" s="260">
        <v>979.71699999999998</v>
      </c>
      <c r="O140" s="262" t="s">
        <v>128</v>
      </c>
      <c r="P140" s="263">
        <v>6629.83</v>
      </c>
      <c r="Q140" s="264">
        <v>29144.532999999999</v>
      </c>
      <c r="R140" s="265">
        <v>1234.8309999999999</v>
      </c>
    </row>
    <row r="141" spans="2:31" ht="15.75" x14ac:dyDescent="0.25">
      <c r="B141" s="259" t="s">
        <v>133</v>
      </c>
      <c r="C141" s="260">
        <v>22344.496999999999</v>
      </c>
      <c r="D141" s="261">
        <v>95810.209000000003</v>
      </c>
      <c r="E141" s="260">
        <v>7617.8630000000003</v>
      </c>
      <c r="F141" s="262" t="s">
        <v>138</v>
      </c>
      <c r="G141" s="263">
        <v>24452.069</v>
      </c>
      <c r="H141" s="264">
        <v>107441.811</v>
      </c>
      <c r="I141" s="265">
        <v>9577.9410000000007</v>
      </c>
      <c r="J141" s="109"/>
      <c r="K141" s="259" t="s">
        <v>127</v>
      </c>
      <c r="L141" s="260">
        <v>5511.576</v>
      </c>
      <c r="M141" s="261">
        <v>23606.92</v>
      </c>
      <c r="N141" s="260">
        <v>841.94899999999996</v>
      </c>
      <c r="O141" s="262" t="s">
        <v>127</v>
      </c>
      <c r="P141" s="263">
        <v>6297.6620000000003</v>
      </c>
      <c r="Q141" s="264">
        <v>27564.927</v>
      </c>
      <c r="R141" s="265">
        <v>808.66499999999996</v>
      </c>
      <c r="AE141" s="78">
        <v>0</v>
      </c>
    </row>
    <row r="142" spans="2:31" ht="15.75" x14ac:dyDescent="0.25">
      <c r="B142" s="259" t="s">
        <v>197</v>
      </c>
      <c r="C142" s="260">
        <v>20791.04</v>
      </c>
      <c r="D142" s="261">
        <v>89106.501999999993</v>
      </c>
      <c r="E142" s="260">
        <v>5797.3519999999999</v>
      </c>
      <c r="F142" s="262" t="s">
        <v>133</v>
      </c>
      <c r="G142" s="263">
        <v>18655.710999999999</v>
      </c>
      <c r="H142" s="264">
        <v>81970.114000000001</v>
      </c>
      <c r="I142" s="265">
        <v>5874.9719999999998</v>
      </c>
      <c r="J142" s="109"/>
      <c r="K142" s="259" t="s">
        <v>128</v>
      </c>
      <c r="L142" s="260">
        <v>5044.915</v>
      </c>
      <c r="M142" s="261">
        <v>21605.696</v>
      </c>
      <c r="N142" s="260">
        <v>1194.4380000000001</v>
      </c>
      <c r="O142" s="262" t="s">
        <v>136</v>
      </c>
      <c r="P142" s="263">
        <v>5961.8379999999997</v>
      </c>
      <c r="Q142" s="264">
        <v>26066.983</v>
      </c>
      <c r="R142" s="265">
        <v>1451.463</v>
      </c>
    </row>
    <row r="143" spans="2:31" ht="15.75" x14ac:dyDescent="0.25">
      <c r="B143" s="259" t="s">
        <v>128</v>
      </c>
      <c r="C143" s="260">
        <v>16976.810000000001</v>
      </c>
      <c r="D143" s="261">
        <v>72804.62</v>
      </c>
      <c r="E143" s="260">
        <v>5789.152</v>
      </c>
      <c r="F143" s="262" t="s">
        <v>127</v>
      </c>
      <c r="G143" s="263">
        <v>16751.767</v>
      </c>
      <c r="H143" s="264">
        <v>73503.622000000003</v>
      </c>
      <c r="I143" s="265">
        <v>5178.375</v>
      </c>
      <c r="J143" s="109"/>
      <c r="K143" s="259" t="s">
        <v>136</v>
      </c>
      <c r="L143" s="260">
        <v>3858.8980000000001</v>
      </c>
      <c r="M143" s="261">
        <v>16557.308000000001</v>
      </c>
      <c r="N143" s="260">
        <v>845.67600000000004</v>
      </c>
      <c r="O143" s="262" t="s">
        <v>188</v>
      </c>
      <c r="P143" s="263">
        <v>5638.8040000000001</v>
      </c>
      <c r="Q143" s="264">
        <v>24997.842000000001</v>
      </c>
      <c r="R143" s="265">
        <v>773.74300000000005</v>
      </c>
    </row>
    <row r="144" spans="2:31" ht="15.75" x14ac:dyDescent="0.25">
      <c r="B144" s="259" t="s">
        <v>127</v>
      </c>
      <c r="C144" s="260">
        <v>14272.941999999999</v>
      </c>
      <c r="D144" s="261">
        <v>61174.514999999999</v>
      </c>
      <c r="E144" s="260">
        <v>4409.4530000000004</v>
      </c>
      <c r="F144" s="262" t="s">
        <v>128</v>
      </c>
      <c r="G144" s="263">
        <v>15879.983</v>
      </c>
      <c r="H144" s="264">
        <v>69951.256999999998</v>
      </c>
      <c r="I144" s="265">
        <v>5231.5510000000004</v>
      </c>
      <c r="J144" s="109"/>
      <c r="K144" s="259" t="s">
        <v>188</v>
      </c>
      <c r="L144" s="260">
        <v>3403.9720000000002</v>
      </c>
      <c r="M144" s="261">
        <v>14582.322</v>
      </c>
      <c r="N144" s="260">
        <v>471.27300000000002</v>
      </c>
      <c r="O144" s="262" t="s">
        <v>156</v>
      </c>
      <c r="P144" s="263">
        <v>5493.5309999999999</v>
      </c>
      <c r="Q144" s="264">
        <v>24146.001</v>
      </c>
      <c r="R144" s="265">
        <v>988.35299999999995</v>
      </c>
    </row>
    <row r="145" spans="2:18" ht="15.75" x14ac:dyDescent="0.25">
      <c r="B145" s="259" t="s">
        <v>139</v>
      </c>
      <c r="C145" s="260">
        <v>11055.103999999999</v>
      </c>
      <c r="D145" s="261">
        <v>47392.4</v>
      </c>
      <c r="E145" s="260">
        <v>3295.3870000000002</v>
      </c>
      <c r="F145" s="262" t="s">
        <v>135</v>
      </c>
      <c r="G145" s="263">
        <v>11673.714</v>
      </c>
      <c r="H145" s="264">
        <v>51365.228999999999</v>
      </c>
      <c r="I145" s="265">
        <v>2814.4659999999999</v>
      </c>
      <c r="J145" s="109"/>
      <c r="K145" s="259" t="s">
        <v>178</v>
      </c>
      <c r="L145" s="260">
        <v>2324.3270000000002</v>
      </c>
      <c r="M145" s="261">
        <v>9959.9030000000002</v>
      </c>
      <c r="N145" s="260">
        <v>713.44200000000001</v>
      </c>
      <c r="O145" s="262" t="s">
        <v>133</v>
      </c>
      <c r="P145" s="263">
        <v>2877.7579999999998</v>
      </c>
      <c r="Q145" s="264">
        <v>12567.163</v>
      </c>
      <c r="R145" s="265">
        <v>510.19799999999998</v>
      </c>
    </row>
    <row r="146" spans="2:18" ht="15.75" x14ac:dyDescent="0.25">
      <c r="B146" s="259" t="s">
        <v>134</v>
      </c>
      <c r="C146" s="260">
        <v>10662.925999999999</v>
      </c>
      <c r="D146" s="261">
        <v>45708.298999999999</v>
      </c>
      <c r="E146" s="260">
        <v>3738.9630000000002</v>
      </c>
      <c r="F146" s="262" t="s">
        <v>289</v>
      </c>
      <c r="G146" s="263">
        <v>11221.444</v>
      </c>
      <c r="H146" s="264">
        <v>49912.726999999999</v>
      </c>
      <c r="I146" s="265">
        <v>3575.0590000000002</v>
      </c>
      <c r="J146" s="109"/>
      <c r="K146" s="259" t="s">
        <v>131</v>
      </c>
      <c r="L146" s="260">
        <v>2035.4649999999999</v>
      </c>
      <c r="M146" s="261">
        <v>8725.7569999999996</v>
      </c>
      <c r="N146" s="260">
        <v>1128.462</v>
      </c>
      <c r="O146" s="262" t="s">
        <v>131</v>
      </c>
      <c r="P146" s="263">
        <v>2207.0819999999999</v>
      </c>
      <c r="Q146" s="264">
        <v>9655.4609999999993</v>
      </c>
      <c r="R146" s="265">
        <v>678.46299999999997</v>
      </c>
    </row>
    <row r="147" spans="2:18" ht="15.75" x14ac:dyDescent="0.25">
      <c r="B147" s="259" t="s">
        <v>135</v>
      </c>
      <c r="C147" s="260">
        <v>10484.798000000001</v>
      </c>
      <c r="D147" s="261">
        <v>44940.428</v>
      </c>
      <c r="E147" s="260">
        <v>3310.43</v>
      </c>
      <c r="F147" s="262" t="s">
        <v>189</v>
      </c>
      <c r="G147" s="263">
        <v>11207.904</v>
      </c>
      <c r="H147" s="264">
        <v>49231.050999999999</v>
      </c>
      <c r="I147" s="265">
        <v>3104.86</v>
      </c>
      <c r="J147" s="109"/>
      <c r="K147" s="259" t="s">
        <v>130</v>
      </c>
      <c r="L147" s="260">
        <v>1882.0129999999999</v>
      </c>
      <c r="M147" s="261">
        <v>8074.2030000000004</v>
      </c>
      <c r="N147" s="260">
        <v>871.37099999999998</v>
      </c>
      <c r="O147" s="262" t="s">
        <v>79</v>
      </c>
      <c r="P147" s="263">
        <v>1857.097</v>
      </c>
      <c r="Q147" s="264">
        <v>8195.6820000000007</v>
      </c>
      <c r="R147" s="265">
        <v>590.57600000000002</v>
      </c>
    </row>
    <row r="148" spans="2:18" ht="15.75" x14ac:dyDescent="0.25">
      <c r="B148" s="259" t="s">
        <v>147</v>
      </c>
      <c r="C148" s="260">
        <v>9400.4779999999992</v>
      </c>
      <c r="D148" s="261">
        <v>40286.165000000001</v>
      </c>
      <c r="E148" s="260">
        <v>2858.9879999999998</v>
      </c>
      <c r="F148" s="262" t="s">
        <v>134</v>
      </c>
      <c r="G148" s="263">
        <v>10617.491</v>
      </c>
      <c r="H148" s="264">
        <v>46827.392999999996</v>
      </c>
      <c r="I148" s="265">
        <v>3772.2869999999998</v>
      </c>
      <c r="J148" s="109"/>
      <c r="K148" s="259" t="s">
        <v>133</v>
      </c>
      <c r="L148" s="260">
        <v>1702.308</v>
      </c>
      <c r="M148" s="261">
        <v>7306.9260000000004</v>
      </c>
      <c r="N148" s="260">
        <v>316.084</v>
      </c>
      <c r="O148" s="262" t="s">
        <v>178</v>
      </c>
      <c r="P148" s="263">
        <v>1683.0609999999999</v>
      </c>
      <c r="Q148" s="264">
        <v>7426.2979999999998</v>
      </c>
      <c r="R148" s="265">
        <v>518.601</v>
      </c>
    </row>
    <row r="149" spans="2:18" ht="16.5" thickBot="1" x14ac:dyDescent="0.3">
      <c r="B149" s="266" t="s">
        <v>289</v>
      </c>
      <c r="C149" s="267">
        <v>9349.3130000000001</v>
      </c>
      <c r="D149" s="268">
        <v>40105.069000000003</v>
      </c>
      <c r="E149" s="267">
        <v>3152.0880000000002</v>
      </c>
      <c r="F149" s="269" t="s">
        <v>147</v>
      </c>
      <c r="G149" s="270">
        <v>9345.4840000000004</v>
      </c>
      <c r="H149" s="271">
        <v>41233.226999999999</v>
      </c>
      <c r="I149" s="272">
        <v>2779.3780000000002</v>
      </c>
      <c r="J149" s="109"/>
      <c r="K149" s="266" t="s">
        <v>79</v>
      </c>
      <c r="L149" s="267">
        <v>1581.0530000000001</v>
      </c>
      <c r="M149" s="268">
        <v>6780.7020000000002</v>
      </c>
      <c r="N149" s="267">
        <v>495.57499999999999</v>
      </c>
      <c r="O149" s="269" t="s">
        <v>137</v>
      </c>
      <c r="P149" s="270">
        <v>1619.9570000000001</v>
      </c>
      <c r="Q149" s="271">
        <v>7070.8419999999996</v>
      </c>
      <c r="R149" s="272">
        <v>583.71299999999997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I1" sqref="I1:J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3">
      <c r="C5" s="546" t="s">
        <v>0</v>
      </c>
      <c r="D5" s="549" t="s">
        <v>40</v>
      </c>
      <c r="E5" s="517" t="s">
        <v>1</v>
      </c>
      <c r="F5" s="3"/>
      <c r="G5" s="518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7"/>
      <c r="D6" s="547"/>
      <c r="E6" s="519"/>
      <c r="F6" s="520"/>
      <c r="G6" s="521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47"/>
      <c r="D7" s="547"/>
      <c r="E7" s="15" t="s">
        <v>26</v>
      </c>
      <c r="F7" s="16"/>
      <c r="G7" s="522" t="s">
        <v>157</v>
      </c>
      <c r="H7" s="15" t="s">
        <v>26</v>
      </c>
      <c r="I7" s="447"/>
      <c r="J7" s="448" t="s">
        <v>157</v>
      </c>
      <c r="K7" s="15" t="s">
        <v>26</v>
      </c>
      <c r="L7" s="447"/>
      <c r="M7" s="449" t="s">
        <v>157</v>
      </c>
      <c r="N7" s="15" t="s">
        <v>26</v>
      </c>
      <c r="O7" s="447"/>
      <c r="P7" s="448" t="s">
        <v>157</v>
      </c>
      <c r="Q7" s="15" t="s">
        <v>26</v>
      </c>
      <c r="R7" s="447"/>
      <c r="S7" s="449" t="s">
        <v>157</v>
      </c>
    </row>
    <row r="8" spans="3:19" ht="15.75" customHeight="1" thickBot="1" x14ac:dyDescent="0.25">
      <c r="C8" s="548"/>
      <c r="D8" s="548"/>
      <c r="E8" s="11" t="s">
        <v>312</v>
      </c>
      <c r="F8" s="523" t="s">
        <v>300</v>
      </c>
      <c r="G8" s="524" t="s">
        <v>14</v>
      </c>
      <c r="H8" s="481" t="s">
        <v>312</v>
      </c>
      <c r="I8" s="348" t="s">
        <v>300</v>
      </c>
      <c r="J8" s="416" t="s">
        <v>14</v>
      </c>
      <c r="K8" s="502" t="s">
        <v>312</v>
      </c>
      <c r="L8" s="348" t="s">
        <v>300</v>
      </c>
      <c r="M8" s="379" t="s">
        <v>14</v>
      </c>
      <c r="N8" s="502" t="s">
        <v>312</v>
      </c>
      <c r="O8" s="348" t="s">
        <v>300</v>
      </c>
      <c r="P8" s="416" t="s">
        <v>14</v>
      </c>
      <c r="Q8" s="502" t="s">
        <v>312</v>
      </c>
      <c r="R8" s="348" t="s">
        <v>300</v>
      </c>
      <c r="S8" s="379" t="s">
        <v>14</v>
      </c>
    </row>
    <row r="9" spans="3:19" ht="24" customHeight="1" x14ac:dyDescent="0.2">
      <c r="C9" s="554" t="s">
        <v>38</v>
      </c>
      <c r="D9" s="442" t="s">
        <v>264</v>
      </c>
      <c r="E9" s="525">
        <v>1634.08</v>
      </c>
      <c r="F9" s="526">
        <v>1593.491</v>
      </c>
      <c r="G9" s="527">
        <v>2.5471747251788646</v>
      </c>
      <c r="H9" s="285">
        <v>1643.3050000000001</v>
      </c>
      <c r="I9" s="290">
        <v>1619.204</v>
      </c>
      <c r="J9" s="417">
        <v>1.4884474099619389</v>
      </c>
      <c r="K9" s="285">
        <v>1797.1759999999999</v>
      </c>
      <c r="L9" s="290">
        <v>1778.673</v>
      </c>
      <c r="M9" s="392">
        <v>1.0402699090839029</v>
      </c>
      <c r="N9" s="285">
        <v>1848.162</v>
      </c>
      <c r="O9" s="290">
        <v>1982.171</v>
      </c>
      <c r="P9" s="417">
        <v>-6.7607184243942626</v>
      </c>
      <c r="Q9" s="285">
        <v>1588.5730000000001</v>
      </c>
      <c r="R9" s="290">
        <v>1501.557</v>
      </c>
      <c r="S9" s="392">
        <v>5.795051403310036</v>
      </c>
    </row>
    <row r="10" spans="3:19" ht="27" customHeight="1" x14ac:dyDescent="0.2">
      <c r="C10" s="555"/>
      <c r="D10" s="443" t="s">
        <v>265</v>
      </c>
      <c r="E10" s="528">
        <v>1741.9639999999999</v>
      </c>
      <c r="F10" s="529">
        <v>1759.4670000000001</v>
      </c>
      <c r="G10" s="530">
        <v>-0.99478989944114649</v>
      </c>
      <c r="H10" s="286">
        <v>1728.105</v>
      </c>
      <c r="I10" s="291">
        <v>1750.001</v>
      </c>
      <c r="J10" s="418">
        <v>-1.2511992850289775</v>
      </c>
      <c r="K10" s="286">
        <v>1820.0719999999999</v>
      </c>
      <c r="L10" s="291">
        <v>1813.8679999999999</v>
      </c>
      <c r="M10" s="385">
        <v>0.3420315039462602</v>
      </c>
      <c r="N10" s="286">
        <v>1874.0709999999999</v>
      </c>
      <c r="O10" s="291">
        <v>1853.8910000000001</v>
      </c>
      <c r="P10" s="418">
        <v>1.0885213855614939</v>
      </c>
      <c r="Q10" s="286">
        <v>1713.6659999999999</v>
      </c>
      <c r="R10" s="291">
        <v>1691.2090000000001</v>
      </c>
      <c r="S10" s="385">
        <v>1.3278666326870232</v>
      </c>
    </row>
    <row r="11" spans="3:19" ht="30" customHeight="1" thickBot="1" x14ac:dyDescent="0.25">
      <c r="C11" s="157" t="s">
        <v>266</v>
      </c>
      <c r="D11" s="444" t="s">
        <v>264</v>
      </c>
      <c r="E11" s="528" t="s">
        <v>27</v>
      </c>
      <c r="F11" s="529" t="s">
        <v>27</v>
      </c>
      <c r="G11" s="530" t="s">
        <v>27</v>
      </c>
      <c r="H11" s="287" t="s">
        <v>27</v>
      </c>
      <c r="I11" s="294" t="s">
        <v>27</v>
      </c>
      <c r="J11" s="419" t="s">
        <v>27</v>
      </c>
      <c r="K11" s="287" t="s">
        <v>27</v>
      </c>
      <c r="L11" s="294" t="s">
        <v>27</v>
      </c>
      <c r="M11" s="386" t="s">
        <v>27</v>
      </c>
      <c r="N11" s="287" t="s">
        <v>27</v>
      </c>
      <c r="O11" s="294" t="s">
        <v>27</v>
      </c>
      <c r="P11" s="419" t="s">
        <v>27</v>
      </c>
      <c r="Q11" s="287" t="s">
        <v>27</v>
      </c>
      <c r="R11" s="294" t="s">
        <v>27</v>
      </c>
      <c r="S11" s="386" t="s">
        <v>27</v>
      </c>
    </row>
    <row r="12" spans="3:19" ht="24.75" customHeight="1" thickBot="1" x14ac:dyDescent="0.25">
      <c r="C12" s="158" t="s">
        <v>39</v>
      </c>
      <c r="D12" s="445" t="s">
        <v>24</v>
      </c>
      <c r="E12" s="531">
        <v>1729.2660221283697</v>
      </c>
      <c r="F12" s="532">
        <v>1732.9883547328359</v>
      </c>
      <c r="G12" s="533">
        <v>-0.21479270730818009</v>
      </c>
      <c r="H12" s="424">
        <v>1718.6734307671641</v>
      </c>
      <c r="I12" s="425">
        <v>1724.6466844471749</v>
      </c>
      <c r="J12" s="427">
        <v>-0.34634651455730336</v>
      </c>
      <c r="K12" s="424">
        <v>1819.5974475342509</v>
      </c>
      <c r="L12" s="425">
        <v>1813.5713823819096</v>
      </c>
      <c r="M12" s="426">
        <v>0.33227614919831672</v>
      </c>
      <c r="N12" s="424">
        <v>1873.6377900364234</v>
      </c>
      <c r="O12" s="425">
        <v>1854.940214806506</v>
      </c>
      <c r="P12" s="427">
        <v>1.0079880246635249</v>
      </c>
      <c r="Q12" s="424">
        <v>1673.1974137039624</v>
      </c>
      <c r="R12" s="425">
        <v>1647.5823177914694</v>
      </c>
      <c r="S12" s="426">
        <v>1.5547081099309907</v>
      </c>
    </row>
    <row r="13" spans="3:19" ht="20.25" customHeight="1" x14ac:dyDescent="0.2">
      <c r="C13" s="554" t="s">
        <v>28</v>
      </c>
      <c r="D13" s="446" t="s">
        <v>29</v>
      </c>
      <c r="E13" s="525">
        <v>1141.8610000000001</v>
      </c>
      <c r="F13" s="526">
        <v>1159.7809999999999</v>
      </c>
      <c r="G13" s="527">
        <v>-1.5451192940736092</v>
      </c>
      <c r="H13" s="285">
        <v>1123.8969999999999</v>
      </c>
      <c r="I13" s="290">
        <v>1131.123</v>
      </c>
      <c r="J13" s="417">
        <v>-0.63883414977859287</v>
      </c>
      <c r="K13" s="285">
        <v>1250.7470000000001</v>
      </c>
      <c r="L13" s="290">
        <v>1249.961</v>
      </c>
      <c r="M13" s="392">
        <v>6.288196191721647E-2</v>
      </c>
      <c r="N13" s="285" t="s">
        <v>92</v>
      </c>
      <c r="O13" s="290" t="s">
        <v>92</v>
      </c>
      <c r="P13" s="417" t="s">
        <v>202</v>
      </c>
      <c r="Q13" s="285" t="s">
        <v>92</v>
      </c>
      <c r="R13" s="290" t="s">
        <v>92</v>
      </c>
      <c r="S13" s="392" t="s">
        <v>202</v>
      </c>
    </row>
    <row r="14" spans="3:19" ht="20.25" customHeight="1" thickBot="1" x14ac:dyDescent="0.25">
      <c r="C14" s="555"/>
      <c r="D14" s="441" t="s">
        <v>30</v>
      </c>
      <c r="E14" s="528">
        <v>939.08199999999999</v>
      </c>
      <c r="F14" s="529">
        <v>937.33799999999997</v>
      </c>
      <c r="G14" s="530">
        <v>0.1860588176303562</v>
      </c>
      <c r="H14" s="287">
        <v>913.73699999999997</v>
      </c>
      <c r="I14" s="294">
        <v>868.36800000000005</v>
      </c>
      <c r="J14" s="419">
        <v>5.2246282681996474</v>
      </c>
      <c r="K14" s="287">
        <v>993.04200000000003</v>
      </c>
      <c r="L14" s="294">
        <v>992.45600000000002</v>
      </c>
      <c r="M14" s="386">
        <v>5.9045438790234807E-2</v>
      </c>
      <c r="N14" s="287">
        <v>957.84799999999996</v>
      </c>
      <c r="O14" s="294">
        <v>956.66899999999998</v>
      </c>
      <c r="P14" s="419">
        <v>0.12324011753281164</v>
      </c>
      <c r="Q14" s="287">
        <v>930.76199999999994</v>
      </c>
      <c r="R14" s="294">
        <v>926.55399999999997</v>
      </c>
      <c r="S14" s="386">
        <v>0.45415593694484835</v>
      </c>
    </row>
    <row r="15" spans="3:19" ht="20.25" customHeight="1" thickBot="1" x14ac:dyDescent="0.25">
      <c r="C15" s="556"/>
      <c r="D15" s="158" t="s">
        <v>24</v>
      </c>
      <c r="E15" s="531">
        <v>1001.6771722521153</v>
      </c>
      <c r="F15" s="532">
        <v>982.375236961469</v>
      </c>
      <c r="G15" s="533">
        <v>1.9648230700875593</v>
      </c>
      <c r="H15" s="424">
        <v>977.4199692023891</v>
      </c>
      <c r="I15" s="425">
        <v>934.76911734746591</v>
      </c>
      <c r="J15" s="427">
        <v>4.5627151200663079</v>
      </c>
      <c r="K15" s="424">
        <v>1059.8955037674921</v>
      </c>
      <c r="L15" s="425">
        <v>1008.1899845290718</v>
      </c>
      <c r="M15" s="426">
        <v>5.1285491853573655</v>
      </c>
      <c r="N15" s="424">
        <v>1014.8123570347957</v>
      </c>
      <c r="O15" s="425">
        <v>1002.9791934134865</v>
      </c>
      <c r="P15" s="427">
        <v>1.1798015052572317</v>
      </c>
      <c r="Q15" s="424">
        <v>1004.2720364936731</v>
      </c>
      <c r="R15" s="425">
        <v>1029.2666379512882</v>
      </c>
      <c r="S15" s="426">
        <v>-2.4283893537408141</v>
      </c>
    </row>
    <row r="16" spans="3:19" ht="18.75" customHeight="1" x14ac:dyDescent="0.2">
      <c r="C16" s="554" t="s">
        <v>31</v>
      </c>
      <c r="D16" s="440" t="s">
        <v>32</v>
      </c>
      <c r="E16" s="525">
        <v>1083</v>
      </c>
      <c r="F16" s="526">
        <v>1091</v>
      </c>
      <c r="G16" s="527">
        <v>-0.73327222731439046</v>
      </c>
      <c r="H16" s="285" t="s">
        <v>27</v>
      </c>
      <c r="I16" s="290" t="s">
        <v>27</v>
      </c>
      <c r="J16" s="417" t="s">
        <v>27</v>
      </c>
      <c r="K16" s="285" t="s">
        <v>27</v>
      </c>
      <c r="L16" s="290" t="s">
        <v>27</v>
      </c>
      <c r="M16" s="392" t="s">
        <v>27</v>
      </c>
      <c r="N16" s="285" t="s">
        <v>27</v>
      </c>
      <c r="O16" s="290" t="s">
        <v>27</v>
      </c>
      <c r="P16" s="417" t="s">
        <v>27</v>
      </c>
      <c r="Q16" s="390" t="s">
        <v>92</v>
      </c>
      <c r="R16" s="391" t="s">
        <v>92</v>
      </c>
      <c r="S16" s="382" t="s">
        <v>202</v>
      </c>
    </row>
    <row r="17" spans="3:19" ht="18" customHeight="1" thickBot="1" x14ac:dyDescent="0.25">
      <c r="C17" s="555"/>
      <c r="D17" s="441" t="s">
        <v>33</v>
      </c>
      <c r="E17" s="534">
        <v>588.84100000000001</v>
      </c>
      <c r="F17" s="535">
        <v>579.678</v>
      </c>
      <c r="G17" s="536">
        <v>1.5807051501005749</v>
      </c>
      <c r="H17" s="393" t="s">
        <v>92</v>
      </c>
      <c r="I17" s="394" t="s">
        <v>92</v>
      </c>
      <c r="J17" s="428" t="s">
        <v>202</v>
      </c>
      <c r="K17" s="393" t="s">
        <v>27</v>
      </c>
      <c r="L17" s="394" t="s">
        <v>27</v>
      </c>
      <c r="M17" s="395" t="s">
        <v>27</v>
      </c>
      <c r="N17" s="393" t="s">
        <v>27</v>
      </c>
      <c r="O17" s="394" t="s">
        <v>27</v>
      </c>
      <c r="P17" s="428" t="s">
        <v>27</v>
      </c>
      <c r="Q17" s="429" t="s">
        <v>92</v>
      </c>
      <c r="R17" s="430" t="s">
        <v>92</v>
      </c>
      <c r="S17" s="386" t="s">
        <v>202</v>
      </c>
    </row>
    <row r="18" spans="3:19" ht="18.75" customHeight="1" thickBot="1" x14ac:dyDescent="0.25">
      <c r="C18" s="556" t="s">
        <v>25</v>
      </c>
      <c r="D18" s="158" t="s">
        <v>24</v>
      </c>
      <c r="E18" s="537">
        <v>717.2774844175492</v>
      </c>
      <c r="F18" s="538">
        <v>700.34514917127069</v>
      </c>
      <c r="G18" s="539">
        <v>2.4177129328752844</v>
      </c>
      <c r="H18" s="396" t="s">
        <v>92</v>
      </c>
      <c r="I18" s="397" t="s">
        <v>92</v>
      </c>
      <c r="J18" s="431" t="s">
        <v>202</v>
      </c>
      <c r="K18" s="432" t="s">
        <v>27</v>
      </c>
      <c r="L18" s="433" t="s">
        <v>27</v>
      </c>
      <c r="M18" s="434" t="s">
        <v>27</v>
      </c>
      <c r="N18" s="432" t="s">
        <v>27</v>
      </c>
      <c r="O18" s="433" t="s">
        <v>27</v>
      </c>
      <c r="P18" s="435" t="s">
        <v>27</v>
      </c>
      <c r="Q18" s="396" t="s">
        <v>92</v>
      </c>
      <c r="R18" s="397" t="s">
        <v>92</v>
      </c>
      <c r="S18" s="398" t="s">
        <v>202</v>
      </c>
    </row>
    <row r="19" spans="3:19" ht="18.75" customHeight="1" x14ac:dyDescent="0.2">
      <c r="C19" s="557" t="s">
        <v>37</v>
      </c>
      <c r="D19" s="558"/>
      <c r="E19" s="540" t="s">
        <v>92</v>
      </c>
      <c r="F19" s="541" t="s">
        <v>92</v>
      </c>
      <c r="G19" s="542" t="s">
        <v>27</v>
      </c>
      <c r="H19" s="289" t="s">
        <v>92</v>
      </c>
      <c r="I19" s="293" t="s">
        <v>92</v>
      </c>
      <c r="J19" s="422" t="s">
        <v>202</v>
      </c>
      <c r="K19" s="289" t="s">
        <v>27</v>
      </c>
      <c r="L19" s="293" t="s">
        <v>27</v>
      </c>
      <c r="M19" s="423" t="s">
        <v>27</v>
      </c>
      <c r="N19" s="289" t="s">
        <v>27</v>
      </c>
      <c r="O19" s="293" t="s">
        <v>27</v>
      </c>
      <c r="P19" s="422" t="s">
        <v>27</v>
      </c>
      <c r="Q19" s="436" t="s">
        <v>27</v>
      </c>
      <c r="R19" s="437" t="s">
        <v>27</v>
      </c>
      <c r="S19" s="423" t="s">
        <v>27</v>
      </c>
    </row>
    <row r="20" spans="3:19" ht="20.25" customHeight="1" x14ac:dyDescent="0.2">
      <c r="C20" s="550" t="s">
        <v>34</v>
      </c>
      <c r="D20" s="551"/>
      <c r="E20" s="528">
        <v>322.34300000000002</v>
      </c>
      <c r="F20" s="529">
        <v>313.79199999999997</v>
      </c>
      <c r="G20" s="530">
        <v>2.7250535386498207</v>
      </c>
      <c r="H20" s="286">
        <v>325.51299999999998</v>
      </c>
      <c r="I20" s="291">
        <v>310.36599999999999</v>
      </c>
      <c r="J20" s="418">
        <v>4.8803670505145513</v>
      </c>
      <c r="K20" s="286">
        <v>321.72300000000001</v>
      </c>
      <c r="L20" s="291">
        <v>319.27</v>
      </c>
      <c r="M20" s="385">
        <v>0.76831521909356704</v>
      </c>
      <c r="N20" s="286">
        <v>292.20400000000001</v>
      </c>
      <c r="O20" s="291">
        <v>314.47699999999998</v>
      </c>
      <c r="P20" s="418">
        <v>-7.082552937098729</v>
      </c>
      <c r="Q20" s="383" t="s">
        <v>27</v>
      </c>
      <c r="R20" s="384" t="s">
        <v>27</v>
      </c>
      <c r="S20" s="385" t="s">
        <v>27</v>
      </c>
    </row>
    <row r="21" spans="3:19" ht="18" customHeight="1" x14ac:dyDescent="0.2">
      <c r="C21" s="550" t="s">
        <v>35</v>
      </c>
      <c r="D21" s="551"/>
      <c r="E21" s="528" t="s">
        <v>27</v>
      </c>
      <c r="F21" s="529" t="s">
        <v>27</v>
      </c>
      <c r="G21" s="530" t="s">
        <v>27</v>
      </c>
      <c r="H21" s="286" t="s">
        <v>27</v>
      </c>
      <c r="I21" s="291" t="s">
        <v>27</v>
      </c>
      <c r="J21" s="418" t="s">
        <v>27</v>
      </c>
      <c r="K21" s="286" t="s">
        <v>27</v>
      </c>
      <c r="L21" s="291" t="s">
        <v>27</v>
      </c>
      <c r="M21" s="385" t="s">
        <v>27</v>
      </c>
      <c r="N21" s="286" t="s">
        <v>27</v>
      </c>
      <c r="O21" s="291" t="s">
        <v>27</v>
      </c>
      <c r="P21" s="418" t="s">
        <v>27</v>
      </c>
      <c r="Q21" s="383" t="s">
        <v>27</v>
      </c>
      <c r="R21" s="384" t="s">
        <v>27</v>
      </c>
      <c r="S21" s="385" t="s">
        <v>27</v>
      </c>
    </row>
    <row r="22" spans="3:19" ht="21" customHeight="1" thickBot="1" x14ac:dyDescent="0.25">
      <c r="C22" s="552" t="s">
        <v>36</v>
      </c>
      <c r="D22" s="553"/>
      <c r="E22" s="543" t="s">
        <v>27</v>
      </c>
      <c r="F22" s="544" t="s">
        <v>27</v>
      </c>
      <c r="G22" s="545" t="s">
        <v>27</v>
      </c>
      <c r="H22" s="288" t="s">
        <v>27</v>
      </c>
      <c r="I22" s="292" t="s">
        <v>27</v>
      </c>
      <c r="J22" s="420" t="s">
        <v>27</v>
      </c>
      <c r="K22" s="288" t="s">
        <v>27</v>
      </c>
      <c r="L22" s="292" t="s">
        <v>27</v>
      </c>
      <c r="M22" s="421" t="s">
        <v>27</v>
      </c>
      <c r="N22" s="288" t="s">
        <v>27</v>
      </c>
      <c r="O22" s="292" t="s">
        <v>27</v>
      </c>
      <c r="P22" s="420" t="s">
        <v>27</v>
      </c>
      <c r="Q22" s="438" t="s">
        <v>27</v>
      </c>
      <c r="R22" s="439" t="s">
        <v>27</v>
      </c>
      <c r="S22" s="421" t="s">
        <v>27</v>
      </c>
    </row>
    <row r="24" spans="3:19" ht="21" x14ac:dyDescent="0.25">
      <c r="C24" s="32"/>
      <c r="D24" s="23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R36" sqref="R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311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46" t="s">
        <v>0</v>
      </c>
      <c r="C4" s="559" t="s">
        <v>267</v>
      </c>
      <c r="D4" s="562" t="s">
        <v>1</v>
      </c>
      <c r="E4" s="563"/>
      <c r="F4" s="56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7"/>
      <c r="C5" s="560"/>
      <c r="D5" s="565"/>
      <c r="E5" s="566"/>
      <c r="F5" s="56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47"/>
      <c r="C6" s="560"/>
      <c r="D6" s="34" t="s">
        <v>26</v>
      </c>
      <c r="E6" s="233"/>
      <c r="F6" s="84" t="s">
        <v>157</v>
      </c>
      <c r="G6" s="15" t="s">
        <v>26</v>
      </c>
      <c r="H6" s="83"/>
      <c r="I6" s="84" t="s">
        <v>157</v>
      </c>
      <c r="J6" s="33" t="s">
        <v>26</v>
      </c>
      <c r="K6" s="33"/>
      <c r="L6" s="84" t="s">
        <v>157</v>
      </c>
      <c r="M6" s="34" t="s">
        <v>26</v>
      </c>
      <c r="N6" s="233"/>
      <c r="O6" s="84" t="s">
        <v>157</v>
      </c>
      <c r="P6" s="16" t="s">
        <v>26</v>
      </c>
      <c r="Q6" s="83"/>
      <c r="R6" s="84" t="s">
        <v>157</v>
      </c>
    </row>
    <row r="7" spans="2:18" ht="15.75" customHeight="1" thickBot="1" x14ac:dyDescent="0.25">
      <c r="B7" s="548"/>
      <c r="C7" s="561"/>
      <c r="D7" s="11" t="s">
        <v>312</v>
      </c>
      <c r="E7" s="348" t="s">
        <v>300</v>
      </c>
      <c r="F7" s="379" t="s">
        <v>14</v>
      </c>
      <c r="G7" s="11" t="s">
        <v>312</v>
      </c>
      <c r="H7" s="348" t="s">
        <v>300</v>
      </c>
      <c r="I7" s="416" t="s">
        <v>14</v>
      </c>
      <c r="J7" s="11" t="s">
        <v>312</v>
      </c>
      <c r="K7" s="348" t="s">
        <v>300</v>
      </c>
      <c r="L7" s="416" t="s">
        <v>14</v>
      </c>
      <c r="M7" s="11" t="s">
        <v>312</v>
      </c>
      <c r="N7" s="348" t="s">
        <v>300</v>
      </c>
      <c r="O7" s="416" t="s">
        <v>14</v>
      </c>
      <c r="P7" s="11" t="s">
        <v>312</v>
      </c>
      <c r="Q7" s="348" t="s">
        <v>300</v>
      </c>
      <c r="R7" s="379" t="s">
        <v>14</v>
      </c>
    </row>
    <row r="8" spans="2:18" ht="27" customHeight="1" x14ac:dyDescent="0.2">
      <c r="B8" s="554" t="s">
        <v>55</v>
      </c>
      <c r="C8" s="450" t="s">
        <v>268</v>
      </c>
      <c r="D8" s="451">
        <v>1366.441</v>
      </c>
      <c r="E8" s="452">
        <v>1400.213</v>
      </c>
      <c r="F8" s="453">
        <v>-2.4119187580746595</v>
      </c>
      <c r="G8" s="285">
        <v>1364.7940000000001</v>
      </c>
      <c r="H8" s="290">
        <v>1401.251</v>
      </c>
      <c r="I8" s="417">
        <v>-2.6017465821612173</v>
      </c>
      <c r="J8" s="285">
        <v>1401.3409999999999</v>
      </c>
      <c r="K8" s="290">
        <v>1389.2239999999999</v>
      </c>
      <c r="L8" s="417">
        <v>0.87221355231409492</v>
      </c>
      <c r="M8" s="285" t="s">
        <v>27</v>
      </c>
      <c r="N8" s="290" t="s">
        <v>27</v>
      </c>
      <c r="O8" s="417" t="s">
        <v>27</v>
      </c>
      <c r="P8" s="285" t="s">
        <v>92</v>
      </c>
      <c r="Q8" s="290" t="s">
        <v>92</v>
      </c>
      <c r="R8" s="392" t="s">
        <v>202</v>
      </c>
    </row>
    <row r="9" spans="2:18" ht="23.25" customHeight="1" x14ac:dyDescent="0.2">
      <c r="B9" s="569"/>
      <c r="C9" s="454" t="s">
        <v>269</v>
      </c>
      <c r="D9" s="455">
        <v>1431.944</v>
      </c>
      <c r="E9" s="456">
        <v>1373.0640000000001</v>
      </c>
      <c r="F9" s="457">
        <v>4.2882196314228533</v>
      </c>
      <c r="G9" s="286">
        <v>1435.712</v>
      </c>
      <c r="H9" s="291">
        <v>1370.8389999999999</v>
      </c>
      <c r="I9" s="418">
        <v>4.7323573373678496</v>
      </c>
      <c r="J9" s="286">
        <v>1381.454</v>
      </c>
      <c r="K9" s="291">
        <v>1366.9880000000001</v>
      </c>
      <c r="L9" s="418">
        <v>1.0582389896619351</v>
      </c>
      <c r="M9" s="286">
        <v>1413.1559999999999</v>
      </c>
      <c r="N9" s="291">
        <v>1390.152</v>
      </c>
      <c r="O9" s="418">
        <v>1.6547830740811009</v>
      </c>
      <c r="P9" s="286">
        <v>1414.52</v>
      </c>
      <c r="Q9" s="291">
        <v>1365.4549999999999</v>
      </c>
      <c r="R9" s="385">
        <v>3.593307725263744</v>
      </c>
    </row>
    <row r="10" spans="2:18" ht="27" customHeight="1" x14ac:dyDescent="0.2">
      <c r="B10" s="569"/>
      <c r="C10" s="454" t="s">
        <v>270</v>
      </c>
      <c r="D10" s="455">
        <v>1437.123</v>
      </c>
      <c r="E10" s="456">
        <v>1439.7729999999999</v>
      </c>
      <c r="F10" s="457">
        <v>-0.18405679228599672</v>
      </c>
      <c r="G10" s="286" t="s">
        <v>92</v>
      </c>
      <c r="H10" s="291" t="s">
        <v>92</v>
      </c>
      <c r="I10" s="418" t="s">
        <v>202</v>
      </c>
      <c r="J10" s="286" t="s">
        <v>92</v>
      </c>
      <c r="K10" s="291" t="s">
        <v>92</v>
      </c>
      <c r="L10" s="418" t="s">
        <v>202</v>
      </c>
      <c r="M10" s="286" t="s">
        <v>27</v>
      </c>
      <c r="N10" s="291" t="s">
        <v>27</v>
      </c>
      <c r="O10" s="418" t="s">
        <v>27</v>
      </c>
      <c r="P10" s="286" t="s">
        <v>27</v>
      </c>
      <c r="Q10" s="291" t="s">
        <v>27</v>
      </c>
      <c r="R10" s="385" t="s">
        <v>27</v>
      </c>
    </row>
    <row r="11" spans="2:18" ht="27.75" customHeight="1" x14ac:dyDescent="0.2">
      <c r="B11" s="569"/>
      <c r="C11" s="454" t="s">
        <v>271</v>
      </c>
      <c r="D11" s="455">
        <v>1546.3969999999999</v>
      </c>
      <c r="E11" s="456">
        <v>1560.537</v>
      </c>
      <c r="F11" s="457">
        <v>-0.90609834947842305</v>
      </c>
      <c r="G11" s="286">
        <v>1651.2929999999999</v>
      </c>
      <c r="H11" s="291">
        <v>1600.9280000000001</v>
      </c>
      <c r="I11" s="418">
        <v>3.1459878270602912</v>
      </c>
      <c r="J11" s="286" t="s">
        <v>92</v>
      </c>
      <c r="K11" s="291" t="s">
        <v>92</v>
      </c>
      <c r="L11" s="418" t="s">
        <v>202</v>
      </c>
      <c r="M11" s="286" t="s">
        <v>92</v>
      </c>
      <c r="N11" s="291" t="s">
        <v>92</v>
      </c>
      <c r="O11" s="418" t="s">
        <v>202</v>
      </c>
      <c r="P11" s="286" t="s">
        <v>27</v>
      </c>
      <c r="Q11" s="291" t="s">
        <v>92</v>
      </c>
      <c r="R11" s="385" t="s">
        <v>202</v>
      </c>
    </row>
    <row r="12" spans="2:18" ht="47.25" x14ac:dyDescent="0.2">
      <c r="B12" s="569"/>
      <c r="C12" s="454" t="s">
        <v>56</v>
      </c>
      <c r="D12" s="455">
        <v>1417.597</v>
      </c>
      <c r="E12" s="456">
        <v>1403.44</v>
      </c>
      <c r="F12" s="457">
        <v>1.0087356780482191</v>
      </c>
      <c r="G12" s="286">
        <v>1425.808</v>
      </c>
      <c r="H12" s="291">
        <v>1411.3330000000001</v>
      </c>
      <c r="I12" s="418">
        <v>1.0256261279230281</v>
      </c>
      <c r="J12" s="286">
        <v>1395.54</v>
      </c>
      <c r="K12" s="291">
        <v>1374.45</v>
      </c>
      <c r="L12" s="418">
        <v>1.5344319546000158</v>
      </c>
      <c r="M12" s="286">
        <v>1454.1780000000001</v>
      </c>
      <c r="N12" s="291">
        <v>1451.6479999999999</v>
      </c>
      <c r="O12" s="418">
        <v>0.17428467507275869</v>
      </c>
      <c r="P12" s="286" t="s">
        <v>92</v>
      </c>
      <c r="Q12" s="291" t="s">
        <v>92</v>
      </c>
      <c r="R12" s="385" t="s">
        <v>202</v>
      </c>
    </row>
    <row r="13" spans="2:18" ht="23.25" customHeight="1" x14ac:dyDescent="0.2">
      <c r="B13" s="569"/>
      <c r="C13" s="454" t="s">
        <v>57</v>
      </c>
      <c r="D13" s="286" t="s">
        <v>92</v>
      </c>
      <c r="E13" s="291" t="s">
        <v>92</v>
      </c>
      <c r="F13" s="385" t="s">
        <v>202</v>
      </c>
      <c r="G13" s="286" t="s">
        <v>92</v>
      </c>
      <c r="H13" s="291" t="s">
        <v>92</v>
      </c>
      <c r="I13" s="418" t="s">
        <v>202</v>
      </c>
      <c r="J13" s="286" t="s">
        <v>27</v>
      </c>
      <c r="K13" s="291" t="s">
        <v>27</v>
      </c>
      <c r="L13" s="418" t="s">
        <v>27</v>
      </c>
      <c r="M13" s="286" t="s">
        <v>27</v>
      </c>
      <c r="N13" s="291" t="s">
        <v>27</v>
      </c>
      <c r="O13" s="418" t="s">
        <v>27</v>
      </c>
      <c r="P13" s="286" t="s">
        <v>27</v>
      </c>
      <c r="Q13" s="291" t="s">
        <v>27</v>
      </c>
      <c r="R13" s="385" t="s">
        <v>27</v>
      </c>
    </row>
    <row r="14" spans="2:18" ht="16.5" thickBot="1" x14ac:dyDescent="0.25">
      <c r="B14" s="569"/>
      <c r="C14" s="458" t="s">
        <v>58</v>
      </c>
      <c r="D14" s="287" t="s">
        <v>92</v>
      </c>
      <c r="E14" s="294" t="s">
        <v>92</v>
      </c>
      <c r="F14" s="386" t="s">
        <v>202</v>
      </c>
      <c r="G14" s="287" t="s">
        <v>27</v>
      </c>
      <c r="H14" s="294" t="s">
        <v>27</v>
      </c>
      <c r="I14" s="419" t="s">
        <v>27</v>
      </c>
      <c r="J14" s="287" t="s">
        <v>27</v>
      </c>
      <c r="K14" s="294" t="s">
        <v>27</v>
      </c>
      <c r="L14" s="419" t="s">
        <v>27</v>
      </c>
      <c r="M14" s="287" t="s">
        <v>92</v>
      </c>
      <c r="N14" s="294" t="s">
        <v>92</v>
      </c>
      <c r="O14" s="419" t="s">
        <v>202</v>
      </c>
      <c r="P14" s="287" t="s">
        <v>27</v>
      </c>
      <c r="Q14" s="294" t="s">
        <v>27</v>
      </c>
      <c r="R14" s="386" t="s">
        <v>27</v>
      </c>
    </row>
    <row r="15" spans="2:18" ht="15.75" customHeight="1" x14ac:dyDescent="0.2">
      <c r="B15" s="570" t="s">
        <v>59</v>
      </c>
      <c r="C15" s="571"/>
      <c r="D15" s="451">
        <v>1386.307</v>
      </c>
      <c r="E15" s="452">
        <v>1422.367</v>
      </c>
      <c r="F15" s="453">
        <v>-2.5352106734759698</v>
      </c>
      <c r="G15" s="285">
        <v>1380.625</v>
      </c>
      <c r="H15" s="290">
        <v>1421.232</v>
      </c>
      <c r="I15" s="417">
        <v>-2.8571689914102674</v>
      </c>
      <c r="J15" s="285">
        <v>1518.8240000000001</v>
      </c>
      <c r="K15" s="290">
        <v>1555.704</v>
      </c>
      <c r="L15" s="417">
        <v>-2.3706309169353479</v>
      </c>
      <c r="M15" s="285">
        <v>1430.5809999999999</v>
      </c>
      <c r="N15" s="290">
        <v>1422.8409999999999</v>
      </c>
      <c r="O15" s="417">
        <v>0.54398207529864606</v>
      </c>
      <c r="P15" s="285" t="s">
        <v>27</v>
      </c>
      <c r="Q15" s="290" t="s">
        <v>27</v>
      </c>
      <c r="R15" s="392" t="s">
        <v>27</v>
      </c>
    </row>
    <row r="16" spans="2:18" ht="15.75" x14ac:dyDescent="0.2">
      <c r="B16" s="572" t="s">
        <v>60</v>
      </c>
      <c r="C16" s="573"/>
      <c r="D16" s="455">
        <v>1036.8050000000001</v>
      </c>
      <c r="E16" s="456">
        <v>1028.758</v>
      </c>
      <c r="F16" s="457">
        <v>0.78220533886492505</v>
      </c>
      <c r="G16" s="286" t="s">
        <v>92</v>
      </c>
      <c r="H16" s="291" t="s">
        <v>92</v>
      </c>
      <c r="I16" s="418" t="s">
        <v>202</v>
      </c>
      <c r="J16" s="286" t="s">
        <v>92</v>
      </c>
      <c r="K16" s="291" t="s">
        <v>92</v>
      </c>
      <c r="L16" s="418" t="s">
        <v>202</v>
      </c>
      <c r="M16" s="286" t="s">
        <v>92</v>
      </c>
      <c r="N16" s="291" t="s">
        <v>92</v>
      </c>
      <c r="O16" s="418" t="s">
        <v>202</v>
      </c>
      <c r="P16" s="286" t="s">
        <v>27</v>
      </c>
      <c r="Q16" s="291" t="s">
        <v>27</v>
      </c>
      <c r="R16" s="385" t="s">
        <v>27</v>
      </c>
    </row>
    <row r="17" spans="2:18" ht="15" customHeight="1" thickBot="1" x14ac:dyDescent="0.25">
      <c r="B17" s="574" t="s">
        <v>61</v>
      </c>
      <c r="C17" s="575"/>
      <c r="D17" s="459">
        <v>2094.7080000000001</v>
      </c>
      <c r="E17" s="460">
        <v>2111.0839999999998</v>
      </c>
      <c r="F17" s="461">
        <v>-0.77571522497445622</v>
      </c>
      <c r="G17" s="288">
        <v>1956.6010000000001</v>
      </c>
      <c r="H17" s="292">
        <v>1948.7840000000001</v>
      </c>
      <c r="I17" s="420">
        <v>0.40112193039351757</v>
      </c>
      <c r="J17" s="288" t="s">
        <v>27</v>
      </c>
      <c r="K17" s="292" t="s">
        <v>27</v>
      </c>
      <c r="L17" s="420" t="s">
        <v>27</v>
      </c>
      <c r="M17" s="288" t="s">
        <v>27</v>
      </c>
      <c r="N17" s="292" t="s">
        <v>27</v>
      </c>
      <c r="O17" s="420" t="s">
        <v>27</v>
      </c>
      <c r="P17" s="288">
        <v>2214.6309999999999</v>
      </c>
      <c r="Q17" s="292">
        <v>2268.317</v>
      </c>
      <c r="R17" s="421">
        <v>-2.3667767776726159</v>
      </c>
    </row>
    <row r="18" spans="2:18" ht="15.75" customHeight="1" x14ac:dyDescent="0.2">
      <c r="B18" s="555" t="s">
        <v>62</v>
      </c>
      <c r="C18" s="462" t="s">
        <v>53</v>
      </c>
      <c r="D18" s="463">
        <v>932.36400000000003</v>
      </c>
      <c r="E18" s="464">
        <v>944.12400000000002</v>
      </c>
      <c r="F18" s="465">
        <v>-1.2455990950341258</v>
      </c>
      <c r="G18" s="289">
        <v>1017.327</v>
      </c>
      <c r="H18" s="293">
        <v>1010.847</v>
      </c>
      <c r="I18" s="422">
        <v>0.64104656787822667</v>
      </c>
      <c r="J18" s="289">
        <v>1005.183</v>
      </c>
      <c r="K18" s="293">
        <v>1010.1420000000001</v>
      </c>
      <c r="L18" s="422">
        <v>-0.49092107842264354</v>
      </c>
      <c r="M18" s="289">
        <v>984.625</v>
      </c>
      <c r="N18" s="293">
        <v>991.553</v>
      </c>
      <c r="O18" s="422">
        <v>-0.69870193524703139</v>
      </c>
      <c r="P18" s="289">
        <v>784.45299999999997</v>
      </c>
      <c r="Q18" s="293">
        <v>815.34699999999998</v>
      </c>
      <c r="R18" s="423">
        <v>-3.7890615897280551</v>
      </c>
    </row>
    <row r="19" spans="2:18" ht="37.5" customHeight="1" thickBot="1" x14ac:dyDescent="0.25">
      <c r="B19" s="568"/>
      <c r="C19" s="466" t="s">
        <v>63</v>
      </c>
      <c r="D19" s="459">
        <v>683.18299999999999</v>
      </c>
      <c r="E19" s="460">
        <v>680.60900000000004</v>
      </c>
      <c r="F19" s="461">
        <v>0.37819070861536586</v>
      </c>
      <c r="G19" s="288" t="s">
        <v>92</v>
      </c>
      <c r="H19" s="292" t="s">
        <v>92</v>
      </c>
      <c r="I19" s="420" t="s">
        <v>202</v>
      </c>
      <c r="J19" s="288" t="s">
        <v>92</v>
      </c>
      <c r="K19" s="292" t="s">
        <v>92</v>
      </c>
      <c r="L19" s="420" t="s">
        <v>202</v>
      </c>
      <c r="M19" s="288" t="s">
        <v>92</v>
      </c>
      <c r="N19" s="292" t="s">
        <v>92</v>
      </c>
      <c r="O19" s="420" t="s">
        <v>202</v>
      </c>
      <c r="P19" s="288" t="s">
        <v>92</v>
      </c>
      <c r="Q19" s="292" t="s">
        <v>92</v>
      </c>
      <c r="R19" s="421" t="s">
        <v>202</v>
      </c>
    </row>
    <row r="21" spans="2:18" ht="24" x14ac:dyDescent="0.3">
      <c r="B21" s="126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8" sqref="Z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311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7"/>
      <c r="D6" s="468"/>
      <c r="E6" s="469" t="s">
        <v>1</v>
      </c>
      <c r="F6" s="470"/>
      <c r="G6" s="471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2"/>
      <c r="D7" s="473" t="s">
        <v>41</v>
      </c>
      <c r="E7" s="474"/>
      <c r="F7" s="475"/>
      <c r="G7" s="476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7" t="s">
        <v>0</v>
      </c>
      <c r="D8" s="473" t="s">
        <v>42</v>
      </c>
      <c r="E8" s="17" t="s">
        <v>26</v>
      </c>
      <c r="F8" s="235"/>
      <c r="G8" s="478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79"/>
      <c r="D9" s="479"/>
      <c r="E9" s="480" t="s">
        <v>312</v>
      </c>
      <c r="F9" s="481" t="s">
        <v>300</v>
      </c>
      <c r="G9" s="379" t="s">
        <v>14</v>
      </c>
      <c r="H9" s="480" t="s">
        <v>312</v>
      </c>
      <c r="I9" s="481" t="s">
        <v>300</v>
      </c>
      <c r="J9" s="399" t="s">
        <v>14</v>
      </c>
      <c r="K9" s="480" t="s">
        <v>312</v>
      </c>
      <c r="L9" s="481" t="s">
        <v>300</v>
      </c>
      <c r="M9" s="399" t="s">
        <v>14</v>
      </c>
      <c r="N9" s="480" t="s">
        <v>312</v>
      </c>
      <c r="O9" s="481" t="s">
        <v>300</v>
      </c>
      <c r="P9" s="399" t="s">
        <v>14</v>
      </c>
      <c r="Q9" s="480" t="s">
        <v>312</v>
      </c>
      <c r="R9" s="481" t="s">
        <v>300</v>
      </c>
      <c r="S9" s="379" t="s">
        <v>14</v>
      </c>
    </row>
    <row r="10" spans="3:19" ht="17.25" customHeight="1" x14ac:dyDescent="0.2">
      <c r="C10" s="554" t="s">
        <v>82</v>
      </c>
      <c r="D10" s="151" t="s">
        <v>43</v>
      </c>
      <c r="E10" s="380" t="s">
        <v>27</v>
      </c>
      <c r="F10" s="381" t="s">
        <v>27</v>
      </c>
      <c r="G10" s="382" t="s">
        <v>27</v>
      </c>
      <c r="H10" s="295" t="s">
        <v>27</v>
      </c>
      <c r="I10" s="400" t="s">
        <v>27</v>
      </c>
      <c r="J10" s="401" t="s">
        <v>27</v>
      </c>
      <c r="K10" s="295" t="s">
        <v>27</v>
      </c>
      <c r="L10" s="400" t="s">
        <v>27</v>
      </c>
      <c r="M10" s="401" t="s">
        <v>27</v>
      </c>
      <c r="N10" s="295" t="s">
        <v>27</v>
      </c>
      <c r="O10" s="400" t="s">
        <v>27</v>
      </c>
      <c r="P10" s="401" t="s">
        <v>27</v>
      </c>
      <c r="Q10" s="295" t="s">
        <v>27</v>
      </c>
      <c r="R10" s="400" t="s">
        <v>27</v>
      </c>
      <c r="S10" s="382" t="s">
        <v>27</v>
      </c>
    </row>
    <row r="11" spans="3:19" ht="15" customHeight="1" x14ac:dyDescent="0.2">
      <c r="C11" s="576"/>
      <c r="D11" s="152" t="s">
        <v>44</v>
      </c>
      <c r="E11" s="383" t="s">
        <v>27</v>
      </c>
      <c r="F11" s="384" t="s">
        <v>27</v>
      </c>
      <c r="G11" s="385" t="s">
        <v>27</v>
      </c>
      <c r="H11" s="281" t="s">
        <v>27</v>
      </c>
      <c r="I11" s="402" t="s">
        <v>27</v>
      </c>
      <c r="J11" s="403" t="s">
        <v>27</v>
      </c>
      <c r="K11" s="281" t="s">
        <v>27</v>
      </c>
      <c r="L11" s="402" t="s">
        <v>27</v>
      </c>
      <c r="M11" s="403" t="s">
        <v>27</v>
      </c>
      <c r="N11" s="281" t="s">
        <v>27</v>
      </c>
      <c r="O11" s="402" t="s">
        <v>27</v>
      </c>
      <c r="P11" s="403" t="s">
        <v>27</v>
      </c>
      <c r="Q11" s="281" t="s">
        <v>27</v>
      </c>
      <c r="R11" s="402" t="s">
        <v>27</v>
      </c>
      <c r="S11" s="385" t="s">
        <v>27</v>
      </c>
    </row>
    <row r="12" spans="3:19" ht="15" customHeight="1" x14ac:dyDescent="0.2">
      <c r="C12" s="576"/>
      <c r="D12" s="152" t="s">
        <v>45</v>
      </c>
      <c r="E12" s="286">
        <v>191.12299999999999</v>
      </c>
      <c r="F12" s="291">
        <v>193.09700000000001</v>
      </c>
      <c r="G12" s="385">
        <v>-1.022284136988155</v>
      </c>
      <c r="H12" s="281">
        <v>194.76499999999999</v>
      </c>
      <c r="I12" s="402">
        <v>197.154</v>
      </c>
      <c r="J12" s="403">
        <v>-1.2117431043752651</v>
      </c>
      <c r="K12" s="281">
        <v>187.846</v>
      </c>
      <c r="L12" s="402">
        <v>188.935</v>
      </c>
      <c r="M12" s="403">
        <v>-0.57638870511022233</v>
      </c>
      <c r="N12" s="281">
        <v>180.02</v>
      </c>
      <c r="O12" s="402">
        <v>179.733</v>
      </c>
      <c r="P12" s="403">
        <v>0.15968130504693415</v>
      </c>
      <c r="Q12" s="281">
        <v>183.822</v>
      </c>
      <c r="R12" s="402">
        <v>185.09399999999999</v>
      </c>
      <c r="S12" s="385">
        <v>-0.68721838633342591</v>
      </c>
    </row>
    <row r="13" spans="3:19" ht="15" customHeight="1" x14ac:dyDescent="0.2">
      <c r="C13" s="576"/>
      <c r="D13" s="153" t="s">
        <v>46</v>
      </c>
      <c r="E13" s="286">
        <v>199.60499999999999</v>
      </c>
      <c r="F13" s="291">
        <v>201.839</v>
      </c>
      <c r="G13" s="385">
        <v>-1.1068227646787829</v>
      </c>
      <c r="H13" s="281">
        <v>199.68700000000001</v>
      </c>
      <c r="I13" s="402">
        <v>202.08</v>
      </c>
      <c r="J13" s="403">
        <v>-1.1841844813935078</v>
      </c>
      <c r="K13" s="281">
        <v>202.46</v>
      </c>
      <c r="L13" s="402">
        <v>203.52199999999999</v>
      </c>
      <c r="M13" s="403">
        <v>-0.52181090987705681</v>
      </c>
      <c r="N13" s="281">
        <v>219.601</v>
      </c>
      <c r="O13" s="402">
        <v>218.97900000000001</v>
      </c>
      <c r="P13" s="403">
        <v>0.2840455020801016</v>
      </c>
      <c r="Q13" s="281">
        <v>173.67400000000001</v>
      </c>
      <c r="R13" s="402">
        <v>172.64599999999999</v>
      </c>
      <c r="S13" s="385">
        <v>0.59543806401539567</v>
      </c>
    </row>
    <row r="14" spans="3:19" ht="15" customHeight="1" thickBot="1" x14ac:dyDescent="0.25">
      <c r="C14" s="576"/>
      <c r="D14" s="154" t="s">
        <v>47</v>
      </c>
      <c r="E14" s="287">
        <v>308.04899999999998</v>
      </c>
      <c r="F14" s="294">
        <v>305.65800000000002</v>
      </c>
      <c r="G14" s="386">
        <v>0.78224682488269981</v>
      </c>
      <c r="H14" s="282" t="s">
        <v>92</v>
      </c>
      <c r="I14" s="404" t="s">
        <v>92</v>
      </c>
      <c r="J14" s="405" t="s">
        <v>27</v>
      </c>
      <c r="K14" s="282" t="s">
        <v>27</v>
      </c>
      <c r="L14" s="404" t="s">
        <v>27</v>
      </c>
      <c r="M14" s="405" t="s">
        <v>27</v>
      </c>
      <c r="N14" s="282" t="s">
        <v>92</v>
      </c>
      <c r="O14" s="404" t="s">
        <v>92</v>
      </c>
      <c r="P14" s="405" t="s">
        <v>27</v>
      </c>
      <c r="Q14" s="282" t="s">
        <v>27</v>
      </c>
      <c r="R14" s="404" t="s">
        <v>27</v>
      </c>
      <c r="S14" s="386" t="s">
        <v>27</v>
      </c>
    </row>
    <row r="15" spans="3:19" ht="15" customHeight="1" thickBot="1" x14ac:dyDescent="0.25">
      <c r="C15" s="577"/>
      <c r="D15" s="482" t="s">
        <v>24</v>
      </c>
      <c r="E15" s="387">
        <v>196.75990975563769</v>
      </c>
      <c r="F15" s="388">
        <v>198.87031181536105</v>
      </c>
      <c r="G15" s="389">
        <v>-1.0611951278493168</v>
      </c>
      <c r="H15" s="296">
        <v>199.5105455073236</v>
      </c>
      <c r="I15" s="406">
        <v>201.84214907967737</v>
      </c>
      <c r="J15" s="407">
        <v>-1.1551618841678941</v>
      </c>
      <c r="K15" s="296">
        <v>192.84519299055441</v>
      </c>
      <c r="L15" s="406">
        <v>194.09100892244339</v>
      </c>
      <c r="M15" s="407">
        <v>-0.64187204693587752</v>
      </c>
      <c r="N15" s="296">
        <v>182.96625277547545</v>
      </c>
      <c r="O15" s="406">
        <v>182.39785696017026</v>
      </c>
      <c r="P15" s="407">
        <v>0.31162417408737086</v>
      </c>
      <c r="Q15" s="296">
        <v>182.80490310408817</v>
      </c>
      <c r="R15" s="406">
        <v>183.76374645548336</v>
      </c>
      <c r="S15" s="389">
        <v>-0.52178047623091295</v>
      </c>
    </row>
    <row r="16" spans="3:19" ht="15.75" customHeight="1" x14ac:dyDescent="0.2">
      <c r="C16" s="554" t="s">
        <v>25</v>
      </c>
      <c r="D16" s="151" t="s">
        <v>43</v>
      </c>
      <c r="E16" s="390">
        <v>189.733</v>
      </c>
      <c r="F16" s="391">
        <v>185.88399999999999</v>
      </c>
      <c r="G16" s="382">
        <v>2.0706462094639768</v>
      </c>
      <c r="H16" s="295">
        <v>191.434</v>
      </c>
      <c r="I16" s="400">
        <v>189.495</v>
      </c>
      <c r="J16" s="401">
        <v>1.0232459959365645</v>
      </c>
      <c r="K16" s="295">
        <v>186.34200000000001</v>
      </c>
      <c r="L16" s="400">
        <v>181.20099999999999</v>
      </c>
      <c r="M16" s="401">
        <v>2.8371808102604401</v>
      </c>
      <c r="N16" s="295" t="s">
        <v>27</v>
      </c>
      <c r="O16" s="400" t="s">
        <v>27</v>
      </c>
      <c r="P16" s="401" t="s">
        <v>27</v>
      </c>
      <c r="Q16" s="295" t="s">
        <v>27</v>
      </c>
      <c r="R16" s="400" t="s">
        <v>27</v>
      </c>
      <c r="S16" s="382" t="s">
        <v>27</v>
      </c>
    </row>
    <row r="17" spans="3:19" ht="15" customHeight="1" x14ac:dyDescent="0.2">
      <c r="C17" s="569"/>
      <c r="D17" s="155" t="s">
        <v>44</v>
      </c>
      <c r="E17" s="286">
        <v>202.79300000000001</v>
      </c>
      <c r="F17" s="291">
        <v>199.51400000000001</v>
      </c>
      <c r="G17" s="385">
        <v>1.6434936896658863</v>
      </c>
      <c r="H17" s="281">
        <v>203.279</v>
      </c>
      <c r="I17" s="402">
        <v>200.85599999999999</v>
      </c>
      <c r="J17" s="403">
        <v>1.2063368781614698</v>
      </c>
      <c r="K17" s="281">
        <v>200.727</v>
      </c>
      <c r="L17" s="402">
        <v>196.59200000000001</v>
      </c>
      <c r="M17" s="403">
        <v>2.1033409294376124</v>
      </c>
      <c r="N17" s="281" t="s">
        <v>27</v>
      </c>
      <c r="O17" s="402" t="s">
        <v>27</v>
      </c>
      <c r="P17" s="403" t="s">
        <v>27</v>
      </c>
      <c r="Q17" s="281" t="s">
        <v>27</v>
      </c>
      <c r="R17" s="402" t="s">
        <v>27</v>
      </c>
      <c r="S17" s="385" t="s">
        <v>27</v>
      </c>
    </row>
    <row r="18" spans="3:19" ht="15" customHeight="1" x14ac:dyDescent="0.2">
      <c r="C18" s="569"/>
      <c r="D18" s="155" t="s">
        <v>45</v>
      </c>
      <c r="E18" s="286">
        <v>211.994</v>
      </c>
      <c r="F18" s="291">
        <v>205.85400000000001</v>
      </c>
      <c r="G18" s="385">
        <v>2.9826964742001545</v>
      </c>
      <c r="H18" s="281">
        <v>215.16300000000001</v>
      </c>
      <c r="I18" s="402">
        <v>208.88900000000001</v>
      </c>
      <c r="J18" s="403">
        <v>3.0035090406866809</v>
      </c>
      <c r="K18" s="281">
        <v>202.55099999999999</v>
      </c>
      <c r="L18" s="402">
        <v>202.00299999999999</v>
      </c>
      <c r="M18" s="403">
        <v>0.27128309975594517</v>
      </c>
      <c r="N18" s="281">
        <v>166.06</v>
      </c>
      <c r="O18" s="402">
        <v>166.37</v>
      </c>
      <c r="P18" s="403">
        <v>-0.18633167037326578</v>
      </c>
      <c r="Q18" s="281" t="s">
        <v>27</v>
      </c>
      <c r="R18" s="402" t="s">
        <v>27</v>
      </c>
      <c r="S18" s="385" t="s">
        <v>27</v>
      </c>
    </row>
    <row r="19" spans="3:19" ht="15" customHeight="1" x14ac:dyDescent="0.2">
      <c r="C19" s="569"/>
      <c r="D19" s="155" t="s">
        <v>46</v>
      </c>
      <c r="E19" s="286">
        <v>212.83</v>
      </c>
      <c r="F19" s="291">
        <v>205.33799999999999</v>
      </c>
      <c r="G19" s="385">
        <v>3.648618375556409</v>
      </c>
      <c r="H19" s="281">
        <v>215.86</v>
      </c>
      <c r="I19" s="402">
        <v>203.851</v>
      </c>
      <c r="J19" s="403">
        <v>5.8910674953765323</v>
      </c>
      <c r="K19" s="281">
        <v>206.46199999999999</v>
      </c>
      <c r="L19" s="402">
        <v>207.483</v>
      </c>
      <c r="M19" s="403">
        <v>-0.49208850845612173</v>
      </c>
      <c r="N19" s="281" t="s">
        <v>27</v>
      </c>
      <c r="O19" s="402" t="s">
        <v>27</v>
      </c>
      <c r="P19" s="403" t="s">
        <v>27</v>
      </c>
      <c r="Q19" s="281">
        <v>259</v>
      </c>
      <c r="R19" s="402">
        <v>270</v>
      </c>
      <c r="S19" s="385">
        <v>-4.0740740740740744</v>
      </c>
    </row>
    <row r="20" spans="3:19" ht="15" customHeight="1" thickBot="1" x14ac:dyDescent="0.25">
      <c r="C20" s="569"/>
      <c r="D20" s="155" t="s">
        <v>47</v>
      </c>
      <c r="E20" s="287">
        <v>235.78399999999999</v>
      </c>
      <c r="F20" s="294">
        <v>225.95500000000001</v>
      </c>
      <c r="G20" s="386">
        <v>4.3499811909450905</v>
      </c>
      <c r="H20" s="282">
        <v>231.46700000000001</v>
      </c>
      <c r="I20" s="404">
        <v>226.10400000000001</v>
      </c>
      <c r="J20" s="405">
        <v>2.371917347769168</v>
      </c>
      <c r="K20" s="282">
        <v>257.08300000000003</v>
      </c>
      <c r="L20" s="404">
        <v>226.738</v>
      </c>
      <c r="M20" s="405">
        <v>13.383288200478097</v>
      </c>
      <c r="N20" s="282">
        <v>186.67</v>
      </c>
      <c r="O20" s="404">
        <v>186.19</v>
      </c>
      <c r="P20" s="405">
        <v>0.25780117084697879</v>
      </c>
      <c r="Q20" s="282" t="s">
        <v>27</v>
      </c>
      <c r="R20" s="404" t="s">
        <v>27</v>
      </c>
      <c r="S20" s="386" t="s">
        <v>27</v>
      </c>
    </row>
    <row r="21" spans="3:19" ht="15" customHeight="1" thickBot="1" x14ac:dyDescent="0.25">
      <c r="C21" s="579"/>
      <c r="D21" s="482" t="s">
        <v>24</v>
      </c>
      <c r="E21" s="387">
        <v>214.38213982802444</v>
      </c>
      <c r="F21" s="388">
        <v>204.58350773958082</v>
      </c>
      <c r="G21" s="389">
        <v>4.7895513165785202</v>
      </c>
      <c r="H21" s="296">
        <v>216.12828111801943</v>
      </c>
      <c r="I21" s="406">
        <v>204.84124765377106</v>
      </c>
      <c r="J21" s="407">
        <v>5.5101370419916869</v>
      </c>
      <c r="K21" s="296">
        <v>210.05092740000904</v>
      </c>
      <c r="L21" s="406">
        <v>204.46659193693239</v>
      </c>
      <c r="M21" s="407">
        <v>2.7311725647577383</v>
      </c>
      <c r="N21" s="408">
        <v>166.83643499371883</v>
      </c>
      <c r="O21" s="409">
        <v>167.17093769810762</v>
      </c>
      <c r="P21" s="410">
        <v>-0.20009620631121416</v>
      </c>
      <c r="Q21" s="408">
        <v>259</v>
      </c>
      <c r="R21" s="409">
        <v>270</v>
      </c>
      <c r="S21" s="411">
        <v>-4.0740740740740744</v>
      </c>
    </row>
    <row r="22" spans="3:19" ht="15.75" customHeight="1" x14ac:dyDescent="0.2">
      <c r="C22" s="554" t="s">
        <v>48</v>
      </c>
      <c r="D22" s="156" t="s">
        <v>43</v>
      </c>
      <c r="E22" s="390">
        <v>254.87100000000001</v>
      </c>
      <c r="F22" s="391">
        <v>257.60700000000003</v>
      </c>
      <c r="G22" s="382">
        <v>-1.0620829402927787</v>
      </c>
      <c r="H22" s="295">
        <v>253</v>
      </c>
      <c r="I22" s="400">
        <v>256</v>
      </c>
      <c r="J22" s="401">
        <v>-1.171875</v>
      </c>
      <c r="K22" s="295" t="s">
        <v>92</v>
      </c>
      <c r="L22" s="400" t="s">
        <v>92</v>
      </c>
      <c r="M22" s="401" t="s">
        <v>27</v>
      </c>
      <c r="N22" s="295" t="s">
        <v>27</v>
      </c>
      <c r="O22" s="400" t="s">
        <v>27</v>
      </c>
      <c r="P22" s="401" t="s">
        <v>27</v>
      </c>
      <c r="Q22" s="295" t="s">
        <v>27</v>
      </c>
      <c r="R22" s="400" t="s">
        <v>27</v>
      </c>
      <c r="S22" s="382" t="s">
        <v>27</v>
      </c>
    </row>
    <row r="23" spans="3:19" ht="15" customHeight="1" x14ac:dyDescent="0.2">
      <c r="C23" s="569"/>
      <c r="D23" s="155" t="s">
        <v>44</v>
      </c>
      <c r="E23" s="287">
        <v>406</v>
      </c>
      <c r="F23" s="294">
        <v>410.036</v>
      </c>
      <c r="G23" s="386">
        <v>-0.98430381722580484</v>
      </c>
      <c r="H23" s="281">
        <v>389</v>
      </c>
      <c r="I23" s="402">
        <v>388</v>
      </c>
      <c r="J23" s="403">
        <v>0.25773195876288657</v>
      </c>
      <c r="K23" s="281" t="s">
        <v>92</v>
      </c>
      <c r="L23" s="402" t="s">
        <v>92</v>
      </c>
      <c r="M23" s="403" t="s">
        <v>27</v>
      </c>
      <c r="N23" s="282">
        <v>263.65899999999999</v>
      </c>
      <c r="O23" s="404">
        <v>265.12599999999998</v>
      </c>
      <c r="P23" s="405">
        <v>-0.55332181679653625</v>
      </c>
      <c r="Q23" s="282" t="s">
        <v>92</v>
      </c>
      <c r="R23" s="404" t="s">
        <v>92</v>
      </c>
      <c r="S23" s="386" t="s">
        <v>27</v>
      </c>
    </row>
    <row r="24" spans="3:19" ht="15" customHeight="1" x14ac:dyDescent="0.2">
      <c r="C24" s="569"/>
      <c r="D24" s="155" t="s">
        <v>45</v>
      </c>
      <c r="E24" s="287">
        <v>379.04</v>
      </c>
      <c r="F24" s="294">
        <v>381.36799999999999</v>
      </c>
      <c r="G24" s="386">
        <v>-0.61043401648800499</v>
      </c>
      <c r="H24" s="282">
        <v>438.61200000000002</v>
      </c>
      <c r="I24" s="404">
        <v>440.16800000000001</v>
      </c>
      <c r="J24" s="405">
        <v>-0.35350139037821537</v>
      </c>
      <c r="K24" s="282" t="s">
        <v>92</v>
      </c>
      <c r="L24" s="404" t="s">
        <v>92</v>
      </c>
      <c r="M24" s="405" t="s">
        <v>27</v>
      </c>
      <c r="N24" s="282">
        <v>363.72899999999998</v>
      </c>
      <c r="O24" s="404">
        <v>367.95600000000002</v>
      </c>
      <c r="P24" s="405">
        <v>-1.148778658317851</v>
      </c>
      <c r="Q24" s="282" t="s">
        <v>92</v>
      </c>
      <c r="R24" s="404" t="s">
        <v>92</v>
      </c>
      <c r="S24" s="386" t="s">
        <v>27</v>
      </c>
    </row>
    <row r="25" spans="3:19" ht="15" customHeight="1" x14ac:dyDescent="0.2">
      <c r="C25" s="569"/>
      <c r="D25" s="155" t="s">
        <v>46</v>
      </c>
      <c r="E25" s="287">
        <v>431.19499999999999</v>
      </c>
      <c r="F25" s="294">
        <v>438.05</v>
      </c>
      <c r="G25" s="386">
        <v>-1.5648898527565389</v>
      </c>
      <c r="H25" s="282" t="s">
        <v>27</v>
      </c>
      <c r="I25" s="404" t="s">
        <v>27</v>
      </c>
      <c r="J25" s="405" t="s">
        <v>27</v>
      </c>
      <c r="K25" s="281" t="s">
        <v>92</v>
      </c>
      <c r="L25" s="402" t="s">
        <v>92</v>
      </c>
      <c r="M25" s="403" t="s">
        <v>27</v>
      </c>
      <c r="N25" s="282" t="s">
        <v>27</v>
      </c>
      <c r="O25" s="404" t="s">
        <v>27</v>
      </c>
      <c r="P25" s="405" t="s">
        <v>27</v>
      </c>
      <c r="Q25" s="282" t="s">
        <v>92</v>
      </c>
      <c r="R25" s="404" t="s">
        <v>92</v>
      </c>
      <c r="S25" s="386" t="s">
        <v>27</v>
      </c>
    </row>
    <row r="26" spans="3:19" ht="15" customHeight="1" thickBot="1" x14ac:dyDescent="0.25">
      <c r="C26" s="569"/>
      <c r="D26" s="155" t="s">
        <v>47</v>
      </c>
      <c r="E26" s="287">
        <v>405.89</v>
      </c>
      <c r="F26" s="294">
        <v>396.44499999999999</v>
      </c>
      <c r="G26" s="386">
        <v>2.3824237914464792</v>
      </c>
      <c r="H26" s="282">
        <v>402.53</v>
      </c>
      <c r="I26" s="404">
        <v>399.04</v>
      </c>
      <c r="J26" s="405">
        <v>0.87459903769044511</v>
      </c>
      <c r="K26" s="282" t="s">
        <v>92</v>
      </c>
      <c r="L26" s="404" t="s">
        <v>92</v>
      </c>
      <c r="M26" s="405" t="s">
        <v>27</v>
      </c>
      <c r="N26" s="282">
        <v>478.06700000000001</v>
      </c>
      <c r="O26" s="404">
        <v>475.54599999999999</v>
      </c>
      <c r="P26" s="405">
        <v>0.53012747452402398</v>
      </c>
      <c r="Q26" s="282" t="s">
        <v>27</v>
      </c>
      <c r="R26" s="404" t="s">
        <v>27</v>
      </c>
      <c r="S26" s="386" t="s">
        <v>27</v>
      </c>
    </row>
    <row r="27" spans="3:19" ht="15" customHeight="1" thickBot="1" x14ac:dyDescent="0.25">
      <c r="C27" s="578"/>
      <c r="D27" s="482" t="s">
        <v>24</v>
      </c>
      <c r="E27" s="387">
        <v>408.35701858058894</v>
      </c>
      <c r="F27" s="388">
        <v>410.66529322695158</v>
      </c>
      <c r="G27" s="389">
        <v>-0.56208174502026398</v>
      </c>
      <c r="H27" s="296">
        <v>390.23292581085104</v>
      </c>
      <c r="I27" s="406">
        <v>394.50879688331065</v>
      </c>
      <c r="J27" s="407">
        <v>-1.0838468257843037</v>
      </c>
      <c r="K27" s="296">
        <v>390.10402560278402</v>
      </c>
      <c r="L27" s="406">
        <v>379.2489731186493</v>
      </c>
      <c r="M27" s="407">
        <v>2.8622496706770719</v>
      </c>
      <c r="N27" s="296">
        <v>372.99455861954294</v>
      </c>
      <c r="O27" s="406">
        <v>375.76153258045701</v>
      </c>
      <c r="P27" s="407">
        <v>-0.73636434839737497</v>
      </c>
      <c r="Q27" s="296">
        <v>430.16000083874866</v>
      </c>
      <c r="R27" s="406">
        <v>436.86234226275172</v>
      </c>
      <c r="S27" s="389">
        <v>-1.534199855562723</v>
      </c>
    </row>
    <row r="28" spans="3:19" ht="15.75" customHeight="1" x14ac:dyDescent="0.2">
      <c r="C28" s="554" t="s">
        <v>49</v>
      </c>
      <c r="D28" s="156" t="s">
        <v>43</v>
      </c>
      <c r="E28" s="390">
        <v>362.37599999999998</v>
      </c>
      <c r="F28" s="391">
        <v>368.79</v>
      </c>
      <c r="G28" s="382">
        <v>-1.7392011713983686</v>
      </c>
      <c r="H28" s="295">
        <v>362.37599999999998</v>
      </c>
      <c r="I28" s="400">
        <v>368.79</v>
      </c>
      <c r="J28" s="401">
        <v>-1.7392011713983686</v>
      </c>
      <c r="K28" s="295" t="s">
        <v>27</v>
      </c>
      <c r="L28" s="400" t="s">
        <v>27</v>
      </c>
      <c r="M28" s="401" t="s">
        <v>27</v>
      </c>
      <c r="N28" s="295" t="s">
        <v>27</v>
      </c>
      <c r="O28" s="400" t="s">
        <v>27</v>
      </c>
      <c r="P28" s="401" t="s">
        <v>27</v>
      </c>
      <c r="Q28" s="295" t="s">
        <v>27</v>
      </c>
      <c r="R28" s="400" t="s">
        <v>27</v>
      </c>
      <c r="S28" s="382" t="s">
        <v>27</v>
      </c>
    </row>
    <row r="29" spans="3:19" ht="15" customHeight="1" x14ac:dyDescent="0.2">
      <c r="C29" s="569"/>
      <c r="D29" s="155" t="s">
        <v>44</v>
      </c>
      <c r="E29" s="287">
        <v>278.08499999999998</v>
      </c>
      <c r="F29" s="294">
        <v>275.84899999999999</v>
      </c>
      <c r="G29" s="386">
        <v>0.81058840162552337</v>
      </c>
      <c r="H29" s="282">
        <v>262.58100000000002</v>
      </c>
      <c r="I29" s="404">
        <v>254.11099999999999</v>
      </c>
      <c r="J29" s="405">
        <v>3.333189039435533</v>
      </c>
      <c r="K29" s="282">
        <v>282.90800000000002</v>
      </c>
      <c r="L29" s="404">
        <v>281.47199999999998</v>
      </c>
      <c r="M29" s="405">
        <v>0.51017507958164066</v>
      </c>
      <c r="N29" s="282">
        <v>311.21699999999998</v>
      </c>
      <c r="O29" s="404">
        <v>314.202</v>
      </c>
      <c r="P29" s="405">
        <v>-0.95002577959402357</v>
      </c>
      <c r="Q29" s="282" t="s">
        <v>92</v>
      </c>
      <c r="R29" s="404" t="s">
        <v>92</v>
      </c>
      <c r="S29" s="386" t="s">
        <v>27</v>
      </c>
    </row>
    <row r="30" spans="3:19" ht="15" customHeight="1" x14ac:dyDescent="0.2">
      <c r="C30" s="569"/>
      <c r="D30" s="155" t="s">
        <v>45</v>
      </c>
      <c r="E30" s="287">
        <v>278.38299999999998</v>
      </c>
      <c r="F30" s="294">
        <v>273.959</v>
      </c>
      <c r="G30" s="386">
        <v>1.6148401768147709</v>
      </c>
      <c r="H30" s="282">
        <v>339.07</v>
      </c>
      <c r="I30" s="404">
        <v>341.43400000000003</v>
      </c>
      <c r="J30" s="405">
        <v>-0.69237392878273185</v>
      </c>
      <c r="K30" s="282">
        <v>218.762</v>
      </c>
      <c r="L30" s="404">
        <v>218.90899999999999</v>
      </c>
      <c r="M30" s="405">
        <v>-6.7151190677400829E-2</v>
      </c>
      <c r="N30" s="282">
        <v>280.16699999999997</v>
      </c>
      <c r="O30" s="404">
        <v>276.07400000000001</v>
      </c>
      <c r="P30" s="405">
        <v>1.4825735128987014</v>
      </c>
      <c r="Q30" s="282" t="s">
        <v>92</v>
      </c>
      <c r="R30" s="404" t="s">
        <v>92</v>
      </c>
      <c r="S30" s="386" t="s">
        <v>27</v>
      </c>
    </row>
    <row r="31" spans="3:19" ht="15" customHeight="1" x14ac:dyDescent="0.2">
      <c r="C31" s="569"/>
      <c r="D31" s="155" t="s">
        <v>46</v>
      </c>
      <c r="E31" s="287" t="s">
        <v>27</v>
      </c>
      <c r="F31" s="294" t="s">
        <v>27</v>
      </c>
      <c r="G31" s="386" t="s">
        <v>27</v>
      </c>
      <c r="H31" s="282" t="s">
        <v>27</v>
      </c>
      <c r="I31" s="404" t="s">
        <v>27</v>
      </c>
      <c r="J31" s="405" t="s">
        <v>27</v>
      </c>
      <c r="K31" s="282" t="s">
        <v>27</v>
      </c>
      <c r="L31" s="404" t="s">
        <v>27</v>
      </c>
      <c r="M31" s="405" t="s">
        <v>27</v>
      </c>
      <c r="N31" s="282" t="s">
        <v>27</v>
      </c>
      <c r="O31" s="404" t="s">
        <v>27</v>
      </c>
      <c r="P31" s="405" t="s">
        <v>27</v>
      </c>
      <c r="Q31" s="282" t="s">
        <v>27</v>
      </c>
      <c r="R31" s="404" t="s">
        <v>27</v>
      </c>
      <c r="S31" s="386" t="s">
        <v>27</v>
      </c>
    </row>
    <row r="32" spans="3:19" ht="15" customHeight="1" thickBot="1" x14ac:dyDescent="0.25">
      <c r="C32" s="569"/>
      <c r="D32" s="155" t="s">
        <v>47</v>
      </c>
      <c r="E32" s="287" t="s">
        <v>27</v>
      </c>
      <c r="F32" s="294" t="s">
        <v>27</v>
      </c>
      <c r="G32" s="386" t="s">
        <v>27</v>
      </c>
      <c r="H32" s="282" t="s">
        <v>27</v>
      </c>
      <c r="I32" s="404" t="s">
        <v>27</v>
      </c>
      <c r="J32" s="405" t="s">
        <v>27</v>
      </c>
      <c r="K32" s="282" t="s">
        <v>27</v>
      </c>
      <c r="L32" s="404" t="s">
        <v>27</v>
      </c>
      <c r="M32" s="405" t="s">
        <v>27</v>
      </c>
      <c r="N32" s="282" t="s">
        <v>27</v>
      </c>
      <c r="O32" s="404" t="s">
        <v>27</v>
      </c>
      <c r="P32" s="405" t="s">
        <v>27</v>
      </c>
      <c r="Q32" s="282" t="s">
        <v>27</v>
      </c>
      <c r="R32" s="404" t="s">
        <v>27</v>
      </c>
      <c r="S32" s="386" t="s">
        <v>27</v>
      </c>
    </row>
    <row r="33" spans="3:19" ht="15" customHeight="1" thickBot="1" x14ac:dyDescent="0.25">
      <c r="C33" s="578"/>
      <c r="D33" s="482" t="s">
        <v>24</v>
      </c>
      <c r="E33" s="387">
        <v>279.16257916293091</v>
      </c>
      <c r="F33" s="388">
        <v>275.46758213940035</v>
      </c>
      <c r="G33" s="389">
        <v>1.3413545778539953</v>
      </c>
      <c r="H33" s="296">
        <v>291.32532787318138</v>
      </c>
      <c r="I33" s="406">
        <v>287.10447234625593</v>
      </c>
      <c r="J33" s="407">
        <v>1.4701462127817289</v>
      </c>
      <c r="K33" s="296">
        <v>260.01400456215941</v>
      </c>
      <c r="L33" s="406">
        <v>257.7465586673701</v>
      </c>
      <c r="M33" s="407">
        <v>0.87971917317256121</v>
      </c>
      <c r="N33" s="296">
        <v>282.10043854924186</v>
      </c>
      <c r="O33" s="406">
        <v>278.65272431138294</v>
      </c>
      <c r="P33" s="407">
        <v>1.2372799319938603</v>
      </c>
      <c r="Q33" s="296">
        <v>305.60752454468695</v>
      </c>
      <c r="R33" s="406">
        <v>316.1013702626401</v>
      </c>
      <c r="S33" s="389">
        <v>-3.3197722962207012</v>
      </c>
    </row>
    <row r="34" spans="3:19" ht="15.75" customHeight="1" x14ac:dyDescent="0.2">
      <c r="C34" s="554" t="s">
        <v>50</v>
      </c>
      <c r="D34" s="483" t="s">
        <v>51</v>
      </c>
      <c r="E34" s="285">
        <v>604.34</v>
      </c>
      <c r="F34" s="290">
        <v>608.61800000000005</v>
      </c>
      <c r="G34" s="392">
        <v>-0.70290395617612689</v>
      </c>
      <c r="H34" s="280">
        <v>646.79899999999998</v>
      </c>
      <c r="I34" s="412">
        <v>643.16600000000005</v>
      </c>
      <c r="J34" s="413">
        <v>0.56486194854826344</v>
      </c>
      <c r="K34" s="280">
        <v>512.54899999999998</v>
      </c>
      <c r="L34" s="412">
        <v>519.803</v>
      </c>
      <c r="M34" s="413">
        <v>-1.3955286906770485</v>
      </c>
      <c r="N34" s="280">
        <v>680.49800000000005</v>
      </c>
      <c r="O34" s="412">
        <v>682.11099999999999</v>
      </c>
      <c r="P34" s="413">
        <v>-0.23647177658767307</v>
      </c>
      <c r="Q34" s="280">
        <v>553.35299999999995</v>
      </c>
      <c r="R34" s="412">
        <v>562.77700000000004</v>
      </c>
      <c r="S34" s="392">
        <v>-1.6745531533804849</v>
      </c>
    </row>
    <row r="35" spans="3:19" ht="15.75" customHeight="1" thickBot="1" x14ac:dyDescent="0.25">
      <c r="C35" s="555"/>
      <c r="D35" s="151" t="s">
        <v>52</v>
      </c>
      <c r="E35" s="393">
        <v>960.49599999999998</v>
      </c>
      <c r="F35" s="394">
        <v>960.38499999999999</v>
      </c>
      <c r="G35" s="395">
        <v>1.1557864814630591E-2</v>
      </c>
      <c r="H35" s="283">
        <v>996.34400000000005</v>
      </c>
      <c r="I35" s="414">
        <v>995.92899999999997</v>
      </c>
      <c r="J35" s="415">
        <v>4.1669637092611754E-2</v>
      </c>
      <c r="K35" s="283">
        <v>948.22</v>
      </c>
      <c r="L35" s="414">
        <v>940.10500000000002</v>
      </c>
      <c r="M35" s="415">
        <v>0.86320145090176204</v>
      </c>
      <c r="N35" s="283">
        <v>650.27800000000002</v>
      </c>
      <c r="O35" s="414">
        <v>637.75699999999995</v>
      </c>
      <c r="P35" s="415">
        <v>1.9632869572580265</v>
      </c>
      <c r="Q35" s="283">
        <v>995.447</v>
      </c>
      <c r="R35" s="414">
        <v>996.32899999999995</v>
      </c>
      <c r="S35" s="395">
        <v>-8.8524975183894905E-2</v>
      </c>
    </row>
    <row r="36" spans="3:19" ht="15" customHeight="1" thickBot="1" x14ac:dyDescent="0.25">
      <c r="C36" s="578"/>
      <c r="D36" s="482" t="s">
        <v>24</v>
      </c>
      <c r="E36" s="396">
        <v>686.31606629179646</v>
      </c>
      <c r="F36" s="397">
        <v>696.34033798417158</v>
      </c>
      <c r="G36" s="398">
        <v>-1.4395649864826563</v>
      </c>
      <c r="H36" s="296">
        <v>716.05477875668885</v>
      </c>
      <c r="I36" s="406">
        <v>714.89912765137888</v>
      </c>
      <c r="J36" s="407">
        <v>0.16165233116265956</v>
      </c>
      <c r="K36" s="296">
        <v>639.82644174898826</v>
      </c>
      <c r="L36" s="406">
        <v>658.45542293332892</v>
      </c>
      <c r="M36" s="407">
        <v>-2.829193979654856</v>
      </c>
      <c r="N36" s="296">
        <v>672.18070284762427</v>
      </c>
      <c r="O36" s="406">
        <v>669.06365963999463</v>
      </c>
      <c r="P36" s="407">
        <v>0.46588140944717393</v>
      </c>
      <c r="Q36" s="296">
        <v>660.77313356556215</v>
      </c>
      <c r="R36" s="406">
        <v>687.1135439209022</v>
      </c>
      <c r="S36" s="389">
        <v>-3.8334872872731873</v>
      </c>
    </row>
    <row r="37" spans="3:19" ht="15" customHeight="1" x14ac:dyDescent="0.2">
      <c r="J37" s="129"/>
    </row>
    <row r="38" spans="3:19" ht="18.75" x14ac:dyDescent="0.25">
      <c r="D38" s="85"/>
    </row>
    <row r="39" spans="3:19" ht="21" x14ac:dyDescent="0.25">
      <c r="D39" s="32"/>
    </row>
    <row r="43" spans="3:19" ht="18" x14ac:dyDescent="0.25">
      <c r="G43" s="130"/>
      <c r="K43" s="129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0" sqref="K4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259</v>
      </c>
      <c r="C2" s="191"/>
      <c r="D2" s="191"/>
      <c r="E2" s="191"/>
      <c r="F2" s="191"/>
      <c r="G2" s="191"/>
      <c r="H2" s="191"/>
    </row>
    <row r="3" spans="2:15" ht="20.25" customHeight="1" thickBot="1" x14ac:dyDescent="0.25"/>
    <row r="4" spans="2:15" ht="15" x14ac:dyDescent="0.25">
      <c r="F4" s="585" t="s">
        <v>0</v>
      </c>
      <c r="G4" s="586"/>
      <c r="H4" s="206" t="s">
        <v>1</v>
      </c>
      <c r="I4" s="207"/>
      <c r="J4" s="208"/>
    </row>
    <row r="5" spans="2:15" ht="18.75" customHeight="1" x14ac:dyDescent="0.3">
      <c r="B5" s="190"/>
      <c r="F5" s="581"/>
      <c r="G5" s="587"/>
      <c r="H5" s="209" t="s">
        <v>26</v>
      </c>
      <c r="I5" s="209"/>
      <c r="J5" s="590" t="s">
        <v>301</v>
      </c>
    </row>
    <row r="6" spans="2:15" ht="24.75" customHeight="1" x14ac:dyDescent="0.2">
      <c r="F6" s="588"/>
      <c r="G6" s="589"/>
      <c r="H6" s="217" t="s">
        <v>302</v>
      </c>
      <c r="I6" s="217" t="s">
        <v>290</v>
      </c>
      <c r="J6" s="591"/>
    </row>
    <row r="7" spans="2:15" ht="48" customHeight="1" thickBot="1" x14ac:dyDescent="0.25">
      <c r="F7" s="592" t="s">
        <v>184</v>
      </c>
      <c r="G7" s="593"/>
      <c r="H7" s="312">
        <v>140.26</v>
      </c>
      <c r="I7" s="312">
        <v>135.47399999999999</v>
      </c>
      <c r="J7" s="284">
        <v>3.5327811978682266</v>
      </c>
    </row>
    <row r="8" spans="2:15" ht="15.75" customHeight="1" thickBot="1" x14ac:dyDescent="0.25"/>
    <row r="9" spans="2:15" ht="15" customHeight="1" thickBot="1" x14ac:dyDescent="0.25">
      <c r="B9" s="580" t="s">
        <v>0</v>
      </c>
      <c r="C9" s="56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81"/>
      <c r="C10" s="582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81"/>
      <c r="C11" s="582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65"/>
      <c r="C12" s="567"/>
      <c r="D12" s="175" t="s">
        <v>302</v>
      </c>
      <c r="E12" s="175" t="s">
        <v>290</v>
      </c>
      <c r="F12" s="176" t="s">
        <v>14</v>
      </c>
      <c r="G12" s="175" t="s">
        <v>302</v>
      </c>
      <c r="H12" s="175" t="s">
        <v>290</v>
      </c>
      <c r="I12" s="176" t="s">
        <v>14</v>
      </c>
      <c r="J12" s="175" t="s">
        <v>302</v>
      </c>
      <c r="K12" s="175" t="s">
        <v>290</v>
      </c>
      <c r="L12" s="176" t="s">
        <v>14</v>
      </c>
      <c r="M12" s="175" t="s">
        <v>302</v>
      </c>
      <c r="N12" s="175" t="s">
        <v>290</v>
      </c>
      <c r="O12" s="177" t="s">
        <v>14</v>
      </c>
    </row>
    <row r="13" spans="2:15" ht="36" customHeight="1" thickBot="1" x14ac:dyDescent="0.25">
      <c r="B13" s="583" t="s">
        <v>187</v>
      </c>
      <c r="C13" s="584"/>
      <c r="D13" s="313">
        <v>144.22</v>
      </c>
      <c r="E13" s="313">
        <v>138.99</v>
      </c>
      <c r="F13" s="377">
        <v>3.7628606374559248</v>
      </c>
      <c r="G13" s="314">
        <v>132.15</v>
      </c>
      <c r="H13" s="314">
        <v>127.496</v>
      </c>
      <c r="I13" s="377">
        <v>3.6503105979795532</v>
      </c>
      <c r="J13" s="314">
        <v>136.13</v>
      </c>
      <c r="K13" s="314">
        <v>132.679</v>
      </c>
      <c r="L13" s="377">
        <v>2.6010144785534961</v>
      </c>
      <c r="M13" s="314">
        <v>134.88</v>
      </c>
      <c r="N13" s="314">
        <v>131.09299999999999</v>
      </c>
      <c r="O13" s="297">
        <v>2.8887888750734261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94" t="s">
        <v>303</v>
      </c>
      <c r="K18" s="594" t="s">
        <v>304</v>
      </c>
      <c r="L18" s="594" t="s">
        <v>305</v>
      </c>
      <c r="M18" s="67" t="s">
        <v>294</v>
      </c>
      <c r="N18" s="68"/>
    </row>
    <row r="19" spans="9:14" ht="19.5" customHeight="1" thickBot="1" x14ac:dyDescent="0.25">
      <c r="I19" s="69"/>
      <c r="J19" s="595"/>
      <c r="K19" s="596"/>
      <c r="L19" s="595"/>
      <c r="M19" s="70" t="s">
        <v>272</v>
      </c>
      <c r="N19" s="71" t="s">
        <v>221</v>
      </c>
    </row>
    <row r="20" spans="9:14" ht="52.5" customHeight="1" thickBot="1" x14ac:dyDescent="0.3">
      <c r="I20" s="72" t="s">
        <v>140</v>
      </c>
      <c r="J20" s="373">
        <v>140.26</v>
      </c>
      <c r="K20" s="374">
        <v>132.38</v>
      </c>
      <c r="L20" s="375">
        <v>135.85</v>
      </c>
      <c r="M20" s="298">
        <v>5.9525608097899951</v>
      </c>
      <c r="N20" s="299">
        <v>3.2462274567537706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97" t="s">
        <v>83</v>
      </c>
      <c r="C5" s="562" t="s">
        <v>1</v>
      </c>
      <c r="D5" s="600"/>
      <c r="E5" s="600"/>
      <c r="F5" s="600"/>
      <c r="G5" s="600"/>
      <c r="H5" s="601"/>
    </row>
    <row r="6" spans="1:8" ht="13.5" customHeight="1" thickBot="1" x14ac:dyDescent="0.25">
      <c r="B6" s="598"/>
      <c r="C6" s="602"/>
      <c r="D6" s="603"/>
      <c r="E6" s="603"/>
      <c r="F6" s="603"/>
      <c r="G6" s="603"/>
      <c r="H6" s="604"/>
    </row>
    <row r="7" spans="1:8" ht="23.25" customHeight="1" thickBot="1" x14ac:dyDescent="0.25">
      <c r="B7" s="598"/>
      <c r="C7" s="605" t="s">
        <v>84</v>
      </c>
      <c r="D7" s="606"/>
      <c r="E7" s="219" t="s">
        <v>200</v>
      </c>
      <c r="F7" s="17" t="s">
        <v>85</v>
      </c>
      <c r="G7" s="235"/>
      <c r="H7" s="231" t="s">
        <v>200</v>
      </c>
    </row>
    <row r="8" spans="1:8" ht="15.75" thickBot="1" x14ac:dyDescent="0.25">
      <c r="B8" s="599"/>
      <c r="C8" s="498">
        <v>44129</v>
      </c>
      <c r="D8" s="345">
        <v>44122</v>
      </c>
      <c r="E8" s="38" t="s">
        <v>14</v>
      </c>
      <c r="F8" s="498">
        <v>44129</v>
      </c>
      <c r="G8" s="508">
        <v>44122</v>
      </c>
      <c r="H8" s="177" t="s">
        <v>14</v>
      </c>
    </row>
    <row r="9" spans="1:8" ht="27.75" customHeight="1" thickBot="1" x14ac:dyDescent="0.25">
      <c r="B9" s="185" t="s">
        <v>86</v>
      </c>
      <c r="C9" s="503">
        <v>1593.49</v>
      </c>
      <c r="D9" s="302">
        <v>1530.2</v>
      </c>
      <c r="E9" s="301">
        <v>4.1360606456672304</v>
      </c>
      <c r="F9" s="300">
        <v>348.10903625512282</v>
      </c>
      <c r="G9" s="302">
        <v>338.82467561224036</v>
      </c>
      <c r="H9" s="351">
        <v>2.7401666145200481</v>
      </c>
    </row>
    <row r="10" spans="1:8" ht="33.75" customHeight="1" thickBot="1" x14ac:dyDescent="0.25">
      <c r="B10" s="185" t="s">
        <v>152</v>
      </c>
      <c r="C10" s="504">
        <v>1759.47</v>
      </c>
      <c r="D10" s="346">
        <v>1793.59</v>
      </c>
      <c r="E10" s="301">
        <v>-1.9023299639270901</v>
      </c>
      <c r="F10" s="300">
        <v>384.36852821153627</v>
      </c>
      <c r="G10" s="302">
        <v>397.14583056551965</v>
      </c>
      <c r="H10" s="351">
        <v>-3.2172822602188749</v>
      </c>
    </row>
    <row r="11" spans="1:8" ht="28.5" customHeight="1" thickBot="1" x14ac:dyDescent="0.25">
      <c r="B11" s="138" t="s">
        <v>87</v>
      </c>
      <c r="C11" s="503">
        <v>937.34</v>
      </c>
      <c r="D11" s="347">
        <v>913.02</v>
      </c>
      <c r="E11" s="301">
        <v>2.6636875424415729</v>
      </c>
      <c r="F11" s="300">
        <v>204.76847927716949</v>
      </c>
      <c r="G11" s="302">
        <v>202.16553739869801</v>
      </c>
      <c r="H11" s="351">
        <v>1.2875299677502041</v>
      </c>
    </row>
    <row r="12" spans="1:8" ht="22.5" customHeight="1" thickBot="1" x14ac:dyDescent="0.25">
      <c r="B12" s="138" t="s">
        <v>88</v>
      </c>
      <c r="C12" s="499">
        <v>1159.78</v>
      </c>
      <c r="D12" s="347">
        <v>1161.26</v>
      </c>
      <c r="E12" s="301">
        <v>-0.12744777224738801</v>
      </c>
      <c r="F12" s="300">
        <v>253.36205314621762</v>
      </c>
      <c r="G12" s="302">
        <v>257.13210220982239</v>
      </c>
      <c r="H12" s="351">
        <v>-1.4661915144801232</v>
      </c>
    </row>
    <row r="13" spans="1:8" ht="23.25" customHeight="1" thickBot="1" x14ac:dyDescent="0.25">
      <c r="B13" s="39" t="s">
        <v>89</v>
      </c>
      <c r="C13" s="500">
        <v>1400.21</v>
      </c>
      <c r="D13" s="302">
        <v>1381.24</v>
      </c>
      <c r="E13" s="303">
        <v>1.3734036083519177</v>
      </c>
      <c r="F13" s="300">
        <v>305.88566834732916</v>
      </c>
      <c r="G13" s="302">
        <v>305.84119392409548</v>
      </c>
      <c r="H13" s="352">
        <v>1.4541671990960778E-2</v>
      </c>
    </row>
    <row r="14" spans="1:8" ht="34.5" customHeight="1" thickBot="1" x14ac:dyDescent="0.25">
      <c r="B14" s="515" t="s">
        <v>90</v>
      </c>
      <c r="C14" s="501">
        <v>1373.06</v>
      </c>
      <c r="D14" s="346">
        <v>1381.17</v>
      </c>
      <c r="E14" s="304">
        <v>-0.58718333007523527</v>
      </c>
      <c r="F14" s="300">
        <v>299.9545609451323</v>
      </c>
      <c r="G14" s="302">
        <v>305.82569416766307</v>
      </c>
      <c r="H14" s="353">
        <v>-1.9197645372831351</v>
      </c>
    </row>
    <row r="15" spans="1:8" ht="30.75" customHeight="1" thickBot="1" x14ac:dyDescent="0.25">
      <c r="B15" s="607" t="s">
        <v>91</v>
      </c>
      <c r="C15" s="608"/>
      <c r="D15" s="608"/>
      <c r="E15" s="609"/>
      <c r="F15" s="204">
        <v>4.5775600000000001</v>
      </c>
      <c r="G15" s="204">
        <v>4.5162000000000004</v>
      </c>
      <c r="H15" s="220" t="s">
        <v>225</v>
      </c>
    </row>
    <row r="16" spans="1:8" ht="23.25" thickBot="1" x14ac:dyDescent="0.25">
      <c r="B16" s="610"/>
      <c r="C16" s="611"/>
      <c r="D16" s="611"/>
      <c r="E16" s="612"/>
      <c r="F16" s="204">
        <v>4.5775600000000001</v>
      </c>
      <c r="G16" s="205">
        <v>4.5162000000000004</v>
      </c>
      <c r="H16" s="139">
        <v>1.3586643638457028</v>
      </c>
    </row>
    <row r="19" spans="2:4" ht="14.25" x14ac:dyDescent="0.2">
      <c r="B19" s="344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8"/>
    <col min="2" max="2" width="23.28515625" style="178" customWidth="1"/>
    <col min="3" max="3" width="10.7109375" style="178" customWidth="1"/>
    <col min="4" max="16384" width="9.140625" style="178"/>
  </cols>
  <sheetData>
    <row r="2" spans="2:13" ht="15.75" x14ac:dyDescent="0.25">
      <c r="B2" s="82" t="s">
        <v>176</v>
      </c>
      <c r="G2" s="179"/>
    </row>
    <row r="5" spans="2:13" ht="13.5" thickBot="1" x14ac:dyDescent="0.25"/>
    <row r="6" spans="2:13" ht="22.5" customHeight="1" thickBot="1" x14ac:dyDescent="0.25">
      <c r="B6" s="613" t="s">
        <v>83</v>
      </c>
      <c r="C6" s="615" t="s">
        <v>163</v>
      </c>
      <c r="D6" s="616"/>
      <c r="E6" s="616"/>
      <c r="F6" s="616"/>
      <c r="G6" s="616"/>
      <c r="H6" s="616"/>
      <c r="I6" s="615" t="s">
        <v>164</v>
      </c>
      <c r="J6" s="616"/>
      <c r="K6" s="616"/>
      <c r="L6" s="616"/>
      <c r="M6" s="617"/>
    </row>
    <row r="7" spans="2:13" ht="38.25" customHeight="1" thickBot="1" x14ac:dyDescent="0.25">
      <c r="B7" s="614"/>
      <c r="C7" s="497" t="s">
        <v>306</v>
      </c>
      <c r="D7" s="180" t="s">
        <v>260</v>
      </c>
      <c r="E7" s="180" t="s">
        <v>165</v>
      </c>
      <c r="F7" s="181" t="s">
        <v>166</v>
      </c>
      <c r="G7" s="180" t="s">
        <v>167</v>
      </c>
      <c r="H7" s="182" t="s">
        <v>168</v>
      </c>
      <c r="I7" s="183" t="s">
        <v>261</v>
      </c>
      <c r="J7" s="180" t="s">
        <v>169</v>
      </c>
      <c r="K7" s="181" t="s">
        <v>166</v>
      </c>
      <c r="L7" s="180" t="s">
        <v>170</v>
      </c>
      <c r="M7" s="180" t="s">
        <v>171</v>
      </c>
    </row>
    <row r="8" spans="2:13" ht="30" customHeight="1" thickBot="1" x14ac:dyDescent="0.25">
      <c r="B8" s="516" t="s">
        <v>307</v>
      </c>
      <c r="C8" s="186">
        <v>140.26</v>
      </c>
      <c r="D8" s="187"/>
      <c r="E8" s="187">
        <v>135.47399999999999</v>
      </c>
      <c r="F8" s="188">
        <v>139.18</v>
      </c>
      <c r="G8" s="187">
        <v>132.375</v>
      </c>
      <c r="H8" s="189">
        <v>135.85</v>
      </c>
      <c r="I8" s="315"/>
      <c r="J8" s="316">
        <v>103.53278119786823</v>
      </c>
      <c r="K8" s="317">
        <v>100.77597355941946</v>
      </c>
      <c r="L8" s="316">
        <v>105.95656279508971</v>
      </c>
      <c r="M8" s="316">
        <v>103.24622745675377</v>
      </c>
    </row>
    <row r="9" spans="2:13" ht="30" customHeight="1" thickBot="1" x14ac:dyDescent="0.25">
      <c r="B9" s="516" t="s">
        <v>172</v>
      </c>
      <c r="C9" s="378">
        <v>937.34</v>
      </c>
      <c r="D9" s="306">
        <v>913.02</v>
      </c>
      <c r="E9" s="307">
        <v>916.24</v>
      </c>
      <c r="F9" s="308">
        <v>1075.306</v>
      </c>
      <c r="G9" s="306">
        <v>965.97</v>
      </c>
      <c r="H9" s="309">
        <v>631.89</v>
      </c>
      <c r="I9" s="318">
        <v>102.66368754244156</v>
      </c>
      <c r="J9" s="316">
        <v>102.30289007247009</v>
      </c>
      <c r="K9" s="317">
        <v>87.169605675035754</v>
      </c>
      <c r="L9" s="316">
        <v>97.03613983871135</v>
      </c>
      <c r="M9" s="316">
        <v>148.33910965516151</v>
      </c>
    </row>
    <row r="10" spans="2:13" ht="30" customHeight="1" thickBot="1" x14ac:dyDescent="0.25">
      <c r="B10" s="516" t="s">
        <v>173</v>
      </c>
      <c r="C10" s="378">
        <v>1159.78</v>
      </c>
      <c r="D10" s="306">
        <v>1161.26</v>
      </c>
      <c r="E10" s="307">
        <v>1167.6300000000001</v>
      </c>
      <c r="F10" s="308">
        <v>1255.3720000000001</v>
      </c>
      <c r="G10" s="306">
        <v>1242.57</v>
      </c>
      <c r="H10" s="309">
        <v>1177.53</v>
      </c>
      <c r="I10" s="318">
        <v>99.872552227752621</v>
      </c>
      <c r="J10" s="316">
        <v>99.327697986519695</v>
      </c>
      <c r="K10" s="317">
        <v>92.385364656850712</v>
      </c>
      <c r="L10" s="316">
        <v>93.337196294776149</v>
      </c>
      <c r="M10" s="316">
        <v>98.492607407029965</v>
      </c>
    </row>
    <row r="11" spans="2:13" ht="30" customHeight="1" thickBot="1" x14ac:dyDescent="0.25">
      <c r="B11" s="516" t="s">
        <v>174</v>
      </c>
      <c r="C11" s="305">
        <v>1593.49</v>
      </c>
      <c r="D11" s="306">
        <v>1530.2</v>
      </c>
      <c r="E11" s="307">
        <v>1544.87</v>
      </c>
      <c r="F11" s="308">
        <v>1516.3240000000001</v>
      </c>
      <c r="G11" s="306">
        <v>1631.62</v>
      </c>
      <c r="H11" s="309">
        <v>2014.5</v>
      </c>
      <c r="I11" s="318">
        <v>104.13606064566723</v>
      </c>
      <c r="J11" s="316">
        <v>103.14719037847846</v>
      </c>
      <c r="K11" s="317">
        <v>105.08901791437714</v>
      </c>
      <c r="L11" s="316">
        <v>97.663058800456</v>
      </c>
      <c r="M11" s="316">
        <v>79.101017622238771</v>
      </c>
    </row>
    <row r="12" spans="2:13" ht="30" customHeight="1" thickBot="1" x14ac:dyDescent="0.25">
      <c r="B12" s="516" t="s">
        <v>175</v>
      </c>
      <c r="C12" s="305">
        <v>1759.47</v>
      </c>
      <c r="D12" s="306">
        <v>1793.59</v>
      </c>
      <c r="E12" s="307">
        <v>1759.62</v>
      </c>
      <c r="F12" s="308">
        <v>1802.771</v>
      </c>
      <c r="G12" s="306">
        <v>1787.85</v>
      </c>
      <c r="H12" s="309">
        <v>2219.77</v>
      </c>
      <c r="I12" s="318">
        <v>98.097670036072913</v>
      </c>
      <c r="J12" s="316">
        <v>99.9914754321956</v>
      </c>
      <c r="K12" s="317">
        <v>97.598086501280534</v>
      </c>
      <c r="L12" s="316">
        <v>98.412618508264117</v>
      </c>
      <c r="M12" s="316">
        <v>79.26361740180289</v>
      </c>
    </row>
    <row r="13" spans="2:13" ht="30" customHeight="1" thickBot="1" x14ac:dyDescent="0.25">
      <c r="B13" s="516" t="s">
        <v>89</v>
      </c>
      <c r="C13" s="310">
        <v>1400.21</v>
      </c>
      <c r="D13" s="349">
        <v>1381.24</v>
      </c>
      <c r="E13" s="307">
        <v>1339.47</v>
      </c>
      <c r="F13" s="308">
        <v>1373.75</v>
      </c>
      <c r="G13" s="306">
        <v>1338.26</v>
      </c>
      <c r="H13" s="309">
        <v>1341.47</v>
      </c>
      <c r="I13" s="318">
        <v>101.37340360835192</v>
      </c>
      <c r="J13" s="316">
        <v>104.53462936833225</v>
      </c>
      <c r="K13" s="317">
        <v>101.92611464968152</v>
      </c>
      <c r="L13" s="316">
        <v>104.62914530808662</v>
      </c>
      <c r="M13" s="316">
        <v>104.37877850417826</v>
      </c>
    </row>
    <row r="14" spans="2:13" ht="30" customHeight="1" thickBot="1" x14ac:dyDescent="0.25">
      <c r="B14" s="516" t="s">
        <v>90</v>
      </c>
      <c r="C14" s="311">
        <v>1373.06</v>
      </c>
      <c r="D14" s="350">
        <v>1381.17</v>
      </c>
      <c r="E14" s="307">
        <v>1356.6</v>
      </c>
      <c r="F14" s="308">
        <v>1430.59</v>
      </c>
      <c r="G14" s="306">
        <v>1370.83</v>
      </c>
      <c r="H14" s="309">
        <v>1335.58</v>
      </c>
      <c r="I14" s="318">
        <v>99.412816669924766</v>
      </c>
      <c r="J14" s="316">
        <v>101.21332743623766</v>
      </c>
      <c r="K14" s="317">
        <v>95.978582263262012</v>
      </c>
      <c r="L14" s="316">
        <v>100.1626751675992</v>
      </c>
      <c r="M14" s="316">
        <v>102.80627143263601</v>
      </c>
    </row>
    <row r="16" spans="2:13" x14ac:dyDescent="0.2">
      <c r="B16"/>
      <c r="C16"/>
      <c r="D16"/>
    </row>
    <row r="17" spans="2:4" x14ac:dyDescent="0.2">
      <c r="B17" s="221"/>
      <c r="C17" s="221"/>
      <c r="D17" s="221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Y35" sqref="Y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2" t="s">
        <v>162</v>
      </c>
    </row>
    <row r="4" spans="1:18" ht="15.75" x14ac:dyDescent="0.25">
      <c r="A4" s="82" t="s">
        <v>273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S19" sqref="S19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4" t="s">
        <v>227</v>
      </c>
    </row>
    <row r="5" spans="3:15" ht="15.75" x14ac:dyDescent="0.25">
      <c r="C5" s="355" t="s">
        <v>228</v>
      </c>
    </row>
    <row r="6" spans="3:15" ht="15.75" x14ac:dyDescent="0.25">
      <c r="C6" s="355" t="s">
        <v>279</v>
      </c>
    </row>
    <row r="7" spans="3:15" ht="18.75" x14ac:dyDescent="0.3">
      <c r="C7" s="356" t="s">
        <v>255</v>
      </c>
    </row>
    <row r="8" spans="3:15" ht="18.75" x14ac:dyDescent="0.3">
      <c r="C8" s="356" t="s">
        <v>229</v>
      </c>
    </row>
    <row r="9" spans="3:15" ht="15" x14ac:dyDescent="0.25">
      <c r="C9" s="357"/>
    </row>
    <row r="10" spans="3:15" ht="15" x14ac:dyDescent="0.25">
      <c r="C10" s="358" t="s">
        <v>230</v>
      </c>
    </row>
    <row r="12" spans="3:15" ht="15" x14ac:dyDescent="0.25">
      <c r="C12" s="359" t="s">
        <v>291</v>
      </c>
    </row>
    <row r="13" spans="3:15" ht="16.5" thickBot="1" x14ac:dyDescent="0.3">
      <c r="E13" s="360" t="s">
        <v>231</v>
      </c>
      <c r="G13" s="361"/>
      <c r="H13" s="362"/>
    </row>
    <row r="14" spans="3:15" ht="15.75" thickBot="1" x14ac:dyDescent="0.3">
      <c r="C14" s="485" t="s">
        <v>232</v>
      </c>
      <c r="D14" s="486" t="s">
        <v>233</v>
      </c>
      <c r="E14" s="487" t="s">
        <v>234</v>
      </c>
      <c r="F14" s="487" t="s">
        <v>235</v>
      </c>
      <c r="G14" s="487" t="s">
        <v>236</v>
      </c>
      <c r="H14" s="487" t="s">
        <v>237</v>
      </c>
      <c r="I14" s="487" t="s">
        <v>238</v>
      </c>
      <c r="J14" s="487" t="s">
        <v>239</v>
      </c>
      <c r="K14" s="487" t="s">
        <v>240</v>
      </c>
      <c r="L14" s="487" t="s">
        <v>241</v>
      </c>
      <c r="M14" s="487" t="s">
        <v>242</v>
      </c>
      <c r="N14" s="487" t="s">
        <v>243</v>
      </c>
      <c r="O14" s="488" t="s">
        <v>244</v>
      </c>
    </row>
    <row r="15" spans="3:15" ht="15.75" thickBot="1" x14ac:dyDescent="0.3">
      <c r="C15" s="363" t="s">
        <v>245</v>
      </c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5"/>
    </row>
    <row r="16" spans="3:15" ht="15.75" x14ac:dyDescent="0.25">
      <c r="C16" s="489" t="s">
        <v>246</v>
      </c>
      <c r="D16" s="490">
        <v>410.55031969879741</v>
      </c>
      <c r="E16" s="490">
        <v>405.92528932823404</v>
      </c>
      <c r="F16" s="490">
        <v>415.06587182503171</v>
      </c>
      <c r="G16" s="490">
        <v>415.78302153853031</v>
      </c>
      <c r="H16" s="490">
        <v>418.52051394641336</v>
      </c>
      <c r="I16" s="490">
        <v>420.92412497491244</v>
      </c>
      <c r="J16" s="490">
        <v>422.19084679763165</v>
      </c>
      <c r="K16" s="490">
        <v>425.93323237306373</v>
      </c>
      <c r="L16" s="490">
        <v>435.7515632080013</v>
      </c>
      <c r="M16" s="490">
        <v>429.60671679837998</v>
      </c>
      <c r="N16" s="490">
        <v>433.91962032017744</v>
      </c>
      <c r="O16" s="491">
        <v>445.27368131830997</v>
      </c>
    </row>
    <row r="17" spans="3:15" ht="15.75" x14ac:dyDescent="0.25">
      <c r="C17" s="371" t="s">
        <v>247</v>
      </c>
      <c r="D17" s="366">
        <v>430.47673989241491</v>
      </c>
      <c r="E17" s="366">
        <v>434.31869010571103</v>
      </c>
      <c r="F17" s="366">
        <v>424.76270764279673</v>
      </c>
      <c r="G17" s="366">
        <v>442.42112445636445</v>
      </c>
      <c r="H17" s="366">
        <v>438.71382021325684</v>
      </c>
      <c r="I17" s="366">
        <v>440.11127284111825</v>
      </c>
      <c r="J17" s="366">
        <v>443.65889578942466</v>
      </c>
      <c r="K17" s="366">
        <v>454.58917507394762</v>
      </c>
      <c r="L17" s="366">
        <v>438.99378313760712</v>
      </c>
      <c r="M17" s="366">
        <v>441.27738992724386</v>
      </c>
      <c r="N17" s="366">
        <v>438.65388942660439</v>
      </c>
      <c r="O17" s="367">
        <v>432.96931457738259</v>
      </c>
    </row>
    <row r="18" spans="3:15" ht="15.75" x14ac:dyDescent="0.25">
      <c r="C18" s="371" t="s">
        <v>248</v>
      </c>
      <c r="D18" s="366">
        <v>420.13210152512676</v>
      </c>
      <c r="E18" s="366">
        <v>425.96761396416781</v>
      </c>
      <c r="F18" s="366">
        <v>426.30105521121209</v>
      </c>
      <c r="G18" s="366">
        <v>430.27096185971311</v>
      </c>
      <c r="H18" s="366">
        <v>439.25979933305257</v>
      </c>
      <c r="I18" s="366">
        <v>429.11427739320129</v>
      </c>
      <c r="J18" s="366">
        <v>439.39069368261534</v>
      </c>
      <c r="K18" s="366">
        <v>447.05</v>
      </c>
      <c r="L18" s="492">
        <v>423.88</v>
      </c>
      <c r="M18" s="366">
        <v>432.85</v>
      </c>
      <c r="N18" s="366">
        <v>449.35</v>
      </c>
      <c r="O18" s="367">
        <v>454.03</v>
      </c>
    </row>
    <row r="19" spans="3:15" ht="16.5" thickBot="1" x14ac:dyDescent="0.3">
      <c r="C19" s="372">
        <v>2020</v>
      </c>
      <c r="D19" s="368">
        <v>467.76</v>
      </c>
      <c r="E19" s="368">
        <v>465.46</v>
      </c>
      <c r="F19" s="368">
        <v>435.28</v>
      </c>
      <c r="G19" s="368">
        <v>414.51</v>
      </c>
      <c r="H19" s="368">
        <v>432.06</v>
      </c>
      <c r="I19" s="368">
        <v>423.48</v>
      </c>
      <c r="J19" s="368">
        <v>418.96</v>
      </c>
      <c r="K19" s="368">
        <v>416.49</v>
      </c>
      <c r="L19" s="369">
        <v>413.32</v>
      </c>
      <c r="M19" s="368"/>
      <c r="N19" s="368"/>
      <c r="O19" s="370"/>
    </row>
    <row r="20" spans="3:15" ht="16.5" thickBot="1" x14ac:dyDescent="0.3">
      <c r="C20" s="493" t="s">
        <v>249</v>
      </c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5"/>
    </row>
    <row r="21" spans="3:15" ht="15.75" x14ac:dyDescent="0.25">
      <c r="C21" s="489" t="s">
        <v>246</v>
      </c>
      <c r="D21" s="490">
        <v>264.22742766883761</v>
      </c>
      <c r="E21" s="490">
        <v>261.62567290497998</v>
      </c>
      <c r="F21" s="490">
        <v>261.28898624261666</v>
      </c>
      <c r="G21" s="490">
        <v>265.38613274501455</v>
      </c>
      <c r="H21" s="490">
        <v>265.71767956715814</v>
      </c>
      <c r="I21" s="490">
        <v>265.33812232275858</v>
      </c>
      <c r="J21" s="490">
        <v>266.42231622832736</v>
      </c>
      <c r="K21" s="490">
        <v>263.11677423325443</v>
      </c>
      <c r="L21" s="490">
        <v>264.59488373323165</v>
      </c>
      <c r="M21" s="490">
        <v>266.93771630917144</v>
      </c>
      <c r="N21" s="490">
        <v>269.68730506228809</v>
      </c>
      <c r="O21" s="491">
        <v>268.29357100115919</v>
      </c>
    </row>
    <row r="22" spans="3:15" ht="15.75" x14ac:dyDescent="0.25">
      <c r="C22" s="371" t="s">
        <v>247</v>
      </c>
      <c r="D22" s="366">
        <v>268.85859894219772</v>
      </c>
      <c r="E22" s="366">
        <v>270.3032014665207</v>
      </c>
      <c r="F22" s="366">
        <v>269.71744215436058</v>
      </c>
      <c r="G22" s="366">
        <v>270.19519274180578</v>
      </c>
      <c r="H22" s="366">
        <v>267.62641594088478</v>
      </c>
      <c r="I22" s="366">
        <v>266.47931675608049</v>
      </c>
      <c r="J22" s="366">
        <v>267.46056337523163</v>
      </c>
      <c r="K22" s="366">
        <v>269.23633277556166</v>
      </c>
      <c r="L22" s="366">
        <v>270.87046599314772</v>
      </c>
      <c r="M22" s="366">
        <v>272.08234522250251</v>
      </c>
      <c r="N22" s="366">
        <v>276.03606759499712</v>
      </c>
      <c r="O22" s="367">
        <v>274.17552913068732</v>
      </c>
    </row>
    <row r="23" spans="3:15" ht="15.75" x14ac:dyDescent="0.25">
      <c r="C23" s="371" t="s">
        <v>248</v>
      </c>
      <c r="D23" s="366">
        <v>275.78930697349125</v>
      </c>
      <c r="E23" s="366">
        <v>274.1046753603286</v>
      </c>
      <c r="F23" s="366">
        <v>279.53787847007874</v>
      </c>
      <c r="G23" s="366">
        <v>277.14036033174909</v>
      </c>
      <c r="H23" s="366">
        <v>275.2848814044396</v>
      </c>
      <c r="I23" s="366">
        <v>275.38057847125026</v>
      </c>
      <c r="J23" s="366">
        <v>272.13539581574298</v>
      </c>
      <c r="K23" s="366">
        <v>279.41000000000003</v>
      </c>
      <c r="L23" s="366">
        <v>272.36</v>
      </c>
      <c r="M23" s="366">
        <v>273.02999999999997</v>
      </c>
      <c r="N23" s="366">
        <v>280.95999999999998</v>
      </c>
      <c r="O23" s="367">
        <v>276.52999999999997</v>
      </c>
    </row>
    <row r="24" spans="3:15" ht="16.5" thickBot="1" x14ac:dyDescent="0.3">
      <c r="C24" s="372">
        <v>2020</v>
      </c>
      <c r="D24" s="368">
        <v>275.81</v>
      </c>
      <c r="E24" s="368">
        <v>275.02</v>
      </c>
      <c r="F24" s="368">
        <v>279.36</v>
      </c>
      <c r="G24" s="368">
        <v>276.27</v>
      </c>
      <c r="H24" s="368">
        <v>277.87</v>
      </c>
      <c r="I24" s="368">
        <v>276.22000000000003</v>
      </c>
      <c r="J24" s="368">
        <v>274.87</v>
      </c>
      <c r="K24" s="368">
        <v>274.04000000000002</v>
      </c>
      <c r="L24" s="368">
        <v>272.89999999999998</v>
      </c>
      <c r="M24" s="368"/>
      <c r="N24" s="368"/>
      <c r="O24" s="370"/>
    </row>
    <row r="25" spans="3:15" ht="16.5" thickBot="1" x14ac:dyDescent="0.3">
      <c r="C25" s="493" t="s">
        <v>250</v>
      </c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5"/>
    </row>
    <row r="26" spans="3:15" ht="15.75" x14ac:dyDescent="0.25">
      <c r="C26" s="489" t="s">
        <v>246</v>
      </c>
      <c r="D26" s="490">
        <v>193.30284025213072</v>
      </c>
      <c r="E26" s="490">
        <v>191.2687581090714</v>
      </c>
      <c r="F26" s="490">
        <v>191.31561937634595</v>
      </c>
      <c r="G26" s="490">
        <v>191.49550049668539</v>
      </c>
      <c r="H26" s="490">
        <v>191.57102023627996</v>
      </c>
      <c r="I26" s="490">
        <v>192.43881971648969</v>
      </c>
      <c r="J26" s="490">
        <v>193.8248127220584</v>
      </c>
      <c r="K26" s="490">
        <v>193.56522855967538</v>
      </c>
      <c r="L26" s="490">
        <v>196.58869687496284</v>
      </c>
      <c r="M26" s="490">
        <v>199.76489920472477</v>
      </c>
      <c r="N26" s="490">
        <v>198.3893113076804</v>
      </c>
      <c r="O26" s="491">
        <v>197.67041596404326</v>
      </c>
    </row>
    <row r="27" spans="3:15" ht="15.75" x14ac:dyDescent="0.25">
      <c r="C27" s="371" t="s">
        <v>247</v>
      </c>
      <c r="D27" s="366">
        <v>193.75098783518038</v>
      </c>
      <c r="E27" s="366">
        <v>191.19468977405847</v>
      </c>
      <c r="F27" s="366">
        <v>190.60503492712346</v>
      </c>
      <c r="G27" s="366">
        <v>189.42223428075786</v>
      </c>
      <c r="H27" s="366">
        <v>185.25437800957252</v>
      </c>
      <c r="I27" s="366">
        <v>185.66839797997162</v>
      </c>
      <c r="J27" s="366">
        <v>185.57986872090791</v>
      </c>
      <c r="K27" s="366">
        <v>185.31188244297863</v>
      </c>
      <c r="L27" s="366">
        <v>188.25464393272142</v>
      </c>
      <c r="M27" s="366">
        <v>190.17470442587663</v>
      </c>
      <c r="N27" s="366">
        <v>189.17402883303177</v>
      </c>
      <c r="O27" s="367">
        <v>188.60104796424042</v>
      </c>
    </row>
    <row r="28" spans="3:15" ht="15.75" x14ac:dyDescent="0.25">
      <c r="C28" s="371" t="s">
        <v>248</v>
      </c>
      <c r="D28" s="366">
        <v>188.51265670531021</v>
      </c>
      <c r="E28" s="366">
        <v>188.9030714067259</v>
      </c>
      <c r="F28" s="366">
        <v>188.55538851404037</v>
      </c>
      <c r="G28" s="366">
        <v>187.90929469010396</v>
      </c>
      <c r="H28" s="366">
        <v>189.52578250042413</v>
      </c>
      <c r="I28" s="366">
        <v>188.95285758845154</v>
      </c>
      <c r="J28" s="366">
        <v>189.88146101817767</v>
      </c>
      <c r="K28" s="366">
        <v>189.91</v>
      </c>
      <c r="L28" s="366">
        <v>191.32</v>
      </c>
      <c r="M28" s="366">
        <v>193.38</v>
      </c>
      <c r="N28" s="366">
        <v>196.65</v>
      </c>
      <c r="O28" s="367">
        <v>201.65</v>
      </c>
    </row>
    <row r="29" spans="3:15" ht="16.5" thickBot="1" x14ac:dyDescent="0.3">
      <c r="C29" s="372">
        <v>2020</v>
      </c>
      <c r="D29" s="368">
        <v>203.95</v>
      </c>
      <c r="E29" s="368">
        <v>204.01</v>
      </c>
      <c r="F29" s="368">
        <v>208.37</v>
      </c>
      <c r="G29" s="368">
        <v>210.62</v>
      </c>
      <c r="H29" s="368">
        <v>207.99600000000001</v>
      </c>
      <c r="I29" s="368">
        <v>206.56</v>
      </c>
      <c r="J29" s="368">
        <v>207.25</v>
      </c>
      <c r="K29" s="368">
        <v>206.09</v>
      </c>
      <c r="L29" s="368">
        <v>208.38</v>
      </c>
      <c r="M29" s="368"/>
      <c r="N29" s="368"/>
      <c r="O29" s="370"/>
    </row>
    <row r="30" spans="3:15" ht="16.5" thickBot="1" x14ac:dyDescent="0.3">
      <c r="C30" s="493" t="s">
        <v>251</v>
      </c>
      <c r="D30" s="364"/>
      <c r="E30" s="364"/>
      <c r="F30" s="364"/>
      <c r="G30" s="364"/>
      <c r="H30" s="364"/>
      <c r="I30" s="364"/>
      <c r="J30" s="364"/>
      <c r="K30" s="364"/>
      <c r="L30" s="364"/>
      <c r="M30" s="364"/>
      <c r="N30" s="364"/>
      <c r="O30" s="365"/>
    </row>
    <row r="31" spans="3:15" ht="15.75" x14ac:dyDescent="0.25">
      <c r="C31" s="489" t="s">
        <v>246</v>
      </c>
      <c r="D31" s="490">
        <v>620.52584524708288</v>
      </c>
      <c r="E31" s="490">
        <v>610.98846942632053</v>
      </c>
      <c r="F31" s="490">
        <v>613.48284188853813</v>
      </c>
      <c r="G31" s="490">
        <v>613.72476430462393</v>
      </c>
      <c r="H31" s="490">
        <v>606.72034722305284</v>
      </c>
      <c r="I31" s="490">
        <v>601.6106220020215</v>
      </c>
      <c r="J31" s="490">
        <v>617.94396754570255</v>
      </c>
      <c r="K31" s="490">
        <v>637.27880462292717</v>
      </c>
      <c r="L31" s="490">
        <v>678.50605906520252</v>
      </c>
      <c r="M31" s="490">
        <v>691.78485236566894</v>
      </c>
      <c r="N31" s="490">
        <v>699.93533272826176</v>
      </c>
      <c r="O31" s="491">
        <v>707.76936754012718</v>
      </c>
    </row>
    <row r="32" spans="3:15" ht="15.75" x14ac:dyDescent="0.25">
      <c r="C32" s="371" t="s">
        <v>247</v>
      </c>
      <c r="D32" s="366">
        <v>693.59473269323564</v>
      </c>
      <c r="E32" s="366">
        <v>675.99452876056159</v>
      </c>
      <c r="F32" s="366">
        <v>692.84041344814841</v>
      </c>
      <c r="G32" s="366">
        <v>686.21997775755028</v>
      </c>
      <c r="H32" s="366">
        <v>674.8464758009153</v>
      </c>
      <c r="I32" s="366">
        <v>675.83558814176456</v>
      </c>
      <c r="J32" s="366">
        <v>670.36666604428126</v>
      </c>
      <c r="K32" s="366">
        <v>679.13478468613857</v>
      </c>
      <c r="L32" s="366">
        <v>679.48913195885189</v>
      </c>
      <c r="M32" s="366">
        <v>683.30685175304302</v>
      </c>
      <c r="N32" s="366">
        <v>694.81644019086241</v>
      </c>
      <c r="O32" s="367">
        <v>698.72596905238629</v>
      </c>
    </row>
    <row r="33" spans="3:15" ht="15.75" x14ac:dyDescent="0.25">
      <c r="C33" s="371" t="s">
        <v>248</v>
      </c>
      <c r="D33" s="366">
        <v>672.166966006964</v>
      </c>
      <c r="E33" s="366">
        <v>664.31951179811972</v>
      </c>
      <c r="F33" s="366">
        <v>668.69821690266849</v>
      </c>
      <c r="G33" s="366">
        <v>683.29560596332999</v>
      </c>
      <c r="H33" s="366">
        <v>675.44964853925399</v>
      </c>
      <c r="I33" s="366">
        <v>661.87817139602919</v>
      </c>
      <c r="J33" s="366">
        <v>677.09800581977072</v>
      </c>
      <c r="K33" s="366">
        <v>683.9</v>
      </c>
      <c r="L33" s="366">
        <v>683.06</v>
      </c>
      <c r="M33" s="366">
        <v>696.78</v>
      </c>
      <c r="N33" s="366">
        <v>704.11</v>
      </c>
      <c r="O33" s="367">
        <v>710.06</v>
      </c>
    </row>
    <row r="34" spans="3:15" ht="16.5" thickBot="1" x14ac:dyDescent="0.3">
      <c r="C34" s="372">
        <v>2020</v>
      </c>
      <c r="D34" s="368">
        <v>720.2</v>
      </c>
      <c r="E34" s="368">
        <v>710.55</v>
      </c>
      <c r="F34" s="368">
        <v>710.16</v>
      </c>
      <c r="G34" s="368">
        <v>704.52</v>
      </c>
      <c r="H34" s="368">
        <v>693.33</v>
      </c>
      <c r="I34" s="368">
        <v>687.52</v>
      </c>
      <c r="J34" s="368">
        <v>686.08</v>
      </c>
      <c r="K34" s="368">
        <v>682.48</v>
      </c>
      <c r="L34" s="368">
        <v>689</v>
      </c>
      <c r="M34" s="368"/>
      <c r="N34" s="368"/>
      <c r="O34" s="370"/>
    </row>
    <row r="35" spans="3:15" ht="16.5" thickBot="1" x14ac:dyDescent="0.3">
      <c r="C35" s="494" t="s">
        <v>252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6"/>
    </row>
    <row r="36" spans="3:15" ht="15.75" x14ac:dyDescent="0.25">
      <c r="C36" s="489" t="s">
        <v>246</v>
      </c>
      <c r="D36" s="490">
        <v>1926.1421840678215</v>
      </c>
      <c r="E36" s="490">
        <v>1773.7868616139083</v>
      </c>
      <c r="F36" s="490">
        <v>1808.8957992992707</v>
      </c>
      <c r="G36" s="490">
        <v>1844.6568611737403</v>
      </c>
      <c r="H36" s="490">
        <v>1922.2571546908466</v>
      </c>
      <c r="I36" s="490">
        <v>2078.5897925711802</v>
      </c>
      <c r="J36" s="490">
        <v>2325.7723170645709</v>
      </c>
      <c r="K36" s="490">
        <v>2537.6579416257568</v>
      </c>
      <c r="L36" s="490">
        <v>2703.9535927296647</v>
      </c>
      <c r="M36" s="490">
        <v>2585.3186243813607</v>
      </c>
      <c r="N36" s="490">
        <v>2366.8805661333772</v>
      </c>
      <c r="O36" s="491">
        <v>2262.8675436432918</v>
      </c>
    </row>
    <row r="37" spans="3:15" ht="15.75" x14ac:dyDescent="0.25">
      <c r="C37" s="371" t="s">
        <v>247</v>
      </c>
      <c r="D37" s="366">
        <v>1873.2002679661653</v>
      </c>
      <c r="E37" s="366">
        <v>1893.8193326719352</v>
      </c>
      <c r="F37" s="366">
        <v>2057.5096533110031</v>
      </c>
      <c r="G37" s="366">
        <v>2090.6877083454083</v>
      </c>
      <c r="H37" s="366">
        <v>2302.9194307484054</v>
      </c>
      <c r="I37" s="366">
        <v>2520.0592002636727</v>
      </c>
      <c r="J37" s="366">
        <v>2428.1960288736755</v>
      </c>
      <c r="K37" s="366">
        <v>2411.222343978005</v>
      </c>
      <c r="L37" s="366">
        <v>2458.9426482206609</v>
      </c>
      <c r="M37" s="366">
        <v>2271.8586469632287</v>
      </c>
      <c r="N37" s="366">
        <v>2164.5188294690201</v>
      </c>
      <c r="O37" s="367">
        <v>2144.3544219826263</v>
      </c>
    </row>
    <row r="38" spans="3:15" ht="15.75" x14ac:dyDescent="0.25">
      <c r="C38" s="371" t="s">
        <v>248</v>
      </c>
      <c r="D38" s="366">
        <v>2017.0063645368093</v>
      </c>
      <c r="E38" s="366">
        <v>1948.9945487324933</v>
      </c>
      <c r="F38" s="366">
        <v>1864.3118390555649</v>
      </c>
      <c r="G38" s="366">
        <v>1858.8882047137197</v>
      </c>
      <c r="H38" s="366">
        <v>1845.0357399097443</v>
      </c>
      <c r="I38" s="366">
        <v>1739.4288046926354</v>
      </c>
      <c r="J38" s="366">
        <v>1705.2552965441059</v>
      </c>
      <c r="K38" s="366">
        <v>1658.81</v>
      </c>
      <c r="L38" s="366">
        <v>1789.98</v>
      </c>
      <c r="M38" s="366">
        <v>1827.38</v>
      </c>
      <c r="N38" s="366">
        <v>1841.81</v>
      </c>
      <c r="O38" s="367">
        <v>1858.58</v>
      </c>
    </row>
    <row r="39" spans="3:15" ht="16.5" thickBot="1" x14ac:dyDescent="0.3">
      <c r="C39" s="372">
        <v>2020</v>
      </c>
      <c r="D39" s="368">
        <v>1741.92</v>
      </c>
      <c r="E39" s="368">
        <v>1687.33</v>
      </c>
      <c r="F39" s="368">
        <v>1656.44</v>
      </c>
      <c r="G39" s="368">
        <v>1578.74</v>
      </c>
      <c r="H39" s="368">
        <v>1458.48</v>
      </c>
      <c r="I39" s="368">
        <v>1545.67</v>
      </c>
      <c r="J39" s="368">
        <v>1651.52</v>
      </c>
      <c r="K39" s="368">
        <v>1665.62</v>
      </c>
      <c r="L39" s="368">
        <v>1742.79</v>
      </c>
      <c r="M39" s="368"/>
      <c r="N39" s="368"/>
      <c r="O39" s="370"/>
    </row>
    <row r="40" spans="3:15" ht="16.5" thickBot="1" x14ac:dyDescent="0.3">
      <c r="C40" s="494" t="s">
        <v>253</v>
      </c>
      <c r="D40" s="495"/>
      <c r="E40" s="495"/>
      <c r="F40" s="495"/>
      <c r="G40" s="495"/>
      <c r="H40" s="495"/>
      <c r="I40" s="495"/>
      <c r="J40" s="495"/>
      <c r="K40" s="495"/>
      <c r="L40" s="495"/>
      <c r="M40" s="495"/>
      <c r="N40" s="495"/>
      <c r="O40" s="496"/>
    </row>
    <row r="41" spans="3:15" ht="15.75" x14ac:dyDescent="0.25">
      <c r="C41" s="489" t="s">
        <v>246</v>
      </c>
      <c r="D41" s="490">
        <v>1452.5251642694029</v>
      </c>
      <c r="E41" s="490">
        <v>1376.6544964519305</v>
      </c>
      <c r="F41" s="490">
        <v>1342.4452040065605</v>
      </c>
      <c r="G41" s="490">
        <v>1321.3071438891709</v>
      </c>
      <c r="H41" s="490">
        <v>1332.4732010931732</v>
      </c>
      <c r="I41" s="490">
        <v>1416.8343946849866</v>
      </c>
      <c r="J41" s="490">
        <v>1429.7900427036757</v>
      </c>
      <c r="K41" s="490">
        <v>1455.3007570329535</v>
      </c>
      <c r="L41" s="490">
        <v>1460.934465025194</v>
      </c>
      <c r="M41" s="490">
        <v>1477.8137838684058</v>
      </c>
      <c r="N41" s="490">
        <v>1411.6336555187961</v>
      </c>
      <c r="O41" s="491">
        <v>1359.7079885396727</v>
      </c>
    </row>
    <row r="42" spans="3:15" ht="15.75" x14ac:dyDescent="0.25">
      <c r="C42" s="371" t="s">
        <v>247</v>
      </c>
      <c r="D42" s="366">
        <v>1247.7930053069374</v>
      </c>
      <c r="E42" s="366">
        <v>1219.5883260832732</v>
      </c>
      <c r="F42" s="366">
        <v>1221.3431610182636</v>
      </c>
      <c r="G42" s="366">
        <v>1183.3869429217527</v>
      </c>
      <c r="H42" s="366">
        <v>1198.2849917896754</v>
      </c>
      <c r="I42" s="366">
        <v>1239.5740232840269</v>
      </c>
      <c r="J42" s="366">
        <v>1271.60648473885</v>
      </c>
      <c r="K42" s="366">
        <v>1283.813012150076</v>
      </c>
      <c r="L42" s="366">
        <v>1311.0179147942529</v>
      </c>
      <c r="M42" s="366">
        <v>1341.4216259397981</v>
      </c>
      <c r="N42" s="366">
        <v>1329.2819200190711</v>
      </c>
      <c r="O42" s="367">
        <v>1328.1587453006657</v>
      </c>
    </row>
    <row r="43" spans="3:15" ht="15.75" x14ac:dyDescent="0.25">
      <c r="C43" s="371" t="s">
        <v>248</v>
      </c>
      <c r="D43" s="366">
        <v>1344.3309050466173</v>
      </c>
      <c r="E43" s="366">
        <v>1317.692895014957</v>
      </c>
      <c r="F43" s="366">
        <v>1323.903921956658</v>
      </c>
      <c r="G43" s="366">
        <v>1309.8906834494144</v>
      </c>
      <c r="H43" s="366">
        <v>1289.6288116279882</v>
      </c>
      <c r="I43" s="366">
        <v>1304.6791289590351</v>
      </c>
      <c r="J43" s="366">
        <v>1294.5048403940486</v>
      </c>
      <c r="K43" s="366">
        <v>1307.96</v>
      </c>
      <c r="L43" s="366">
        <v>1349.14</v>
      </c>
      <c r="M43" s="366">
        <v>1364.95</v>
      </c>
      <c r="N43" s="366">
        <v>1368.4</v>
      </c>
      <c r="O43" s="367">
        <v>1403.88</v>
      </c>
    </row>
    <row r="44" spans="3:15" ht="16.5" thickBot="1" x14ac:dyDescent="0.3">
      <c r="C44" s="372">
        <v>2020</v>
      </c>
      <c r="D44" s="368">
        <v>1446.09</v>
      </c>
      <c r="E44" s="368">
        <v>1443.02</v>
      </c>
      <c r="F44" s="368">
        <v>1411.23</v>
      </c>
      <c r="G44" s="368">
        <v>1400.29</v>
      </c>
      <c r="H44" s="368">
        <v>1346.93</v>
      </c>
      <c r="I44" s="368">
        <v>1297.48</v>
      </c>
      <c r="J44" s="368">
        <v>1318.72</v>
      </c>
      <c r="K44" s="368">
        <v>1329.85</v>
      </c>
      <c r="L44" s="368">
        <v>1349.52</v>
      </c>
      <c r="M44" s="368"/>
      <c r="N44" s="368"/>
      <c r="O44" s="370"/>
    </row>
    <row r="45" spans="3:15" ht="16.5" thickBot="1" x14ac:dyDescent="0.3">
      <c r="C45" s="494" t="s">
        <v>254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6"/>
    </row>
    <row r="46" spans="3:15" ht="15.75" x14ac:dyDescent="0.25">
      <c r="C46" s="489" t="s">
        <v>246</v>
      </c>
      <c r="D46" s="490">
        <v>1462.9299066481419</v>
      </c>
      <c r="E46" s="490">
        <v>1397.9329390309356</v>
      </c>
      <c r="F46" s="490">
        <v>1352.4593399176847</v>
      </c>
      <c r="G46" s="490">
        <v>1324.3285390454434</v>
      </c>
      <c r="H46" s="490">
        <v>1346.8945966895908</v>
      </c>
      <c r="I46" s="490">
        <v>1422.0022440548378</v>
      </c>
      <c r="J46" s="490">
        <v>1439.7446104090284</v>
      </c>
      <c r="K46" s="490">
        <v>1469.5305118007066</v>
      </c>
      <c r="L46" s="490">
        <v>1464.5198361234318</v>
      </c>
      <c r="M46" s="490">
        <v>1456.1117051037911</v>
      </c>
      <c r="N46" s="490">
        <v>1435.8943068806354</v>
      </c>
      <c r="O46" s="491">
        <v>1347.9728359574115</v>
      </c>
    </row>
    <row r="47" spans="3:15" ht="15.75" x14ac:dyDescent="0.25">
      <c r="C47" s="371" t="s">
        <v>247</v>
      </c>
      <c r="D47" s="366">
        <v>1217.2306317725502</v>
      </c>
      <c r="E47" s="366">
        <v>1219.9225640939258</v>
      </c>
      <c r="F47" s="366">
        <v>1228.6060793307527</v>
      </c>
      <c r="G47" s="366">
        <v>1190.0364269225856</v>
      </c>
      <c r="H47" s="366">
        <v>1216.8533835665212</v>
      </c>
      <c r="I47" s="366">
        <v>1268.6557166616051</v>
      </c>
      <c r="J47" s="366">
        <v>1280.8972883133727</v>
      </c>
      <c r="K47" s="366">
        <v>1270.5273567969125</v>
      </c>
      <c r="L47" s="366">
        <v>1318.4848992078084</v>
      </c>
      <c r="M47" s="366">
        <v>1326.2464158541839</v>
      </c>
      <c r="N47" s="366">
        <v>1338.5909965628271</v>
      </c>
      <c r="O47" s="367">
        <v>1331.7075587041454</v>
      </c>
    </row>
    <row r="48" spans="3:15" ht="15.75" x14ac:dyDescent="0.25">
      <c r="C48" s="371" t="s">
        <v>248</v>
      </c>
      <c r="D48" s="366">
        <v>1324.8807237906556</v>
      </c>
      <c r="E48" s="366">
        <v>1306.1704820536852</v>
      </c>
      <c r="F48" s="366">
        <v>1289.846128057527</v>
      </c>
      <c r="G48" s="366">
        <v>1271.913502123914</v>
      </c>
      <c r="H48" s="366">
        <v>1265.3591520232299</v>
      </c>
      <c r="I48" s="366">
        <v>1264.5344761789461</v>
      </c>
      <c r="J48" s="366">
        <v>1256.1351766957246</v>
      </c>
      <c r="K48" s="366">
        <v>1279.8800000000001</v>
      </c>
      <c r="L48" s="366">
        <v>1283.6500000000001</v>
      </c>
      <c r="M48" s="366">
        <v>1335.83</v>
      </c>
      <c r="N48" s="366">
        <v>1324.27</v>
      </c>
      <c r="O48" s="367">
        <v>1366.15</v>
      </c>
    </row>
    <row r="49" spans="3:15" ht="16.5" thickBot="1" x14ac:dyDescent="0.3">
      <c r="C49" s="372">
        <v>2020</v>
      </c>
      <c r="D49" s="368">
        <v>1395.59</v>
      </c>
      <c r="E49" s="368">
        <v>1401.12</v>
      </c>
      <c r="F49" s="368">
        <v>1394.67</v>
      </c>
      <c r="G49" s="368">
        <v>1378.29</v>
      </c>
      <c r="H49" s="368">
        <v>1335.39</v>
      </c>
      <c r="I49" s="368">
        <v>1322.8</v>
      </c>
      <c r="J49" s="368">
        <v>1312.57</v>
      </c>
      <c r="K49" s="368">
        <v>1298.02</v>
      </c>
      <c r="L49" s="368">
        <v>1324.41</v>
      </c>
      <c r="M49" s="368"/>
      <c r="N49" s="368"/>
      <c r="O49" s="3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Olechowicz Magdalena</cp:lastModifiedBy>
  <cp:lastPrinted>2016-03-15T08:02:46Z</cp:lastPrinted>
  <dcterms:created xsi:type="dcterms:W3CDTF">2002-10-07T11:02:33Z</dcterms:created>
  <dcterms:modified xsi:type="dcterms:W3CDTF">2020-11-05T13:23:31Z</dcterms:modified>
</cp:coreProperties>
</file>