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podsiadlo\Desktop\"/>
    </mc:Choice>
  </mc:AlternateContent>
  <bookViews>
    <workbookView xWindow="0" yWindow="0" windowWidth="28800" windowHeight="12000"/>
  </bookViews>
  <sheets>
    <sheet name="tabela elementów składowych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3" l="1"/>
  <c r="F56" i="3"/>
  <c r="F58" i="3" l="1"/>
  <c r="F54" i="3"/>
  <c r="F53" i="3" l="1"/>
  <c r="F52" i="3"/>
  <c r="F51" i="3"/>
  <c r="F37" i="3"/>
  <c r="F50" i="3"/>
  <c r="F49" i="3"/>
  <c r="F38" i="3"/>
  <c r="F39" i="3"/>
  <c r="F40" i="3"/>
  <c r="F41" i="3"/>
  <c r="F42" i="3"/>
  <c r="F43" i="3"/>
  <c r="F44" i="3"/>
  <c r="F45" i="3"/>
  <c r="F46" i="3"/>
  <c r="F47" i="3"/>
  <c r="F48" i="3"/>
  <c r="F36" i="3"/>
  <c r="F8" i="3"/>
  <c r="J8" i="3" s="1"/>
  <c r="F9" i="3"/>
  <c r="J9" i="3" s="1"/>
  <c r="F10" i="3"/>
  <c r="J10" i="3" s="1"/>
  <c r="F11" i="3"/>
  <c r="J11" i="3" s="1"/>
  <c r="F12" i="3"/>
  <c r="J12" i="3" s="1"/>
  <c r="F13" i="3"/>
  <c r="J13" i="3" s="1"/>
  <c r="F14" i="3"/>
  <c r="J14" i="3" s="1"/>
  <c r="F15" i="3"/>
  <c r="J15" i="3" s="1"/>
  <c r="F16" i="3"/>
  <c r="J16" i="3" s="1"/>
  <c r="F17" i="3"/>
  <c r="J17" i="3" s="1"/>
  <c r="F18" i="3"/>
  <c r="J18" i="3" s="1"/>
  <c r="F19" i="3"/>
  <c r="J19" i="3" s="1"/>
  <c r="F20" i="3"/>
  <c r="J20" i="3" s="1"/>
  <c r="F21" i="3"/>
  <c r="J21" i="3" s="1"/>
  <c r="F22" i="3"/>
  <c r="J22" i="3" s="1"/>
  <c r="F23" i="3"/>
  <c r="J23" i="3" s="1"/>
  <c r="F24" i="3"/>
  <c r="J24" i="3" s="1"/>
  <c r="F25" i="3"/>
  <c r="J25" i="3" s="1"/>
  <c r="F26" i="3"/>
  <c r="J26" i="3" s="1"/>
  <c r="F27" i="3"/>
  <c r="J27" i="3" s="1"/>
  <c r="F28" i="3"/>
  <c r="J28" i="3" s="1"/>
  <c r="F29" i="3"/>
  <c r="J29" i="3" s="1"/>
  <c r="F30" i="3"/>
  <c r="J30" i="3" s="1"/>
  <c r="F31" i="3"/>
  <c r="J31" i="3" s="1"/>
  <c r="F32" i="3"/>
  <c r="J32" i="3" s="1"/>
  <c r="F33" i="3"/>
  <c r="J33" i="3" s="1"/>
  <c r="F34" i="3"/>
  <c r="J34" i="3" s="1"/>
  <c r="F35" i="3"/>
  <c r="J35" i="3" s="1"/>
</calcChain>
</file>

<file path=xl/sharedStrings.xml><?xml version="1.0" encoding="utf-8"?>
<sst xmlns="http://schemas.openxmlformats.org/spreadsheetml/2006/main" count="170" uniqueCount="122">
  <si>
    <t>Załącznik nr 1 do Formularza Ofertowego</t>
  </si>
  <si>
    <t>dla zamówienia pn.: „Sukcesywna dostawa materiałów, chemii budowlanej i narzędzi do siedziby Generalnej Dyrekcji Dróg Krajowych i Autostrad Oddział w Katowicach Rejon w Zawierciu do Obwodu Drogowego w Wojkowicach Kościelnych przy ul. Drogowców 6 oraz do Obwodu Drogowego w Szczekocinach przy ul. Żarnowieckiej 51”.</t>
  </si>
  <si>
    <t>Lp.</t>
  </si>
  <si>
    <t>Rodzaj asortymentu</t>
  </si>
  <si>
    <t>jednostka</t>
  </si>
  <si>
    <t>Szacunkowa ilość</t>
  </si>
  <si>
    <t>Cena jednostkowa netto (w zł)</t>
  </si>
  <si>
    <t>Wartość netto (w zł)</t>
  </si>
  <si>
    <t>Stawka podatku VAT (%)</t>
  </si>
  <si>
    <t>Wartość brutto (w zł)</t>
  </si>
  <si>
    <t>(4x5)</t>
  </si>
  <si>
    <t>1.</t>
  </si>
  <si>
    <t>szt.</t>
  </si>
  <si>
    <t>2.</t>
  </si>
  <si>
    <t xml:space="preserve">Farba do oznaczeń drogowych fluorescencyjna czerwona - spray (500 ml)  </t>
  </si>
  <si>
    <t>3.</t>
  </si>
  <si>
    <t>op.</t>
  </si>
  <si>
    <t>4.</t>
  </si>
  <si>
    <t>5.</t>
  </si>
  <si>
    <t>6.</t>
  </si>
  <si>
    <t>7.</t>
  </si>
  <si>
    <t>8.</t>
  </si>
  <si>
    <t>9.</t>
  </si>
  <si>
    <t>Rozpuszczalnik uniwersalny 0,5 l</t>
  </si>
  <si>
    <t>10.</t>
  </si>
  <si>
    <t>11.</t>
  </si>
  <si>
    <t>12.</t>
  </si>
  <si>
    <t xml:space="preserve">Brzeszczoty do ciecia metalu: bi-metal </t>
  </si>
  <si>
    <t>13.</t>
  </si>
  <si>
    <t>14.</t>
  </si>
  <si>
    <t>Style  drewniane do narzędzi typu łopata, szpadel, grabie</t>
  </si>
  <si>
    <t>15.</t>
  </si>
  <si>
    <t>Taśma stalowa (ocynk) 12 mm</t>
  </si>
  <si>
    <t>16.</t>
  </si>
  <si>
    <t>17.</t>
  </si>
  <si>
    <t>18.</t>
  </si>
  <si>
    <t>Tarcze do ciecia metalu 230x1,9x22,23 mm</t>
  </si>
  <si>
    <t>19.</t>
  </si>
  <si>
    <t>Tarcze do ciecia metalu 125</t>
  </si>
  <si>
    <t>20.</t>
  </si>
  <si>
    <t>21.</t>
  </si>
  <si>
    <t xml:space="preserve">Nakrętki M8 ocynk. </t>
  </si>
  <si>
    <t>kg</t>
  </si>
  <si>
    <t>22.</t>
  </si>
  <si>
    <t xml:space="preserve">Podkładka M8 ocynk </t>
  </si>
  <si>
    <t>23.</t>
  </si>
  <si>
    <t>24.</t>
  </si>
  <si>
    <t>Śruby M8 x 40 mm</t>
  </si>
  <si>
    <t>25.</t>
  </si>
  <si>
    <t xml:space="preserve">Śruby M8 x 60 mm </t>
  </si>
  <si>
    <t>26.</t>
  </si>
  <si>
    <t xml:space="preserve">Śruby M8 x 80 mm </t>
  </si>
  <si>
    <t>27.</t>
  </si>
  <si>
    <t xml:space="preserve">Śruby M8 x 100 mm </t>
  </si>
  <si>
    <t>28.</t>
  </si>
  <si>
    <t>29.</t>
  </si>
  <si>
    <t>30.</t>
  </si>
  <si>
    <t>31.</t>
  </si>
  <si>
    <t>środek w sprayu o działaniu smarującym i wypierającym wodę, o zdolności do penetrowania szczelin -  250 ml  z aplikatorem</t>
  </si>
  <si>
    <t>32.</t>
  </si>
  <si>
    <t>33.</t>
  </si>
  <si>
    <t>Worki na śmieci 120 l:
- rozmiar: 70x110 cm,
- grubość: 32 mikrony
    - kolor: dowolny
    - mocne</t>
  </si>
  <si>
    <t>34.</t>
  </si>
  <si>
    <t>Worki na śmieci 240 l:
    - rozmiar 90x140 cm
    - grubość: 35 mikrony
    - kolor: dowolny
    - mocne</t>
  </si>
  <si>
    <t>35.</t>
  </si>
  <si>
    <t>Cement (25kg)  klasa: L 32,5</t>
  </si>
  <si>
    <t>36.</t>
  </si>
  <si>
    <t>37.</t>
  </si>
  <si>
    <t>38.</t>
  </si>
  <si>
    <t>39.</t>
  </si>
  <si>
    <t>40.</t>
  </si>
  <si>
    <t>41.</t>
  </si>
  <si>
    <t>42.</t>
  </si>
  <si>
    <t>43.</t>
  </si>
  <si>
    <t>Środek do zwalczania chwastów zawierający jako substancję czynną glifosat 5 l</t>
  </si>
  <si>
    <t>44.</t>
  </si>
  <si>
    <t>Trutka na szczury 1 kg</t>
  </si>
  <si>
    <t>45.</t>
  </si>
  <si>
    <t>Środek do zwalczania mrówek w opakowaniu po 250 g</t>
  </si>
  <si>
    <t>46.</t>
  </si>
  <si>
    <t>Taśma ostrzegawcza U-22 biało-czerwona 66 mb</t>
  </si>
  <si>
    <t>47.</t>
  </si>
  <si>
    <t>Kłódka jarzmowa energetyczna (stacyjna) na klucz typu "trójkąt" - rozstaw jarzma 20-25 mm (klucz w komplecie)</t>
  </si>
  <si>
    <t>48.</t>
  </si>
  <si>
    <t>49.</t>
  </si>
  <si>
    <t>50.</t>
  </si>
  <si>
    <t>Ściereczki do usuwania graffiti nasycone nieagresywnym roztworem trawiąco-czyszczacym, który usuwa i rozpuszcza graffiti oraz farby z gładkich i nieporowatych powierzchni - w opakowaniu nie większym niż 50 szt.</t>
  </si>
  <si>
    <t>51.</t>
  </si>
  <si>
    <t>Klucz oczkowo-płaski 24</t>
  </si>
  <si>
    <t>Klucz oczkowo-płaski 13</t>
  </si>
  <si>
    <t>Szpadel prosty</t>
  </si>
  <si>
    <t>Łopata</t>
  </si>
  <si>
    <t>Miotła "ulicówka"</t>
  </si>
  <si>
    <t>SUMA</t>
  </si>
  <si>
    <t>wartość vat</t>
  </si>
  <si>
    <t>OD Szczekociny</t>
  </si>
  <si>
    <t>OD Wojkowice Kościelne</t>
  </si>
  <si>
    <t>Kołek do betonu - szybki montaż 8x120, wraz z koszulką - 100 szt. w opakowaniu</t>
  </si>
  <si>
    <t>Klucz oczkowo-płaski 17</t>
  </si>
  <si>
    <t>taśma malarska 48mm x 50m</t>
  </si>
  <si>
    <t>piasek budowlany w workach - op. 25 kg</t>
  </si>
  <si>
    <t>Żarówka - gwint E-27, 7-10W 3000K</t>
  </si>
  <si>
    <t>1+1 (Rejon)</t>
  </si>
  <si>
    <t>Swietlówka liniowa 120 cm LF 36W/865/G-13</t>
  </si>
  <si>
    <t>pędzel płaski 50 mm (uniwersalny)</t>
  </si>
  <si>
    <t>pędzel płaski 70 mm (uniwersalny)</t>
  </si>
  <si>
    <t>Miarka zwijana stalowa 5 m (szer. 32-33 mm)</t>
  </si>
  <si>
    <t xml:space="preserve">Zapłonnik świetlówek  S2 </t>
  </si>
  <si>
    <t xml:space="preserve">Zapłonnik świetlówek S10 </t>
  </si>
  <si>
    <t>Wałek do farb zewnętrznych fasadowych - szer. 250 mm z uczwytem</t>
  </si>
  <si>
    <t>elektroda ogólnego przeznaczenia 4,0 x 350mm/op. 5kg</t>
  </si>
  <si>
    <t xml:space="preserve"> szafka na klucze (min.40 szt.)  - metalowa</t>
  </si>
  <si>
    <t>Żarówka reflektorowa - gwint E-14, 7-10W, barwa ciepła</t>
  </si>
  <si>
    <t>Kłódka żeliwna pałąkowa na jeden klucz: 
- min. prześwit pomiędzy pałąkami jarzma 37mm,  
- w komplecie min 2. klucze</t>
  </si>
  <si>
    <t>Drogomierz kołowy (profesjonalny):
- obwód  koła 100 cm
- licznik mechaniczny z możliwością pomiaru wstecznego
- hamulec i kasowanie licznika w rękojeści
- składana rączka
- Stopka umożliwiająca zostawienie drogomierza w pozycji stojącej</t>
  </si>
  <si>
    <t xml:space="preserve">TABELA ELEMENTÓW SKŁADOWYCH </t>
  </si>
  <si>
    <t>Farba elewacyjna zewnętrzna akrylowa (odcień żółci) - op. 5 l</t>
  </si>
  <si>
    <t>Farba elewacyjba zewnętrzna akrylowa (odcień brązu) - op. 5 l</t>
  </si>
  <si>
    <t>grabie metalowe uniwersalne (min. 16 zębów) z drewnianym  stylem</t>
  </si>
  <si>
    <t>elektroda ogólnego przeznaczenia 2,5x350mm/op. 5kg</t>
  </si>
  <si>
    <t>elektroda ogólnego przeznaczenia 3,2 x 350mm/ op. 5kg</t>
  </si>
  <si>
    <t>świetlówka liniowa 60 cm LF 18W/865/G-13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</si>
</sst>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0" xfId="0" applyNumberFormat="1"/>
    <xf numFmtId="2" fontId="2" fillId="0" borderId="4" xfId="0" applyNumberFormat="1" applyFont="1" applyFill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wrapText="1"/>
    </xf>
    <xf numFmtId="9" fontId="2" fillId="0" borderId="7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0" borderId="14" xfId="0" applyFont="1" applyBorder="1"/>
    <xf numFmtId="2" fontId="2" fillId="0" borderId="8" xfId="0" applyNumberFormat="1" applyFont="1" applyFill="1" applyBorder="1" applyAlignment="1">
      <alignment vertical="center"/>
    </xf>
    <xf numFmtId="9" fontId="7" fillId="0" borderId="7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9" fontId="2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2" fontId="2" fillId="0" borderId="27" xfId="0" applyNumberFormat="1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2" fontId="2" fillId="0" borderId="31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2" fontId="2" fillId="0" borderId="8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="115" zoomScaleNormal="115" workbookViewId="0">
      <selection activeCell="L30" sqref="L30"/>
    </sheetView>
  </sheetViews>
  <sheetFormatPr defaultRowHeight="15" x14ac:dyDescent="0.25"/>
  <cols>
    <col min="1" max="1" width="5.85546875" style="1" customWidth="1"/>
    <col min="2" max="2" width="26.28515625" style="2" customWidth="1"/>
    <col min="3" max="3" width="9.140625" style="3" customWidth="1"/>
    <col min="4" max="4" width="12.7109375" style="34" hidden="1" customWidth="1"/>
    <col min="5" max="5" width="10.85546875" style="28" hidden="1" customWidth="1"/>
    <col min="6" max="6" width="11.28515625" style="3" customWidth="1"/>
    <col min="7" max="7" width="11.140625" customWidth="1"/>
    <col min="8" max="8" width="10.140625" customWidth="1"/>
    <col min="9" max="9" width="11.140625" customWidth="1"/>
    <col min="10" max="10" width="11.140625" hidden="1" customWidth="1"/>
    <col min="11" max="11" width="11.28515625" style="23" customWidth="1"/>
    <col min="12" max="12" width="12.42578125" customWidth="1"/>
    <col min="14" max="14" width="9.5703125" customWidth="1"/>
    <col min="18" max="18" width="9.5703125" bestFit="1" customWidth="1"/>
  </cols>
  <sheetData>
    <row r="1" spans="1:13" x14ac:dyDescent="0.25">
      <c r="G1" s="4" t="s">
        <v>0</v>
      </c>
      <c r="H1" s="4"/>
    </row>
    <row r="2" spans="1:13" ht="6" customHeight="1" x14ac:dyDescent="0.25"/>
    <row r="3" spans="1:13" x14ac:dyDescent="0.25">
      <c r="A3" s="88" t="s">
        <v>115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ht="66" customHeight="1" thickBot="1" x14ac:dyDescent="0.3">
      <c r="A4" s="89" t="s">
        <v>1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3" ht="42.75" thickBot="1" x14ac:dyDescent="0.3">
      <c r="A5" s="5" t="s">
        <v>2</v>
      </c>
      <c r="B5" s="6" t="s">
        <v>3</v>
      </c>
      <c r="C5" s="7" t="s">
        <v>4</v>
      </c>
      <c r="D5" s="35" t="s">
        <v>95</v>
      </c>
      <c r="E5" s="29" t="s">
        <v>96</v>
      </c>
      <c r="F5" s="8" t="s">
        <v>5</v>
      </c>
      <c r="G5" s="9" t="s">
        <v>6</v>
      </c>
      <c r="H5" s="9" t="s">
        <v>7</v>
      </c>
      <c r="I5" s="10" t="s">
        <v>8</v>
      </c>
      <c r="J5" s="20" t="s">
        <v>94</v>
      </c>
      <c r="K5" s="24" t="s">
        <v>9</v>
      </c>
    </row>
    <row r="6" spans="1:13" x14ac:dyDescent="0.25">
      <c r="A6" s="90"/>
      <c r="B6" s="90">
        <v>2</v>
      </c>
      <c r="C6" s="92">
        <v>3</v>
      </c>
      <c r="D6" s="36"/>
      <c r="E6" s="30"/>
      <c r="F6" s="94">
        <v>4</v>
      </c>
      <c r="G6" s="94">
        <v>5</v>
      </c>
      <c r="H6" s="43">
        <v>6</v>
      </c>
      <c r="I6" s="96">
        <v>7</v>
      </c>
      <c r="J6" s="21"/>
      <c r="K6" s="98">
        <v>8</v>
      </c>
    </row>
    <row r="7" spans="1:13" ht="15.75" thickBot="1" x14ac:dyDescent="0.3">
      <c r="A7" s="91"/>
      <c r="B7" s="91"/>
      <c r="C7" s="93"/>
      <c r="D7" s="37"/>
      <c r="E7" s="31"/>
      <c r="F7" s="95"/>
      <c r="G7" s="95"/>
      <c r="H7" s="44" t="s">
        <v>10</v>
      </c>
      <c r="I7" s="97"/>
      <c r="J7" s="22"/>
      <c r="K7" s="99"/>
    </row>
    <row r="8" spans="1:13" ht="35.1" customHeight="1" x14ac:dyDescent="0.25">
      <c r="A8" s="48" t="s">
        <v>11</v>
      </c>
      <c r="B8" s="50" t="s">
        <v>14</v>
      </c>
      <c r="C8" s="13" t="s">
        <v>12</v>
      </c>
      <c r="D8" s="38"/>
      <c r="E8" s="32">
        <v>5</v>
      </c>
      <c r="F8" s="45">
        <f t="shared" ref="F8:F35" si="0">D8+E8</f>
        <v>5</v>
      </c>
      <c r="G8" s="14"/>
      <c r="H8" s="25"/>
      <c r="I8" s="53"/>
      <c r="J8" s="54">
        <f t="shared" ref="J8:J35" si="1">H8*I8</f>
        <v>0</v>
      </c>
      <c r="K8" s="55"/>
      <c r="M8" s="23"/>
    </row>
    <row r="9" spans="1:13" ht="30" customHeight="1" x14ac:dyDescent="0.25">
      <c r="A9" s="48" t="s">
        <v>13</v>
      </c>
      <c r="B9" s="12" t="s">
        <v>23</v>
      </c>
      <c r="C9" s="13" t="s">
        <v>12</v>
      </c>
      <c r="D9" s="38"/>
      <c r="E9" s="32">
        <v>5</v>
      </c>
      <c r="F9" s="45">
        <f t="shared" si="0"/>
        <v>5</v>
      </c>
      <c r="G9" s="14"/>
      <c r="H9" s="25"/>
      <c r="I9" s="53"/>
      <c r="J9" s="54">
        <f t="shared" si="1"/>
        <v>0</v>
      </c>
      <c r="K9" s="55"/>
    </row>
    <row r="10" spans="1:13" ht="30" customHeight="1" x14ac:dyDescent="0.25">
      <c r="A10" s="48" t="s">
        <v>15</v>
      </c>
      <c r="B10" s="12" t="s">
        <v>27</v>
      </c>
      <c r="C10" s="13" t="s">
        <v>12</v>
      </c>
      <c r="D10" s="38"/>
      <c r="E10" s="32">
        <v>10</v>
      </c>
      <c r="F10" s="45">
        <f t="shared" si="0"/>
        <v>10</v>
      </c>
      <c r="G10" s="56"/>
      <c r="H10" s="25"/>
      <c r="I10" s="53"/>
      <c r="J10" s="54">
        <f t="shared" si="1"/>
        <v>0</v>
      </c>
      <c r="K10" s="55"/>
    </row>
    <row r="11" spans="1:13" ht="38.25" customHeight="1" x14ac:dyDescent="0.25">
      <c r="A11" s="48" t="s">
        <v>17</v>
      </c>
      <c r="B11" s="12" t="s">
        <v>30</v>
      </c>
      <c r="C11" s="13" t="s">
        <v>12</v>
      </c>
      <c r="D11" s="38"/>
      <c r="E11" s="32">
        <v>10</v>
      </c>
      <c r="F11" s="45">
        <f t="shared" si="0"/>
        <v>10</v>
      </c>
      <c r="G11" s="14"/>
      <c r="H11" s="25"/>
      <c r="I11" s="53"/>
      <c r="J11" s="54">
        <f t="shared" si="1"/>
        <v>0</v>
      </c>
      <c r="K11" s="57"/>
      <c r="L11" s="27"/>
    </row>
    <row r="12" spans="1:13" ht="46.5" customHeight="1" x14ac:dyDescent="0.25">
      <c r="A12" s="48" t="s">
        <v>18</v>
      </c>
      <c r="B12" s="12" t="s">
        <v>32</v>
      </c>
      <c r="C12" s="13" t="s">
        <v>12</v>
      </c>
      <c r="D12" s="38"/>
      <c r="E12" s="32">
        <v>12</v>
      </c>
      <c r="F12" s="45">
        <f t="shared" si="0"/>
        <v>12</v>
      </c>
      <c r="G12" s="14"/>
      <c r="H12" s="25"/>
      <c r="I12" s="53"/>
      <c r="J12" s="54">
        <f t="shared" si="1"/>
        <v>0</v>
      </c>
      <c r="K12" s="57"/>
      <c r="L12" s="27"/>
    </row>
    <row r="13" spans="1:13" ht="30" customHeight="1" x14ac:dyDescent="0.25">
      <c r="A13" s="48" t="s">
        <v>19</v>
      </c>
      <c r="B13" s="12" t="s">
        <v>36</v>
      </c>
      <c r="C13" s="13" t="s">
        <v>12</v>
      </c>
      <c r="D13" s="38"/>
      <c r="E13" s="32">
        <v>10</v>
      </c>
      <c r="F13" s="45">
        <f t="shared" si="0"/>
        <v>10</v>
      </c>
      <c r="G13" s="14"/>
      <c r="H13" s="25"/>
      <c r="I13" s="53"/>
      <c r="J13" s="54">
        <f t="shared" si="1"/>
        <v>0</v>
      </c>
      <c r="K13" s="55"/>
    </row>
    <row r="14" spans="1:13" ht="30" customHeight="1" x14ac:dyDescent="0.25">
      <c r="A14" s="48" t="s">
        <v>20</v>
      </c>
      <c r="B14" s="12" t="s">
        <v>38</v>
      </c>
      <c r="C14" s="13" t="s">
        <v>12</v>
      </c>
      <c r="D14" s="38"/>
      <c r="E14" s="32">
        <v>125</v>
      </c>
      <c r="F14" s="45">
        <f t="shared" si="0"/>
        <v>125</v>
      </c>
      <c r="G14" s="14"/>
      <c r="H14" s="25"/>
      <c r="I14" s="53"/>
      <c r="J14" s="54">
        <f t="shared" si="1"/>
        <v>0</v>
      </c>
      <c r="K14" s="55"/>
    </row>
    <row r="15" spans="1:13" ht="30" customHeight="1" x14ac:dyDescent="0.25">
      <c r="A15" s="48" t="s">
        <v>21</v>
      </c>
      <c r="B15" s="12" t="s">
        <v>41</v>
      </c>
      <c r="C15" s="13" t="s">
        <v>42</v>
      </c>
      <c r="D15" s="38"/>
      <c r="E15" s="32">
        <v>3</v>
      </c>
      <c r="F15" s="45">
        <f t="shared" si="0"/>
        <v>3</v>
      </c>
      <c r="G15" s="14"/>
      <c r="H15" s="25"/>
      <c r="I15" s="53"/>
      <c r="J15" s="54">
        <f t="shared" si="1"/>
        <v>0</v>
      </c>
      <c r="K15" s="55"/>
    </row>
    <row r="16" spans="1:13" ht="30" customHeight="1" x14ac:dyDescent="0.25">
      <c r="A16" s="48" t="s">
        <v>22</v>
      </c>
      <c r="B16" s="12" t="s">
        <v>44</v>
      </c>
      <c r="C16" s="13" t="s">
        <v>42</v>
      </c>
      <c r="D16" s="38"/>
      <c r="E16" s="32">
        <v>0.5</v>
      </c>
      <c r="F16" s="45">
        <f t="shared" si="0"/>
        <v>0.5</v>
      </c>
      <c r="G16" s="14"/>
      <c r="H16" s="25"/>
      <c r="I16" s="53"/>
      <c r="J16" s="54">
        <f t="shared" si="1"/>
        <v>0</v>
      </c>
      <c r="K16" s="55"/>
    </row>
    <row r="17" spans="1:12" ht="30" customHeight="1" x14ac:dyDescent="0.25">
      <c r="A17" s="48" t="s">
        <v>24</v>
      </c>
      <c r="B17" s="12" t="s">
        <v>47</v>
      </c>
      <c r="C17" s="13" t="s">
        <v>42</v>
      </c>
      <c r="D17" s="38"/>
      <c r="E17" s="32">
        <v>0.5</v>
      </c>
      <c r="F17" s="45">
        <f t="shared" si="0"/>
        <v>0.5</v>
      </c>
      <c r="G17" s="14"/>
      <c r="H17" s="25"/>
      <c r="I17" s="53"/>
      <c r="J17" s="54">
        <f t="shared" si="1"/>
        <v>0</v>
      </c>
      <c r="K17" s="55"/>
    </row>
    <row r="18" spans="1:12" ht="30" customHeight="1" x14ac:dyDescent="0.25">
      <c r="A18" s="48" t="s">
        <v>25</v>
      </c>
      <c r="B18" s="12" t="s">
        <v>49</v>
      </c>
      <c r="C18" s="13" t="s">
        <v>42</v>
      </c>
      <c r="D18" s="38"/>
      <c r="E18" s="32">
        <v>2</v>
      </c>
      <c r="F18" s="45">
        <f t="shared" si="0"/>
        <v>2</v>
      </c>
      <c r="G18" s="14"/>
      <c r="H18" s="25"/>
      <c r="I18" s="53"/>
      <c r="J18" s="54">
        <f t="shared" si="1"/>
        <v>0</v>
      </c>
      <c r="K18" s="55"/>
    </row>
    <row r="19" spans="1:12" ht="30" customHeight="1" x14ac:dyDescent="0.25">
      <c r="A19" s="48" t="s">
        <v>26</v>
      </c>
      <c r="B19" s="12" t="s">
        <v>51</v>
      </c>
      <c r="C19" s="13" t="s">
        <v>42</v>
      </c>
      <c r="D19" s="38"/>
      <c r="E19" s="32">
        <v>2</v>
      </c>
      <c r="F19" s="45">
        <f t="shared" si="0"/>
        <v>2</v>
      </c>
      <c r="G19" s="14"/>
      <c r="H19" s="25"/>
      <c r="I19" s="53"/>
      <c r="J19" s="54">
        <f t="shared" si="1"/>
        <v>0</v>
      </c>
      <c r="K19" s="55"/>
    </row>
    <row r="20" spans="1:12" ht="30" customHeight="1" x14ac:dyDescent="0.25">
      <c r="A20" s="48" t="s">
        <v>28</v>
      </c>
      <c r="B20" s="12" t="s">
        <v>53</v>
      </c>
      <c r="C20" s="13" t="s">
        <v>42</v>
      </c>
      <c r="D20" s="38"/>
      <c r="E20" s="32">
        <v>2</v>
      </c>
      <c r="F20" s="45">
        <f t="shared" si="0"/>
        <v>2</v>
      </c>
      <c r="G20" s="14"/>
      <c r="H20" s="25"/>
      <c r="I20" s="53"/>
      <c r="J20" s="54">
        <f t="shared" si="1"/>
        <v>0</v>
      </c>
      <c r="K20" s="55"/>
    </row>
    <row r="21" spans="1:12" ht="52.5" x14ac:dyDescent="0.25">
      <c r="A21" s="48" t="s">
        <v>29</v>
      </c>
      <c r="B21" s="12" t="s">
        <v>58</v>
      </c>
      <c r="C21" s="13" t="s">
        <v>12</v>
      </c>
      <c r="D21" s="38"/>
      <c r="E21" s="32">
        <v>10</v>
      </c>
      <c r="F21" s="45">
        <f t="shared" si="0"/>
        <v>10</v>
      </c>
      <c r="G21" s="14"/>
      <c r="H21" s="25"/>
      <c r="I21" s="53"/>
      <c r="J21" s="54">
        <f t="shared" si="1"/>
        <v>0</v>
      </c>
      <c r="K21" s="55"/>
    </row>
    <row r="22" spans="1:12" ht="54.75" customHeight="1" x14ac:dyDescent="0.25">
      <c r="A22" s="48" t="s">
        <v>31</v>
      </c>
      <c r="B22" s="12" t="s">
        <v>61</v>
      </c>
      <c r="C22" s="13" t="s">
        <v>12</v>
      </c>
      <c r="D22" s="38"/>
      <c r="E22" s="32">
        <v>3000</v>
      </c>
      <c r="F22" s="45">
        <f t="shared" si="0"/>
        <v>3000</v>
      </c>
      <c r="G22" s="14"/>
      <c r="H22" s="25"/>
      <c r="I22" s="53"/>
      <c r="J22" s="54">
        <f t="shared" si="1"/>
        <v>0</v>
      </c>
      <c r="K22" s="55"/>
    </row>
    <row r="23" spans="1:12" ht="56.25" customHeight="1" x14ac:dyDescent="0.25">
      <c r="A23" s="48" t="s">
        <v>33</v>
      </c>
      <c r="B23" s="12" t="s">
        <v>63</v>
      </c>
      <c r="C23" s="13" t="s">
        <v>12</v>
      </c>
      <c r="D23" s="38"/>
      <c r="E23" s="32">
        <v>200</v>
      </c>
      <c r="F23" s="45">
        <f t="shared" si="0"/>
        <v>200</v>
      </c>
      <c r="G23" s="14"/>
      <c r="H23" s="25"/>
      <c r="I23" s="53"/>
      <c r="J23" s="54">
        <f t="shared" si="1"/>
        <v>0</v>
      </c>
      <c r="K23" s="55"/>
    </row>
    <row r="24" spans="1:12" ht="30" customHeight="1" x14ac:dyDescent="0.25">
      <c r="A24" s="48" t="s">
        <v>34</v>
      </c>
      <c r="B24" s="12" t="s">
        <v>65</v>
      </c>
      <c r="C24" s="13" t="s">
        <v>16</v>
      </c>
      <c r="D24" s="38"/>
      <c r="E24" s="32">
        <v>15</v>
      </c>
      <c r="F24" s="45">
        <f t="shared" si="0"/>
        <v>15</v>
      </c>
      <c r="G24" s="14"/>
      <c r="H24" s="25"/>
      <c r="I24" s="53"/>
      <c r="J24" s="54">
        <f t="shared" si="1"/>
        <v>0</v>
      </c>
      <c r="K24" s="55"/>
    </row>
    <row r="25" spans="1:12" ht="35.1" customHeight="1" x14ac:dyDescent="0.25">
      <c r="A25" s="48" t="s">
        <v>35</v>
      </c>
      <c r="B25" s="12" t="s">
        <v>74</v>
      </c>
      <c r="C25" s="13" t="s">
        <v>16</v>
      </c>
      <c r="D25" s="38"/>
      <c r="E25" s="32">
        <v>2</v>
      </c>
      <c r="F25" s="45">
        <f t="shared" si="0"/>
        <v>2</v>
      </c>
      <c r="G25" s="14"/>
      <c r="H25" s="25"/>
      <c r="I25" s="58"/>
      <c r="J25" s="54">
        <f t="shared" si="1"/>
        <v>0</v>
      </c>
      <c r="K25" s="55"/>
      <c r="L25" s="84"/>
    </row>
    <row r="26" spans="1:12" ht="30" customHeight="1" x14ac:dyDescent="0.25">
      <c r="A26" s="48" t="s">
        <v>37</v>
      </c>
      <c r="B26" s="12" t="s">
        <v>76</v>
      </c>
      <c r="C26" s="13" t="s">
        <v>16</v>
      </c>
      <c r="D26" s="38"/>
      <c r="E26" s="32">
        <v>10</v>
      </c>
      <c r="F26" s="45">
        <f t="shared" si="0"/>
        <v>10</v>
      </c>
      <c r="G26" s="14"/>
      <c r="H26" s="25"/>
      <c r="I26" s="58"/>
      <c r="J26" s="54">
        <f t="shared" si="1"/>
        <v>0</v>
      </c>
      <c r="K26" s="55"/>
      <c r="L26" s="84"/>
    </row>
    <row r="27" spans="1:12" ht="30" customHeight="1" x14ac:dyDescent="0.25">
      <c r="A27" s="48" t="s">
        <v>39</v>
      </c>
      <c r="B27" s="15" t="s">
        <v>78</v>
      </c>
      <c r="C27" s="13" t="s">
        <v>16</v>
      </c>
      <c r="D27" s="38"/>
      <c r="E27" s="32">
        <v>2</v>
      </c>
      <c r="F27" s="45">
        <f t="shared" si="0"/>
        <v>2</v>
      </c>
      <c r="G27" s="14"/>
      <c r="H27" s="25"/>
      <c r="I27" s="58"/>
      <c r="J27" s="54">
        <f t="shared" si="1"/>
        <v>0</v>
      </c>
      <c r="K27" s="55"/>
      <c r="L27" s="84"/>
    </row>
    <row r="28" spans="1:12" ht="30" customHeight="1" x14ac:dyDescent="0.25">
      <c r="A28" s="48" t="s">
        <v>40</v>
      </c>
      <c r="B28" s="12" t="s">
        <v>80</v>
      </c>
      <c r="C28" s="13" t="s">
        <v>12</v>
      </c>
      <c r="D28" s="38"/>
      <c r="E28" s="32">
        <v>10</v>
      </c>
      <c r="F28" s="45">
        <f t="shared" si="0"/>
        <v>10</v>
      </c>
      <c r="G28" s="14"/>
      <c r="H28" s="25"/>
      <c r="I28" s="53"/>
      <c r="J28" s="54">
        <f t="shared" si="1"/>
        <v>0</v>
      </c>
      <c r="K28" s="55"/>
    </row>
    <row r="29" spans="1:12" ht="61.5" customHeight="1" x14ac:dyDescent="0.25">
      <c r="A29" s="48" t="s">
        <v>43</v>
      </c>
      <c r="B29" s="12" t="s">
        <v>82</v>
      </c>
      <c r="C29" s="13" t="s">
        <v>12</v>
      </c>
      <c r="D29" s="38"/>
      <c r="E29" s="32">
        <v>20</v>
      </c>
      <c r="F29" s="45">
        <f t="shared" si="0"/>
        <v>20</v>
      </c>
      <c r="G29" s="14"/>
      <c r="H29" s="25"/>
      <c r="I29" s="53"/>
      <c r="J29" s="54">
        <f t="shared" si="1"/>
        <v>0</v>
      </c>
      <c r="K29" s="55"/>
    </row>
    <row r="30" spans="1:12" ht="90.75" customHeight="1" x14ac:dyDescent="0.25">
      <c r="A30" s="48" t="s">
        <v>45</v>
      </c>
      <c r="B30" s="12" t="s">
        <v>86</v>
      </c>
      <c r="C30" s="17" t="s">
        <v>12</v>
      </c>
      <c r="D30" s="39"/>
      <c r="E30" s="33">
        <v>10</v>
      </c>
      <c r="F30" s="45">
        <f t="shared" si="0"/>
        <v>10</v>
      </c>
      <c r="G30" s="14"/>
      <c r="H30" s="25"/>
      <c r="I30" s="53"/>
      <c r="J30" s="54">
        <f t="shared" si="1"/>
        <v>0</v>
      </c>
      <c r="K30" s="55"/>
    </row>
    <row r="31" spans="1:12" ht="30" customHeight="1" x14ac:dyDescent="0.25">
      <c r="A31" s="48" t="s">
        <v>46</v>
      </c>
      <c r="B31" s="12" t="s">
        <v>88</v>
      </c>
      <c r="C31" s="59" t="s">
        <v>12</v>
      </c>
      <c r="D31" s="60"/>
      <c r="E31" s="61">
        <v>2</v>
      </c>
      <c r="F31" s="45">
        <f t="shared" si="0"/>
        <v>2</v>
      </c>
      <c r="G31" s="14"/>
      <c r="H31" s="25"/>
      <c r="I31" s="53"/>
      <c r="J31" s="54">
        <f t="shared" si="1"/>
        <v>0</v>
      </c>
      <c r="K31" s="55"/>
    </row>
    <row r="32" spans="1:12" ht="30" customHeight="1" x14ac:dyDescent="0.25">
      <c r="A32" s="48" t="s">
        <v>48</v>
      </c>
      <c r="B32" s="12" t="s">
        <v>89</v>
      </c>
      <c r="C32" s="59" t="s">
        <v>12</v>
      </c>
      <c r="D32" s="60"/>
      <c r="E32" s="61">
        <v>2</v>
      </c>
      <c r="F32" s="45">
        <f t="shared" si="0"/>
        <v>2</v>
      </c>
      <c r="G32" s="14"/>
      <c r="H32" s="25"/>
      <c r="I32" s="53"/>
      <c r="J32" s="54">
        <f t="shared" si="1"/>
        <v>0</v>
      </c>
      <c r="K32" s="55"/>
    </row>
    <row r="33" spans="1:13" ht="30" customHeight="1" x14ac:dyDescent="0.25">
      <c r="A33" s="48" t="s">
        <v>50</v>
      </c>
      <c r="B33" s="12" t="s">
        <v>90</v>
      </c>
      <c r="C33" s="62" t="s">
        <v>12</v>
      </c>
      <c r="D33" s="63"/>
      <c r="E33" s="64">
        <v>2</v>
      </c>
      <c r="F33" s="45">
        <f t="shared" si="0"/>
        <v>2</v>
      </c>
      <c r="G33" s="14"/>
      <c r="H33" s="25"/>
      <c r="I33" s="53"/>
      <c r="J33" s="54">
        <f t="shared" si="1"/>
        <v>0</v>
      </c>
      <c r="K33" s="55"/>
    </row>
    <row r="34" spans="1:13" ht="30" customHeight="1" x14ac:dyDescent="0.25">
      <c r="A34" s="48" t="s">
        <v>52</v>
      </c>
      <c r="B34" s="12" t="s">
        <v>91</v>
      </c>
      <c r="C34" s="62" t="s">
        <v>12</v>
      </c>
      <c r="D34" s="63"/>
      <c r="E34" s="64">
        <v>3</v>
      </c>
      <c r="F34" s="45">
        <f t="shared" si="0"/>
        <v>3</v>
      </c>
      <c r="G34" s="14"/>
      <c r="H34" s="25"/>
      <c r="I34" s="53"/>
      <c r="J34" s="54">
        <f t="shared" si="1"/>
        <v>0</v>
      </c>
      <c r="K34" s="55"/>
    </row>
    <row r="35" spans="1:13" ht="30" customHeight="1" x14ac:dyDescent="0.25">
      <c r="A35" s="49" t="s">
        <v>54</v>
      </c>
      <c r="B35" s="18" t="s">
        <v>92</v>
      </c>
      <c r="C35" s="65" t="s">
        <v>12</v>
      </c>
      <c r="D35" s="66"/>
      <c r="E35" s="67">
        <v>2</v>
      </c>
      <c r="F35" s="46">
        <f t="shared" si="0"/>
        <v>2</v>
      </c>
      <c r="G35" s="19"/>
      <c r="H35" s="47"/>
      <c r="I35" s="68"/>
      <c r="J35" s="69">
        <f t="shared" si="1"/>
        <v>0</v>
      </c>
      <c r="K35" s="70"/>
      <c r="M35" s="23"/>
    </row>
    <row r="36" spans="1:13" ht="30.75" customHeight="1" x14ac:dyDescent="0.25">
      <c r="A36" s="48" t="s">
        <v>55</v>
      </c>
      <c r="B36" s="12" t="s">
        <v>104</v>
      </c>
      <c r="C36" s="59" t="s">
        <v>12</v>
      </c>
      <c r="D36" s="71">
        <v>3</v>
      </c>
      <c r="E36" s="72">
        <v>10</v>
      </c>
      <c r="F36" s="73">
        <f>SUM(D36:E36)</f>
        <v>13</v>
      </c>
      <c r="G36" s="74"/>
      <c r="H36" s="74"/>
      <c r="I36" s="74"/>
      <c r="J36" s="74"/>
      <c r="K36" s="75"/>
    </row>
    <row r="37" spans="1:13" ht="30.75" customHeight="1" x14ac:dyDescent="0.25">
      <c r="A37" s="48" t="s">
        <v>56</v>
      </c>
      <c r="B37" s="11" t="s">
        <v>105</v>
      </c>
      <c r="C37" s="76" t="s">
        <v>12</v>
      </c>
      <c r="D37" s="77">
        <v>3</v>
      </c>
      <c r="E37" s="78"/>
      <c r="F37" s="79">
        <f>SUM(D37:E37)</f>
        <v>3</v>
      </c>
      <c r="G37" s="80"/>
      <c r="H37" s="80"/>
      <c r="I37" s="80"/>
      <c r="J37" s="80"/>
      <c r="K37" s="81"/>
    </row>
    <row r="38" spans="1:13" ht="42" x14ac:dyDescent="0.25">
      <c r="A38" s="48" t="s">
        <v>57</v>
      </c>
      <c r="B38" s="12" t="s">
        <v>97</v>
      </c>
      <c r="C38" s="59" t="s">
        <v>16</v>
      </c>
      <c r="D38" s="71"/>
      <c r="E38" s="72">
        <v>2</v>
      </c>
      <c r="F38" s="79">
        <f t="shared" ref="F38:F56" si="2">SUM(D38:E38)</f>
        <v>2</v>
      </c>
      <c r="G38" s="74"/>
      <c r="H38" s="74"/>
      <c r="I38" s="74"/>
      <c r="J38" s="74"/>
      <c r="K38" s="75"/>
    </row>
    <row r="39" spans="1:13" ht="21" x14ac:dyDescent="0.25">
      <c r="A39" s="48" t="s">
        <v>59</v>
      </c>
      <c r="B39" s="12" t="s">
        <v>106</v>
      </c>
      <c r="C39" s="59" t="s">
        <v>12</v>
      </c>
      <c r="D39" s="71">
        <v>1</v>
      </c>
      <c r="E39" s="72">
        <v>2</v>
      </c>
      <c r="F39" s="79">
        <f t="shared" si="2"/>
        <v>3</v>
      </c>
      <c r="G39" s="74"/>
      <c r="H39" s="74"/>
      <c r="I39" s="74"/>
      <c r="J39" s="74"/>
      <c r="K39" s="75"/>
    </row>
    <row r="40" spans="1:13" x14ac:dyDescent="0.25">
      <c r="A40" s="48" t="s">
        <v>60</v>
      </c>
      <c r="B40" s="12" t="s">
        <v>98</v>
      </c>
      <c r="C40" s="59" t="s">
        <v>12</v>
      </c>
      <c r="D40" s="71"/>
      <c r="E40" s="72">
        <v>2</v>
      </c>
      <c r="F40" s="79">
        <f t="shared" si="2"/>
        <v>2</v>
      </c>
      <c r="G40" s="74"/>
      <c r="H40" s="74"/>
      <c r="I40" s="74"/>
      <c r="J40" s="74"/>
      <c r="K40" s="75"/>
    </row>
    <row r="41" spans="1:13" ht="31.5" x14ac:dyDescent="0.25">
      <c r="A41" s="48" t="s">
        <v>62</v>
      </c>
      <c r="B41" s="12" t="s">
        <v>116</v>
      </c>
      <c r="C41" s="59" t="s">
        <v>12</v>
      </c>
      <c r="D41" s="71"/>
      <c r="E41" s="72">
        <v>3</v>
      </c>
      <c r="F41" s="79">
        <f t="shared" si="2"/>
        <v>3</v>
      </c>
      <c r="G41" s="74"/>
      <c r="H41" s="74"/>
      <c r="I41" s="74"/>
      <c r="J41" s="74"/>
      <c r="K41" s="75"/>
    </row>
    <row r="42" spans="1:13" ht="31.5" x14ac:dyDescent="0.25">
      <c r="A42" s="48" t="s">
        <v>64</v>
      </c>
      <c r="B42" s="12" t="s">
        <v>117</v>
      </c>
      <c r="C42" s="59" t="s">
        <v>12</v>
      </c>
      <c r="D42" s="71"/>
      <c r="E42" s="72">
        <v>1</v>
      </c>
      <c r="F42" s="79">
        <f t="shared" si="2"/>
        <v>1</v>
      </c>
      <c r="G42" s="74"/>
      <c r="H42" s="74"/>
      <c r="I42" s="74"/>
      <c r="J42" s="74"/>
      <c r="K42" s="75"/>
    </row>
    <row r="43" spans="1:13" ht="31.5" x14ac:dyDescent="0.25">
      <c r="A43" s="48" t="s">
        <v>66</v>
      </c>
      <c r="B43" s="12" t="s">
        <v>118</v>
      </c>
      <c r="C43" s="59" t="s">
        <v>12</v>
      </c>
      <c r="D43" s="71"/>
      <c r="E43" s="72">
        <v>3</v>
      </c>
      <c r="F43" s="79">
        <f t="shared" si="2"/>
        <v>3</v>
      </c>
      <c r="G43" s="74"/>
      <c r="H43" s="74"/>
      <c r="I43" s="74"/>
      <c r="J43" s="74"/>
      <c r="K43" s="75"/>
    </row>
    <row r="44" spans="1:13" ht="31.5" x14ac:dyDescent="0.25">
      <c r="A44" s="48" t="s">
        <v>67</v>
      </c>
      <c r="B44" s="12" t="s">
        <v>109</v>
      </c>
      <c r="C44" s="59" t="s">
        <v>12</v>
      </c>
      <c r="D44" s="71"/>
      <c r="E44" s="72">
        <v>3</v>
      </c>
      <c r="F44" s="79">
        <f t="shared" si="2"/>
        <v>3</v>
      </c>
      <c r="G44" s="74"/>
      <c r="H44" s="74"/>
      <c r="I44" s="74"/>
      <c r="J44" s="74"/>
      <c r="K44" s="75"/>
    </row>
    <row r="45" spans="1:13" x14ac:dyDescent="0.25">
      <c r="A45" s="48" t="s">
        <v>68</v>
      </c>
      <c r="B45" s="12" t="s">
        <v>99</v>
      </c>
      <c r="C45" s="59" t="s">
        <v>12</v>
      </c>
      <c r="D45" s="71">
        <v>5</v>
      </c>
      <c r="E45" s="72"/>
      <c r="F45" s="79">
        <f t="shared" si="2"/>
        <v>5</v>
      </c>
      <c r="G45" s="74"/>
      <c r="H45" s="74"/>
      <c r="I45" s="74"/>
      <c r="J45" s="74"/>
      <c r="K45" s="75"/>
    </row>
    <row r="46" spans="1:13" ht="31.5" x14ac:dyDescent="0.25">
      <c r="A46" s="48" t="s">
        <v>69</v>
      </c>
      <c r="B46" s="12" t="s">
        <v>119</v>
      </c>
      <c r="C46" s="59" t="s">
        <v>16</v>
      </c>
      <c r="D46" s="71">
        <v>1</v>
      </c>
      <c r="E46" s="72"/>
      <c r="F46" s="79">
        <f t="shared" si="2"/>
        <v>1</v>
      </c>
      <c r="G46" s="74"/>
      <c r="H46" s="74"/>
      <c r="I46" s="74"/>
      <c r="J46" s="74"/>
      <c r="K46" s="75"/>
    </row>
    <row r="47" spans="1:13" ht="31.5" x14ac:dyDescent="0.25">
      <c r="A47" s="48" t="s">
        <v>70</v>
      </c>
      <c r="B47" s="12" t="s">
        <v>120</v>
      </c>
      <c r="C47" s="59" t="s">
        <v>16</v>
      </c>
      <c r="D47" s="71">
        <v>1</v>
      </c>
      <c r="E47" s="72"/>
      <c r="F47" s="79">
        <f t="shared" si="2"/>
        <v>1</v>
      </c>
      <c r="G47" s="74"/>
      <c r="H47" s="74"/>
      <c r="I47" s="74"/>
      <c r="J47" s="74"/>
      <c r="K47" s="75"/>
    </row>
    <row r="48" spans="1:13" ht="31.5" x14ac:dyDescent="0.25">
      <c r="A48" s="48" t="s">
        <v>71</v>
      </c>
      <c r="B48" s="12" t="s">
        <v>110</v>
      </c>
      <c r="C48" s="59" t="s">
        <v>16</v>
      </c>
      <c r="D48" s="71">
        <v>1</v>
      </c>
      <c r="E48" s="72"/>
      <c r="F48" s="79">
        <f t="shared" si="2"/>
        <v>1</v>
      </c>
      <c r="G48" s="74"/>
      <c r="H48" s="74"/>
      <c r="I48" s="74"/>
      <c r="J48" s="74"/>
      <c r="K48" s="75"/>
    </row>
    <row r="49" spans="1:18" ht="22.5" x14ac:dyDescent="0.25">
      <c r="A49" s="48" t="s">
        <v>72</v>
      </c>
      <c r="B49" s="16" t="s">
        <v>100</v>
      </c>
      <c r="C49" s="59" t="s">
        <v>16</v>
      </c>
      <c r="D49" s="71">
        <v>40</v>
      </c>
      <c r="E49" s="72"/>
      <c r="F49" s="73">
        <f t="shared" si="2"/>
        <v>40</v>
      </c>
      <c r="G49" s="74"/>
      <c r="H49" s="74"/>
      <c r="I49" s="74"/>
      <c r="J49" s="74"/>
      <c r="K49" s="75"/>
    </row>
    <row r="50" spans="1:18" ht="22.5" x14ac:dyDescent="0.25">
      <c r="A50" s="48" t="s">
        <v>73</v>
      </c>
      <c r="B50" s="16" t="s">
        <v>111</v>
      </c>
      <c r="C50" s="59" t="s">
        <v>12</v>
      </c>
      <c r="D50" s="71">
        <v>1</v>
      </c>
      <c r="E50" s="72"/>
      <c r="F50" s="73">
        <f t="shared" si="2"/>
        <v>1</v>
      </c>
      <c r="G50" s="74"/>
      <c r="H50" s="74"/>
      <c r="I50" s="74"/>
      <c r="J50" s="74"/>
      <c r="K50" s="75"/>
    </row>
    <row r="51" spans="1:18" ht="22.5" x14ac:dyDescent="0.25">
      <c r="A51" s="48" t="s">
        <v>75</v>
      </c>
      <c r="B51" s="16" t="s">
        <v>112</v>
      </c>
      <c r="C51" s="59" t="s">
        <v>12</v>
      </c>
      <c r="D51" s="71">
        <v>10</v>
      </c>
      <c r="E51" s="72"/>
      <c r="F51" s="73">
        <f t="shared" si="2"/>
        <v>10</v>
      </c>
      <c r="G51" s="74"/>
      <c r="H51" s="74"/>
      <c r="I51" s="74"/>
      <c r="J51" s="74"/>
      <c r="K51" s="75"/>
    </row>
    <row r="52" spans="1:18" ht="22.5" x14ac:dyDescent="0.25">
      <c r="A52" s="48" t="s">
        <v>77</v>
      </c>
      <c r="B52" s="16" t="s">
        <v>101</v>
      </c>
      <c r="C52" s="59" t="s">
        <v>12</v>
      </c>
      <c r="D52" s="71">
        <v>10</v>
      </c>
      <c r="E52" s="72"/>
      <c r="F52" s="73">
        <f t="shared" si="2"/>
        <v>10</v>
      </c>
      <c r="G52" s="74"/>
      <c r="H52" s="74"/>
      <c r="I52" s="74"/>
      <c r="J52" s="74"/>
      <c r="K52" s="75"/>
    </row>
    <row r="53" spans="1:18" ht="22.5" x14ac:dyDescent="0.25">
      <c r="A53" s="48" t="s">
        <v>79</v>
      </c>
      <c r="B53" s="16" t="s">
        <v>121</v>
      </c>
      <c r="C53" s="59" t="s">
        <v>12</v>
      </c>
      <c r="D53" s="71">
        <v>20</v>
      </c>
      <c r="E53" s="72">
        <v>25</v>
      </c>
      <c r="F53" s="73">
        <f t="shared" si="2"/>
        <v>45</v>
      </c>
      <c r="G53" s="74"/>
      <c r="H53" s="74"/>
      <c r="I53" s="74"/>
      <c r="J53" s="74"/>
      <c r="K53" s="75"/>
    </row>
    <row r="54" spans="1:18" ht="22.5" x14ac:dyDescent="0.25">
      <c r="A54" s="48" t="s">
        <v>81</v>
      </c>
      <c r="B54" s="16" t="s">
        <v>103</v>
      </c>
      <c r="C54" s="59" t="s">
        <v>12</v>
      </c>
      <c r="D54" s="71"/>
      <c r="E54" s="72">
        <v>25</v>
      </c>
      <c r="F54" s="73">
        <f t="shared" si="2"/>
        <v>25</v>
      </c>
      <c r="G54" s="74"/>
      <c r="H54" s="74"/>
      <c r="I54" s="74"/>
      <c r="J54" s="74"/>
      <c r="K54" s="75"/>
    </row>
    <row r="55" spans="1:18" x14ac:dyDescent="0.25">
      <c r="A55" s="48" t="s">
        <v>83</v>
      </c>
      <c r="B55" s="16" t="s">
        <v>107</v>
      </c>
      <c r="C55" s="59" t="s">
        <v>12</v>
      </c>
      <c r="D55" s="71">
        <v>5</v>
      </c>
      <c r="E55" s="72">
        <v>25</v>
      </c>
      <c r="F55" s="73">
        <f t="shared" si="2"/>
        <v>30</v>
      </c>
      <c r="G55" s="74"/>
      <c r="H55" s="74"/>
      <c r="I55" s="74"/>
      <c r="J55" s="74"/>
      <c r="K55" s="75"/>
    </row>
    <row r="56" spans="1:18" x14ac:dyDescent="0.25">
      <c r="A56" s="48" t="s">
        <v>84</v>
      </c>
      <c r="B56" s="16" t="s">
        <v>108</v>
      </c>
      <c r="C56" s="59" t="s">
        <v>12</v>
      </c>
      <c r="D56" s="71">
        <v>5</v>
      </c>
      <c r="E56" s="72">
        <v>15</v>
      </c>
      <c r="F56" s="73">
        <f t="shared" si="2"/>
        <v>20</v>
      </c>
      <c r="G56" s="74"/>
      <c r="H56" s="74"/>
      <c r="I56" s="74"/>
      <c r="J56" s="74"/>
      <c r="K56" s="75"/>
    </row>
    <row r="57" spans="1:18" ht="128.25" customHeight="1" x14ac:dyDescent="0.25">
      <c r="A57" s="48" t="s">
        <v>85</v>
      </c>
      <c r="B57" s="51" t="s">
        <v>114</v>
      </c>
      <c r="C57" s="59" t="s">
        <v>12</v>
      </c>
      <c r="D57" s="71" t="s">
        <v>102</v>
      </c>
      <c r="E57" s="72">
        <v>1</v>
      </c>
      <c r="F57" s="73">
        <v>3</v>
      </c>
      <c r="G57" s="74"/>
      <c r="H57" s="74"/>
      <c r="I57" s="74"/>
      <c r="J57" s="74"/>
      <c r="K57" s="75"/>
    </row>
    <row r="58" spans="1:18" ht="66.75" customHeight="1" thickBot="1" x14ac:dyDescent="0.3">
      <c r="A58" s="48" t="s">
        <v>87</v>
      </c>
      <c r="B58" s="52" t="s">
        <v>113</v>
      </c>
      <c r="C58" s="13" t="s">
        <v>12</v>
      </c>
      <c r="D58" s="38">
        <v>5</v>
      </c>
      <c r="E58" s="32"/>
      <c r="F58" s="45">
        <f t="shared" ref="F58" si="3">D58+E58</f>
        <v>5</v>
      </c>
      <c r="G58" s="14"/>
      <c r="H58" s="25"/>
      <c r="I58" s="53"/>
      <c r="J58" s="54"/>
      <c r="K58" s="55"/>
    </row>
    <row r="59" spans="1:18" ht="15.75" thickBot="1" x14ac:dyDescent="0.3">
      <c r="A59" s="85" t="s">
        <v>93</v>
      </c>
      <c r="B59" s="86"/>
      <c r="C59" s="86"/>
      <c r="D59" s="86"/>
      <c r="E59" s="86"/>
      <c r="F59" s="86"/>
      <c r="G59" s="87"/>
      <c r="H59" s="26"/>
      <c r="I59" s="82"/>
      <c r="J59" s="82"/>
      <c r="K59" s="83"/>
      <c r="M59" s="40"/>
      <c r="N59" s="40"/>
      <c r="O59" s="40"/>
      <c r="P59" s="40"/>
      <c r="Q59" s="40"/>
      <c r="R59" s="40"/>
    </row>
    <row r="60" spans="1:18" x14ac:dyDescent="0.25">
      <c r="B60" s="41"/>
    </row>
    <row r="61" spans="1:18" x14ac:dyDescent="0.25">
      <c r="B61" s="42"/>
    </row>
  </sheetData>
  <mergeCells count="11">
    <mergeCell ref="L25:L27"/>
    <mergeCell ref="A59:G59"/>
    <mergeCell ref="A3:K3"/>
    <mergeCell ref="A4:K4"/>
    <mergeCell ref="A6:A7"/>
    <mergeCell ref="B6:B7"/>
    <mergeCell ref="C6:C7"/>
    <mergeCell ref="F6:F7"/>
    <mergeCell ref="G6:G7"/>
    <mergeCell ref="I6:I7"/>
    <mergeCell ref="K6:K7"/>
  </mergeCells>
  <pageMargins left="0.7" right="0.7" top="0.44" bottom="0.37" header="0.3" footer="0.3"/>
  <pageSetup paperSize="9" scale="80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elementów składowych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Katarzyna</dc:creator>
  <cp:lastModifiedBy>Podsiadło Zbigniew</cp:lastModifiedBy>
  <cp:lastPrinted>2022-02-28T11:24:45Z</cp:lastPrinted>
  <dcterms:created xsi:type="dcterms:W3CDTF">2021-02-22T07:00:08Z</dcterms:created>
  <dcterms:modified xsi:type="dcterms:W3CDTF">2022-03-25T08:59:18Z</dcterms:modified>
</cp:coreProperties>
</file>