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arzycka\Desktop\"/>
    </mc:Choice>
  </mc:AlternateContent>
  <xr:revisionPtr revIDLastSave="0" documentId="13_ncr:1_{9D9A01DB-B87B-4B3D-9D58-0F6D9823DF8F}" xr6:coauthVersionLast="43" xr6:coauthVersionMax="43" xr10:uidLastSave="{00000000-0000-0000-0000-000000000000}"/>
  <bookViews>
    <workbookView xWindow="-120" yWindow="-120" windowWidth="29040" windowHeight="15840" tabRatio="594" xr2:uid="{00000000-000D-0000-FFFF-FFFF00000000}"/>
  </bookViews>
  <sheets>
    <sheet name="PRB-Punkty" sheetId="1" r:id="rId1"/>
  </sheets>
  <definedNames>
    <definedName name="OLE_LINK1" localSheetId="0">'PRB-Punkty'!$A$1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59" i="1" l="1"/>
  <c r="AO61" i="1" s="1"/>
  <c r="AO50" i="1"/>
  <c r="AO48" i="1"/>
  <c r="AS36" i="1"/>
  <c r="AO30" i="1"/>
  <c r="AI29" i="1"/>
  <c r="AI28" i="1"/>
  <c r="AI27" i="1"/>
  <c r="AO22" i="1"/>
  <c r="AO26" i="1" l="1"/>
  <c r="AO36" i="1" s="1"/>
  <c r="AO76" i="1" l="1"/>
  <c r="AI36" i="1"/>
</calcChain>
</file>

<file path=xl/sharedStrings.xml><?xml version="1.0" encoding="utf-8"?>
<sst xmlns="http://schemas.openxmlformats.org/spreadsheetml/2006/main" count="58" uniqueCount="39">
  <si>
    <t>WZÓR</t>
  </si>
  <si>
    <t>KARTA OCENY MERYTORYCZNEJ WNIOSKU O DOFINANSOWANIE  W RAMACH FUNDUSZU DRÓG SAMORZĄDOWYCH</t>
  </si>
  <si>
    <t>Nr ewidencyjny wniosku:</t>
  </si>
  <si>
    <t>Nazwa zadania:</t>
  </si>
  <si>
    <t>Nazwa Wnioskodawcy:</t>
  </si>
  <si>
    <t>Proszę zaznaczyć „X”, czy projekt dotyczy drogi gminnej (DG), czy powiatowej (DP)</t>
  </si>
  <si>
    <t>Oceniający – członek Komisji:</t>
  </si>
  <si>
    <t>KRYTERIUM NR 1</t>
  </si>
  <si>
    <t>Parametr punktowany</t>
  </si>
  <si>
    <t>Punkty</t>
  </si>
  <si>
    <t>przyznane</t>
  </si>
  <si>
    <t>max</t>
  </si>
  <si>
    <t>1. Rodzaj robót</t>
  </si>
  <si>
    <t>odcinek nr 1</t>
  </si>
  <si>
    <t>udział:</t>
  </si>
  <si>
    <t>odcinek nr 2</t>
  </si>
  <si>
    <t>odcinek nr 3</t>
  </si>
  <si>
    <t>2. Jezdnie</t>
  </si>
  <si>
    <t>3. Ruch pieszych</t>
  </si>
  <si>
    <t>4. Ruch rowerów</t>
  </si>
  <si>
    <t>5. Przystanki komunikacyjne</t>
  </si>
  <si>
    <t>6. Odwodnienie</t>
  </si>
  <si>
    <t>7. Rozwiązania dodatkowe/specjalne</t>
  </si>
  <si>
    <t>Razem</t>
  </si>
  <si>
    <t>KRYTERIUM 2</t>
  </si>
  <si>
    <t>Suma</t>
  </si>
  <si>
    <t>liczba odcinków</t>
  </si>
  <si>
    <t>ocena kryterium (średnia)</t>
  </si>
  <si>
    <t>KRYTERIUM 3</t>
  </si>
  <si>
    <t>KRYTERIUM 4</t>
  </si>
  <si>
    <t>KRYTERIUM 5</t>
  </si>
  <si>
    <t>Ryzyko wystąpienia wypadku drogowego</t>
  </si>
  <si>
    <t>ocena kryterium</t>
  </si>
  <si>
    <t>KRYTERIUM 6</t>
  </si>
  <si>
    <t>Poprawa bezpieczeństaw pieszych</t>
  </si>
  <si>
    <t>Zarządzanie prędkością</t>
  </si>
  <si>
    <t>SUMA PUNKTÓW</t>
  </si>
  <si>
    <t>Kartę sporządził (podpis członka komisji i data ):</t>
  </si>
  <si>
    <t>chodniki i/lub pobocza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</si>
</sst>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rgb="FF000000"/>
      <name val="Czcionka tekstu podstawowego"/>
      <family val="2"/>
      <charset val="238"/>
    </font>
    <font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zcionka tekstu podstawowego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FFFFFF"/>
      <name val="Czcionka tekstu podstawowego"/>
      <charset val="238"/>
    </font>
    <font>
      <b/>
      <sz val="11"/>
      <name val="Czcionka tekstu podstawowego"/>
      <charset val="238"/>
    </font>
    <font>
      <b/>
      <i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rgb="FF000000"/>
      <name val="Czcionka tekstu podstawowego"/>
      <charset val="238"/>
    </font>
    <font>
      <sz val="9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000000"/>
      <name val="Czcionka tekstu podstawowego"/>
      <charset val="238"/>
    </font>
    <font>
      <b/>
      <i/>
      <sz val="11"/>
      <color rgb="FF000000"/>
      <name val="Czcionka tekstu podstawowego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i/>
      <sz val="11"/>
      <color rgb="FFFF0000"/>
      <name val="Czcionka tekstu podstawowego"/>
      <charset val="238"/>
    </font>
    <font>
      <sz val="11"/>
      <color rgb="FF000000"/>
      <name val="Arial"/>
      <family val="2"/>
      <charset val="238"/>
    </font>
    <font>
      <sz val="14"/>
      <color rgb="FF00000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404040"/>
        <bgColor rgb="FF33330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9" fillId="0" borderId="0" xfId="0" applyFont="1"/>
    <xf numFmtId="164" fontId="10" fillId="0" borderId="0" xfId="0" applyNumberFormat="1" applyFont="1"/>
    <xf numFmtId="0" fontId="11" fillId="4" borderId="0" xfId="0" applyFont="1" applyFill="1" applyAlignment="1">
      <alignment vertical="center"/>
    </xf>
    <xf numFmtId="0" fontId="11" fillId="4" borderId="8" xfId="0" applyFont="1" applyFill="1" applyBorder="1" applyAlignment="1">
      <alignment vertical="center"/>
    </xf>
    <xf numFmtId="164" fontId="7" fillId="4" borderId="0" xfId="0" applyNumberFormat="1" applyFont="1" applyFill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Alignment="1">
      <alignment vertical="center"/>
    </xf>
    <xf numFmtId="164" fontId="6" fillId="4" borderId="9" xfId="0" applyNumberFormat="1" applyFont="1" applyFill="1" applyBorder="1" applyAlignment="1">
      <alignment vertical="center"/>
    </xf>
    <xf numFmtId="164" fontId="6" fillId="4" borderId="8" xfId="0" applyNumberFormat="1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164" fontId="6" fillId="4" borderId="11" xfId="0" applyNumberFormat="1" applyFont="1" applyFill="1" applyBorder="1" applyAlignment="1">
      <alignment vertical="center"/>
    </xf>
    <xf numFmtId="164" fontId="6" fillId="4" borderId="10" xfId="0" applyNumberFormat="1" applyFont="1" applyFill="1" applyBorder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1" fillId="4" borderId="12" xfId="0" applyFont="1" applyFill="1" applyBorder="1" applyAlignment="1">
      <alignment vertical="center"/>
    </xf>
    <xf numFmtId="0" fontId="11" fillId="4" borderId="13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164" fontId="16" fillId="4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0" xfId="0" applyFont="1"/>
    <xf numFmtId="0" fontId="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0" fillId="0" borderId="1" xfId="0" applyBorder="1"/>
    <xf numFmtId="164" fontId="7" fillId="4" borderId="12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vertical="center"/>
    </xf>
    <xf numFmtId="164" fontId="13" fillId="5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64" fontId="8" fillId="5" borderId="2" xfId="0" applyNumberFormat="1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164" fontId="7" fillId="4" borderId="3" xfId="0" applyNumberFormat="1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9" fontId="6" fillId="4" borderId="2" xfId="0" applyNumberFormat="1" applyFont="1" applyFill="1" applyBorder="1" applyAlignment="1">
      <alignment horizontal="left" vertical="center"/>
    </xf>
    <xf numFmtId="9" fontId="6" fillId="4" borderId="4" xfId="0" applyNumberFormat="1" applyFont="1" applyFill="1" applyBorder="1" applyAlignment="1">
      <alignment horizontal="right" vertical="center"/>
    </xf>
    <xf numFmtId="9" fontId="8" fillId="4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25560</xdr:colOff>
      <xdr:row>10</xdr:row>
      <xdr:rowOff>181440</xdr:rowOff>
    </xdr:from>
    <xdr:to>
      <xdr:col>8</xdr:col>
      <xdr:colOff>88200</xdr:colOff>
      <xdr:row>13</xdr:row>
      <xdr:rowOff>198720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1480" y="2152800"/>
          <a:ext cx="672120" cy="598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pl-PL" sz="1100">
              <a:solidFill>
                <a:srgbClr val="000000"/>
              </a:solidFill>
              <a:latin typeface="Arial"/>
            </a:rPr>
            <a:t>DG</a:t>
          </a:r>
          <a:endParaRPr/>
        </a:p>
      </xdr:txBody>
    </xdr:sp>
    <xdr:clientData/>
  </xdr:twoCellAnchor>
  <xdr:twoCellAnchor editAs="oneCell">
    <xdr:from>
      <xdr:col>1</xdr:col>
      <xdr:colOff>24480</xdr:colOff>
      <xdr:row>10</xdr:row>
      <xdr:rowOff>185400</xdr:rowOff>
    </xdr:from>
    <xdr:to>
      <xdr:col>4</xdr:col>
      <xdr:colOff>113760</xdr:colOff>
      <xdr:row>13</xdr:row>
      <xdr:rowOff>198360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7520" y="2156760"/>
          <a:ext cx="698760" cy="594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pl-PL" sz="1100">
              <a:solidFill>
                <a:srgbClr val="000000"/>
              </a:solidFill>
              <a:latin typeface="Arial"/>
            </a:rPr>
            <a:t>DP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87"/>
  <sheetViews>
    <sheetView tabSelected="1" topLeftCell="A56" zoomScale="110" zoomScaleNormal="110" zoomScaleSheetLayoutView="110" zoomScalePageLayoutView="120" workbookViewId="0">
      <selection activeCell="AZ34" sqref="AZ34"/>
    </sheetView>
  </sheetViews>
  <sheetFormatPr defaultRowHeight="14.25"/>
  <cols>
    <col min="1" max="9" width="2.625"/>
    <col min="10" max="10" width="4.875"/>
    <col min="11" max="48" width="2.625"/>
    <col min="49" max="1025" width="8.625"/>
  </cols>
  <sheetData>
    <row r="1" spans="1:48" ht="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spans="1:48" s="1" customFormat="1" ht="33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</row>
    <row r="3" spans="1:48" ht="15.75">
      <c r="B3" s="2"/>
    </row>
    <row r="4" spans="1:48" ht="15.75">
      <c r="B4" s="2"/>
    </row>
    <row r="5" spans="1:48" ht="14.25" customHeight="1">
      <c r="B5" s="2" t="s">
        <v>2</v>
      </c>
      <c r="C5" s="3"/>
      <c r="D5" s="3"/>
      <c r="E5" s="3"/>
      <c r="F5" s="3"/>
      <c r="G5" s="3"/>
      <c r="H5" s="3"/>
      <c r="I5" s="3"/>
      <c r="J5" s="3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5" hidden="1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15"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15.75">
      <c r="B8" s="5" t="s">
        <v>3</v>
      </c>
      <c r="C8" s="3"/>
      <c r="D8" s="3"/>
      <c r="E8" s="3"/>
      <c r="F8" s="3"/>
      <c r="G8" s="3"/>
      <c r="H8" s="3"/>
      <c r="I8" s="3"/>
      <c r="J8" s="3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</row>
    <row r="9" spans="1:48" ht="15">
      <c r="B9" s="4"/>
      <c r="C9" s="3"/>
      <c r="D9" s="3"/>
      <c r="E9" s="3"/>
      <c r="F9" s="3"/>
      <c r="G9" s="3"/>
      <c r="H9" s="3"/>
      <c r="I9" s="3"/>
      <c r="J9" s="3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</row>
    <row r="10" spans="1:48" ht="15"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15" customHeight="1">
      <c r="B11" s="76" t="s">
        <v>4</v>
      </c>
      <c r="C11" s="76"/>
      <c r="D11" s="76"/>
      <c r="E11" s="76"/>
      <c r="F11" s="76"/>
      <c r="G11" s="76"/>
      <c r="H11" s="76"/>
      <c r="I11" s="76"/>
      <c r="J11" s="76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</row>
    <row r="12" spans="1:48" ht="15">
      <c r="B12" s="3"/>
      <c r="C12" s="3"/>
      <c r="D12" s="3"/>
      <c r="E12" s="3"/>
      <c r="F12" s="3"/>
      <c r="G12" s="3"/>
      <c r="H12" s="3"/>
      <c r="I12" s="3"/>
      <c r="J12" s="6" t="s">
        <v>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15.7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5.7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5.7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5.7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5">
      <c r="B17" s="6" t="s">
        <v>6</v>
      </c>
      <c r="C17" s="3"/>
      <c r="D17" s="3"/>
      <c r="E17" s="3"/>
      <c r="F17" s="3"/>
      <c r="G17" s="3"/>
      <c r="H17" s="3"/>
      <c r="I17" s="3"/>
      <c r="J17" s="3"/>
      <c r="K17" s="3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5.75">
      <c r="B18" s="7"/>
      <c r="C18" s="3"/>
      <c r="D18" s="3"/>
      <c r="E18" s="3"/>
      <c r="F18" s="3"/>
      <c r="G18" s="3"/>
      <c r="H18" s="3"/>
      <c r="I18" s="3"/>
      <c r="J18" s="3"/>
      <c r="K18" s="3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ht="15">
      <c r="A19" s="54" t="s">
        <v>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</row>
    <row r="20" spans="1:48" ht="15">
      <c r="A20" s="77" t="s">
        <v>8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 t="s">
        <v>9</v>
      </c>
      <c r="AP20" s="77"/>
      <c r="AQ20" s="77"/>
      <c r="AR20" s="77"/>
      <c r="AS20" s="77"/>
      <c r="AT20" s="77"/>
      <c r="AU20" s="77"/>
      <c r="AV20" s="77"/>
    </row>
    <row r="21" spans="1:48" ht="1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 t="s">
        <v>10</v>
      </c>
      <c r="AP21" s="77"/>
      <c r="AQ21" s="77"/>
      <c r="AR21" s="77"/>
      <c r="AS21" s="77" t="s">
        <v>11</v>
      </c>
      <c r="AT21" s="77"/>
      <c r="AU21" s="77"/>
      <c r="AV21" s="77"/>
    </row>
    <row r="22" spans="1:48" ht="15">
      <c r="A22" s="60" t="s">
        <v>12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3">
        <f>ROUND($AO$23*$AI$23+$AO$24*$AI$24+$AO$25*$AI$25,1)</f>
        <v>0</v>
      </c>
      <c r="AP22" s="63"/>
      <c r="AQ22" s="63"/>
      <c r="AR22" s="63"/>
      <c r="AS22" s="57">
        <v>1</v>
      </c>
      <c r="AT22" s="57"/>
      <c r="AU22" s="57"/>
      <c r="AV22" s="57"/>
    </row>
    <row r="23" spans="1:48" ht="15">
      <c r="A23" s="8"/>
      <c r="B23" s="68" t="s">
        <v>13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9" t="s">
        <v>14</v>
      </c>
      <c r="AD23" s="69"/>
      <c r="AE23" s="69"/>
      <c r="AF23" s="69"/>
      <c r="AG23" s="69"/>
      <c r="AH23" s="69"/>
      <c r="AI23" s="72"/>
      <c r="AJ23" s="72"/>
      <c r="AK23" s="72"/>
      <c r="AL23" s="72"/>
      <c r="AM23" s="72"/>
      <c r="AN23" s="72"/>
      <c r="AO23" s="71"/>
      <c r="AP23" s="71"/>
      <c r="AQ23" s="71"/>
      <c r="AR23" s="71"/>
      <c r="AS23" s="57"/>
      <c r="AT23" s="57"/>
      <c r="AU23" s="57"/>
      <c r="AV23" s="57"/>
    </row>
    <row r="24" spans="1:48" ht="15">
      <c r="A24" s="9"/>
      <c r="B24" s="68" t="s">
        <v>15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9" t="s">
        <v>14</v>
      </c>
      <c r="AD24" s="69"/>
      <c r="AE24" s="69"/>
      <c r="AF24" s="69"/>
      <c r="AG24" s="69"/>
      <c r="AH24" s="69"/>
      <c r="AI24" s="72"/>
      <c r="AJ24" s="72"/>
      <c r="AK24" s="72"/>
      <c r="AL24" s="72"/>
      <c r="AM24" s="72"/>
      <c r="AN24" s="72"/>
      <c r="AO24" s="61"/>
      <c r="AP24" s="61"/>
      <c r="AQ24" s="61"/>
      <c r="AR24" s="61"/>
      <c r="AS24" s="57"/>
      <c r="AT24" s="57"/>
      <c r="AU24" s="57"/>
      <c r="AV24" s="57"/>
    </row>
    <row r="25" spans="1:48" ht="15">
      <c r="A25" s="10"/>
      <c r="B25" s="68" t="s">
        <v>16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9" t="s">
        <v>14</v>
      </c>
      <c r="AD25" s="69"/>
      <c r="AE25" s="69"/>
      <c r="AF25" s="69"/>
      <c r="AG25" s="69"/>
      <c r="AH25" s="69"/>
      <c r="AI25" s="72"/>
      <c r="AJ25" s="72"/>
      <c r="AK25" s="72"/>
      <c r="AL25" s="72"/>
      <c r="AM25" s="72"/>
      <c r="AN25" s="72"/>
      <c r="AO25" s="61"/>
      <c r="AP25" s="61"/>
      <c r="AQ25" s="61"/>
      <c r="AR25" s="61"/>
      <c r="AS25" s="57"/>
      <c r="AT25" s="57"/>
      <c r="AU25" s="57"/>
      <c r="AV25" s="57"/>
    </row>
    <row r="26" spans="1:48" ht="15">
      <c r="A26" s="64" t="s">
        <v>17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3">
        <f>ROUND($AO$27*$AI$27+$AO$28*$AI$28+$AO$29*$AI$29,1)</f>
        <v>0</v>
      </c>
      <c r="AP26" s="63"/>
      <c r="AQ26" s="63"/>
      <c r="AR26" s="63"/>
      <c r="AS26" s="57">
        <v>2</v>
      </c>
      <c r="AT26" s="57"/>
      <c r="AU26" s="57"/>
      <c r="AV26" s="57"/>
    </row>
    <row r="27" spans="1:48" ht="15">
      <c r="A27" s="8"/>
      <c r="B27" s="68" t="s">
        <v>13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9" t="s">
        <v>14</v>
      </c>
      <c r="AD27" s="69"/>
      <c r="AE27" s="69"/>
      <c r="AF27" s="69"/>
      <c r="AG27" s="69"/>
      <c r="AH27" s="69"/>
      <c r="AI27" s="70">
        <f>$AI$23</f>
        <v>0</v>
      </c>
      <c r="AJ27" s="70"/>
      <c r="AK27" s="70"/>
      <c r="AL27" s="70"/>
      <c r="AM27" s="70"/>
      <c r="AN27" s="70"/>
      <c r="AO27" s="61"/>
      <c r="AP27" s="61"/>
      <c r="AQ27" s="61"/>
      <c r="AR27" s="61"/>
      <c r="AS27" s="57"/>
      <c r="AT27" s="57"/>
      <c r="AU27" s="57"/>
      <c r="AV27" s="57"/>
    </row>
    <row r="28" spans="1:48" ht="15">
      <c r="A28" s="9"/>
      <c r="B28" s="68" t="s">
        <v>15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9" t="s">
        <v>14</v>
      </c>
      <c r="AD28" s="69"/>
      <c r="AE28" s="69"/>
      <c r="AF28" s="69"/>
      <c r="AG28" s="69"/>
      <c r="AH28" s="69"/>
      <c r="AI28" s="70">
        <f>$AI$24</f>
        <v>0</v>
      </c>
      <c r="AJ28" s="70"/>
      <c r="AK28" s="70"/>
      <c r="AL28" s="70"/>
      <c r="AM28" s="70"/>
      <c r="AN28" s="70"/>
      <c r="AO28" s="61"/>
      <c r="AP28" s="61"/>
      <c r="AQ28" s="61"/>
      <c r="AR28" s="61"/>
      <c r="AS28" s="57"/>
      <c r="AT28" s="57"/>
      <c r="AU28" s="57"/>
      <c r="AV28" s="57"/>
    </row>
    <row r="29" spans="1:48" ht="15">
      <c r="A29" s="10"/>
      <c r="B29" s="68" t="s">
        <v>16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9" t="s">
        <v>14</v>
      </c>
      <c r="AD29" s="69"/>
      <c r="AE29" s="69"/>
      <c r="AF29" s="69"/>
      <c r="AG29" s="69"/>
      <c r="AH29" s="69"/>
      <c r="AI29" s="70">
        <f>$AI$25</f>
        <v>0</v>
      </c>
      <c r="AJ29" s="70"/>
      <c r="AK29" s="70"/>
      <c r="AL29" s="70"/>
      <c r="AM29" s="70"/>
      <c r="AN29" s="70"/>
      <c r="AO29" s="71"/>
      <c r="AP29" s="71"/>
      <c r="AQ29" s="71"/>
      <c r="AR29" s="71"/>
      <c r="AS29" s="57"/>
      <c r="AT29" s="57"/>
      <c r="AU29" s="57"/>
      <c r="AV29" s="57"/>
    </row>
    <row r="30" spans="1:48" ht="15">
      <c r="A30" s="64" t="s">
        <v>18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3">
        <f>SUM($AO$31:$AR$31)</f>
        <v>0</v>
      </c>
      <c r="AP30" s="63"/>
      <c r="AQ30" s="63"/>
      <c r="AR30" s="63"/>
      <c r="AS30" s="65">
        <v>2</v>
      </c>
      <c r="AT30" s="65"/>
      <c r="AU30" s="65"/>
      <c r="AV30" s="65"/>
    </row>
    <row r="31" spans="1:48" ht="15">
      <c r="A31" s="8"/>
      <c r="B31" s="66" t="s">
        <v>38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7"/>
      <c r="AP31" s="67"/>
      <c r="AQ31" s="67"/>
      <c r="AR31" s="67"/>
      <c r="AS31" s="65"/>
      <c r="AT31" s="65"/>
      <c r="AU31" s="65"/>
      <c r="AV31" s="65"/>
    </row>
    <row r="32" spans="1:48" ht="15">
      <c r="A32" s="60" t="s">
        <v>19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1"/>
      <c r="AP32" s="61"/>
      <c r="AQ32" s="61"/>
      <c r="AR32" s="61"/>
      <c r="AS32" s="57">
        <v>1</v>
      </c>
      <c r="AT32" s="57"/>
      <c r="AU32" s="57"/>
      <c r="AV32" s="57"/>
    </row>
    <row r="33" spans="1:48" ht="15">
      <c r="A33" s="60" t="s">
        <v>20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1"/>
      <c r="AP33" s="61"/>
      <c r="AQ33" s="61"/>
      <c r="AR33" s="61"/>
      <c r="AS33" s="57">
        <v>1</v>
      </c>
      <c r="AT33" s="57"/>
      <c r="AU33" s="57"/>
      <c r="AV33" s="57"/>
    </row>
    <row r="34" spans="1:48" ht="15">
      <c r="A34" s="60" t="s">
        <v>21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1"/>
      <c r="AP34" s="61"/>
      <c r="AQ34" s="61"/>
      <c r="AR34" s="61"/>
      <c r="AS34" s="57">
        <v>1</v>
      </c>
      <c r="AT34" s="57"/>
      <c r="AU34" s="57"/>
      <c r="AV34" s="57"/>
    </row>
    <row r="35" spans="1:48" ht="15">
      <c r="A35" s="60" t="s">
        <v>22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1"/>
      <c r="AP35" s="61"/>
      <c r="AQ35" s="61"/>
      <c r="AR35" s="61"/>
      <c r="AS35" s="57">
        <v>2</v>
      </c>
      <c r="AT35" s="57"/>
      <c r="AU35" s="57"/>
      <c r="AV35" s="57"/>
    </row>
    <row r="36" spans="1:48" s="13" customFormat="1" ht="15">
      <c r="A36" s="11" t="s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62">
        <f>AO36/AS36</f>
        <v>0</v>
      </c>
      <c r="AJ36" s="62"/>
      <c r="AK36" s="62"/>
      <c r="AL36" s="62"/>
      <c r="AM36" s="62"/>
      <c r="AN36" s="62"/>
      <c r="AO36" s="63">
        <f>ROUND($AO$22+$AO$26+$AO$30+$AO$32+$AO$33+$AO$34+$AO$35+$AO$35,1)</f>
        <v>0</v>
      </c>
      <c r="AP36" s="63"/>
      <c r="AQ36" s="63"/>
      <c r="AR36" s="63"/>
      <c r="AS36" s="57">
        <f>SUM($AS$22:$AV$35)</f>
        <v>10</v>
      </c>
      <c r="AT36" s="57"/>
      <c r="AU36" s="57"/>
      <c r="AV36" s="57"/>
    </row>
    <row r="37" spans="1:48" hidden="1">
      <c r="D37" s="14">
        <v>0</v>
      </c>
      <c r="E37" s="14">
        <v>0</v>
      </c>
      <c r="F37" s="14">
        <v>0</v>
      </c>
      <c r="G37" s="14">
        <v>0</v>
      </c>
      <c r="H37" s="14">
        <v>0</v>
      </c>
    </row>
    <row r="38" spans="1:48" hidden="1">
      <c r="D38" s="14">
        <v>1</v>
      </c>
      <c r="E38" s="14">
        <v>2</v>
      </c>
      <c r="F38" s="14">
        <v>3</v>
      </c>
      <c r="G38" s="14">
        <v>4</v>
      </c>
      <c r="H38" s="14">
        <v>0.5</v>
      </c>
    </row>
    <row r="39" spans="1:48" hidden="1">
      <c r="D39" s="14">
        <v>2</v>
      </c>
      <c r="E39" s="14"/>
      <c r="F39" s="14"/>
      <c r="G39" s="14"/>
      <c r="H39" s="14">
        <v>1</v>
      </c>
    </row>
    <row r="40" spans="1:48" hidden="1">
      <c r="D40" s="14">
        <v>3</v>
      </c>
      <c r="E40" s="14"/>
      <c r="F40" s="14"/>
      <c r="G40" s="14"/>
      <c r="H40" s="14">
        <v>2</v>
      </c>
    </row>
    <row r="41" spans="1:48" ht="15">
      <c r="A41" s="54" t="s">
        <v>24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</row>
    <row r="42" spans="1:48">
      <c r="A42" s="55" t="s">
        <v>13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6"/>
      <c r="AP42" s="56"/>
      <c r="AQ42" s="56"/>
      <c r="AR42" s="56"/>
      <c r="AS42" s="57">
        <v>5</v>
      </c>
      <c r="AT42" s="57"/>
      <c r="AU42" s="57"/>
      <c r="AV42" s="57"/>
    </row>
    <row r="43" spans="1:48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6"/>
      <c r="AP43" s="56"/>
      <c r="AQ43" s="56"/>
      <c r="AR43" s="56"/>
      <c r="AS43" s="57"/>
      <c r="AT43" s="57"/>
      <c r="AU43" s="57"/>
      <c r="AV43" s="57"/>
    </row>
    <row r="44" spans="1:48">
      <c r="A44" s="55" t="s">
        <v>15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6"/>
      <c r="AP44" s="56"/>
      <c r="AQ44" s="56"/>
      <c r="AR44" s="56"/>
      <c r="AS44" s="57">
        <v>5</v>
      </c>
      <c r="AT44" s="57"/>
      <c r="AU44" s="57"/>
      <c r="AV44" s="57"/>
    </row>
    <row r="45" spans="1:48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6"/>
      <c r="AP45" s="56"/>
      <c r="AQ45" s="56"/>
      <c r="AR45" s="56"/>
      <c r="AS45" s="57"/>
      <c r="AT45" s="57"/>
      <c r="AU45" s="57"/>
      <c r="AV45" s="57"/>
    </row>
    <row r="46" spans="1:48">
      <c r="A46" s="55" t="s">
        <v>16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6"/>
      <c r="AP46" s="56"/>
      <c r="AQ46" s="56"/>
      <c r="AR46" s="56"/>
      <c r="AS46" s="57">
        <v>5</v>
      </c>
      <c r="AT46" s="57"/>
      <c r="AU46" s="57"/>
      <c r="AV46" s="57"/>
    </row>
    <row r="47" spans="1:48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6"/>
      <c r="AP47" s="56"/>
      <c r="AQ47" s="56"/>
      <c r="AR47" s="56"/>
      <c r="AS47" s="57"/>
      <c r="AT47" s="57"/>
      <c r="AU47" s="57"/>
      <c r="AV47" s="57"/>
    </row>
    <row r="48" spans="1:48" ht="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58" t="s">
        <v>25</v>
      </c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7">
        <f>SUM($AO$42:$AR$47)</f>
        <v>0</v>
      </c>
      <c r="AP48" s="57"/>
      <c r="AQ48" s="57"/>
      <c r="AR48" s="57"/>
      <c r="AS48" s="17"/>
      <c r="AT48" s="17"/>
      <c r="AU48" s="17"/>
      <c r="AV48" s="18"/>
    </row>
    <row r="49" spans="1:48" ht="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7"/>
      <c r="AP49" s="57"/>
      <c r="AQ49" s="57"/>
      <c r="AR49" s="57"/>
      <c r="AS49" s="17"/>
      <c r="AT49" s="17"/>
      <c r="AU49" s="17"/>
      <c r="AV49" s="19"/>
    </row>
    <row r="50" spans="1:48" ht="15">
      <c r="A50" s="51" t="s">
        <v>26</v>
      </c>
      <c r="B50" s="51"/>
      <c r="C50" s="51"/>
      <c r="D50" s="51"/>
      <c r="E50" s="51"/>
      <c r="F50" s="51"/>
      <c r="G50" s="59"/>
      <c r="H50" s="59"/>
      <c r="I50" s="59"/>
      <c r="J50" s="59"/>
      <c r="K50" s="59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51" t="s">
        <v>27</v>
      </c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7" t="e">
        <f>ROUND($AO$48/$G$50,1)</f>
        <v>#DIV/0!</v>
      </c>
      <c r="AP50" s="57"/>
      <c r="AQ50" s="57"/>
      <c r="AR50" s="57"/>
      <c r="AS50" s="17"/>
      <c r="AT50" s="17"/>
      <c r="AU50" s="17"/>
      <c r="AV50" s="19"/>
    </row>
    <row r="51" spans="1:48" ht="15">
      <c r="A51" s="51"/>
      <c r="B51" s="51"/>
      <c r="C51" s="51"/>
      <c r="D51" s="51"/>
      <c r="E51" s="51"/>
      <c r="F51" s="51"/>
      <c r="G51" s="59"/>
      <c r="H51" s="59"/>
      <c r="I51" s="59"/>
      <c r="J51" s="59"/>
      <c r="K51" s="59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7"/>
      <c r="AP51" s="57"/>
      <c r="AQ51" s="57"/>
      <c r="AR51" s="57"/>
      <c r="AS51" s="17"/>
      <c r="AT51" s="17"/>
      <c r="AU51" s="17"/>
      <c r="AV51" s="20"/>
    </row>
    <row r="52" spans="1:48" ht="15">
      <c r="A52" s="54" t="s">
        <v>28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</row>
    <row r="53" spans="1:48">
      <c r="A53" s="55" t="s">
        <v>13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6"/>
      <c r="AP53" s="56"/>
      <c r="AQ53" s="56"/>
      <c r="AR53" s="56"/>
      <c r="AS53" s="57">
        <v>10</v>
      </c>
      <c r="AT53" s="57"/>
      <c r="AU53" s="57"/>
      <c r="AV53" s="57"/>
    </row>
    <row r="54" spans="1:48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6"/>
      <c r="AP54" s="56"/>
      <c r="AQ54" s="56"/>
      <c r="AR54" s="56"/>
      <c r="AS54" s="57"/>
      <c r="AT54" s="57"/>
      <c r="AU54" s="57"/>
      <c r="AV54" s="57"/>
    </row>
    <row r="55" spans="1:48">
      <c r="A55" s="55" t="s">
        <v>15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6"/>
      <c r="AP55" s="56"/>
      <c r="AQ55" s="56"/>
      <c r="AR55" s="56"/>
      <c r="AS55" s="57">
        <v>10</v>
      </c>
      <c r="AT55" s="57"/>
      <c r="AU55" s="57"/>
      <c r="AV55" s="57"/>
    </row>
    <row r="56" spans="1:48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6"/>
      <c r="AP56" s="56"/>
      <c r="AQ56" s="56"/>
      <c r="AR56" s="56"/>
      <c r="AS56" s="57"/>
      <c r="AT56" s="57"/>
      <c r="AU56" s="57"/>
      <c r="AV56" s="57"/>
    </row>
    <row r="57" spans="1:48">
      <c r="A57" s="55" t="s">
        <v>16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6"/>
      <c r="AP57" s="56"/>
      <c r="AQ57" s="56"/>
      <c r="AR57" s="56"/>
      <c r="AS57" s="57">
        <v>10</v>
      </c>
      <c r="AT57" s="57"/>
      <c r="AU57" s="57"/>
      <c r="AV57" s="57"/>
    </row>
    <row r="58" spans="1:48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6"/>
      <c r="AP58" s="56"/>
      <c r="AQ58" s="56"/>
      <c r="AR58" s="56"/>
      <c r="AS58" s="57"/>
      <c r="AT58" s="57"/>
      <c r="AU58" s="57"/>
      <c r="AV58" s="57"/>
    </row>
    <row r="59" spans="1:48" ht="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  <c r="Z59" s="58" t="s">
        <v>25</v>
      </c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7">
        <f>SUM($AO$53:$AR$58)</f>
        <v>0</v>
      </c>
      <c r="AP59" s="57"/>
      <c r="AQ59" s="57"/>
      <c r="AR59" s="57"/>
      <c r="AS59" s="21"/>
      <c r="AT59" s="21"/>
      <c r="AU59" s="21"/>
      <c r="AV59" s="22"/>
    </row>
    <row r="60" spans="1:48" ht="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6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7"/>
      <c r="AP60" s="57"/>
      <c r="AQ60" s="57"/>
      <c r="AR60" s="57"/>
      <c r="AS60" s="21"/>
      <c r="AT60" s="21"/>
      <c r="AU60" s="21"/>
      <c r="AV60" s="23"/>
    </row>
    <row r="61" spans="1:48" ht="15">
      <c r="A61" s="51" t="s">
        <v>26</v>
      </c>
      <c r="B61" s="51"/>
      <c r="C61" s="51"/>
      <c r="D61" s="51"/>
      <c r="E61" s="51"/>
      <c r="F61" s="51"/>
      <c r="G61" s="59"/>
      <c r="H61" s="59"/>
      <c r="I61" s="59"/>
      <c r="J61" s="59"/>
      <c r="K61" s="59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51" t="s">
        <v>27</v>
      </c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7" t="e">
        <f>ROUND($AO$59/$G$61,1)</f>
        <v>#DIV/0!</v>
      </c>
      <c r="AP61" s="57"/>
      <c r="AQ61" s="57"/>
      <c r="AR61" s="57"/>
      <c r="AS61" s="21"/>
      <c r="AT61" s="21"/>
      <c r="AU61" s="21"/>
      <c r="AV61" s="23"/>
    </row>
    <row r="62" spans="1:48" ht="15">
      <c r="A62" s="51"/>
      <c r="B62" s="51"/>
      <c r="C62" s="51"/>
      <c r="D62" s="51"/>
      <c r="E62" s="51"/>
      <c r="F62" s="51"/>
      <c r="G62" s="59"/>
      <c r="H62" s="59"/>
      <c r="I62" s="59"/>
      <c r="J62" s="59"/>
      <c r="K62" s="59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7"/>
      <c r="AP62" s="57"/>
      <c r="AQ62" s="57"/>
      <c r="AR62" s="57"/>
      <c r="AS62" s="25"/>
      <c r="AT62" s="25"/>
      <c r="AU62" s="25"/>
      <c r="AV62" s="26"/>
    </row>
    <row r="63" spans="1:48" ht="15">
      <c r="A63" s="54" t="s">
        <v>29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</row>
    <row r="64" spans="1:48" ht="15">
      <c r="A64" s="50" t="s">
        <v>31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</row>
    <row r="65" spans="1:51" ht="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51" t="s">
        <v>32</v>
      </c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2"/>
      <c r="AP65" s="52"/>
      <c r="AQ65" s="52"/>
      <c r="AR65" s="52"/>
      <c r="AS65" s="53">
        <v>3</v>
      </c>
      <c r="AT65" s="53"/>
      <c r="AU65" s="53"/>
      <c r="AV65" s="53"/>
    </row>
    <row r="66" spans="1:51" ht="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29"/>
      <c r="AP66" s="29"/>
      <c r="AQ66" s="29"/>
      <c r="AR66" s="29"/>
      <c r="AS66" s="15"/>
      <c r="AT66" s="15"/>
      <c r="AU66" s="15"/>
      <c r="AV66" s="15"/>
    </row>
    <row r="67" spans="1:51" ht="15">
      <c r="A67" s="49" t="s">
        <v>30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</row>
    <row r="68" spans="1:51" ht="15">
      <c r="A68" s="50" t="s">
        <v>34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</row>
    <row r="69" spans="1:51" ht="15">
      <c r="A69" s="3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2"/>
      <c r="Z69" s="51" t="s">
        <v>32</v>
      </c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2"/>
      <c r="AP69" s="52"/>
      <c r="AQ69" s="52"/>
      <c r="AR69" s="52"/>
      <c r="AS69" s="53">
        <v>3</v>
      </c>
      <c r="AT69" s="53"/>
      <c r="AU69" s="53"/>
      <c r="AV69" s="53"/>
    </row>
    <row r="70" spans="1:51" ht="15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34"/>
      <c r="AP70" s="34"/>
      <c r="AQ70" s="34"/>
      <c r="AR70" s="34"/>
      <c r="AS70" s="27"/>
      <c r="AT70" s="27"/>
      <c r="AU70" s="27"/>
      <c r="AV70" s="28"/>
    </row>
    <row r="71" spans="1:51" ht="15">
      <c r="A71" s="49" t="s">
        <v>33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</row>
    <row r="72" spans="1:51" ht="15">
      <c r="A72" s="50" t="s">
        <v>35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</row>
    <row r="73" spans="1:51" ht="15">
      <c r="A73" s="3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2"/>
      <c r="Z73" s="51" t="s">
        <v>32</v>
      </c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2"/>
      <c r="AP73" s="52"/>
      <c r="AQ73" s="52"/>
      <c r="AR73" s="52"/>
      <c r="AS73" s="53">
        <v>3</v>
      </c>
      <c r="AT73" s="53"/>
      <c r="AU73" s="53"/>
      <c r="AV73" s="53"/>
    </row>
    <row r="74" spans="1:51" ht="15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34"/>
      <c r="AP74" s="34"/>
      <c r="AQ74" s="34"/>
      <c r="AR74" s="34"/>
      <c r="AS74" s="27"/>
      <c r="AT74" s="27"/>
      <c r="AU74" s="27"/>
      <c r="AV74" s="28"/>
    </row>
    <row r="75" spans="1:51" ht="18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Y75" s="36"/>
    </row>
    <row r="76" spans="1:51" ht="15" customHeight="1">
      <c r="A76" s="37" t="s">
        <v>36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40" t="e">
        <f>ROUND($AO$36+$AO$50+$AO$61+$AO$65+#REF!+$AO$69+$AO$73,1)</f>
        <v>#DIV/0!</v>
      </c>
      <c r="AP76" s="41"/>
      <c r="AQ76" s="41"/>
      <c r="AR76" s="41"/>
      <c r="AS76" s="41"/>
      <c r="AT76" s="41"/>
      <c r="AU76" s="41"/>
      <c r="AV76" s="42"/>
    </row>
    <row r="77" spans="1:51" ht="1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43"/>
      <c r="AP77" s="44"/>
      <c r="AQ77" s="44"/>
      <c r="AR77" s="44"/>
      <c r="AS77" s="44"/>
      <c r="AT77" s="44"/>
      <c r="AU77" s="44"/>
      <c r="AV77" s="45"/>
    </row>
    <row r="78" spans="1:51" ht="1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43"/>
      <c r="AP78" s="44"/>
      <c r="AQ78" s="44"/>
      <c r="AR78" s="44"/>
      <c r="AS78" s="44"/>
      <c r="AT78" s="44"/>
      <c r="AU78" s="44"/>
      <c r="AV78" s="45"/>
    </row>
    <row r="79" spans="1:51" ht="1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46"/>
      <c r="AP79" s="47"/>
      <c r="AQ79" s="47"/>
      <c r="AR79" s="47"/>
      <c r="AS79" s="47"/>
      <c r="AT79" s="47"/>
      <c r="AU79" s="47"/>
      <c r="AV79" s="48"/>
    </row>
    <row r="81" spans="2:21">
      <c r="B81" s="38" t="s">
        <v>37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</row>
    <row r="82" spans="2:21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2:21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2:21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2:21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2:21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2:21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</sheetData>
  <mergeCells count="113">
    <mergeCell ref="A1:AV1"/>
    <mergeCell ref="A2:AV2"/>
    <mergeCell ref="K5:W5"/>
    <mergeCell ref="K8:AV9"/>
    <mergeCell ref="B11:J11"/>
    <mergeCell ref="K11:AV11"/>
    <mergeCell ref="L17:AK18"/>
    <mergeCell ref="A19:AV19"/>
    <mergeCell ref="A20:AN21"/>
    <mergeCell ref="AO20:AV20"/>
    <mergeCell ref="AO21:AR21"/>
    <mergeCell ref="AS21:AV21"/>
    <mergeCell ref="A22:AN22"/>
    <mergeCell ref="AO22:AR22"/>
    <mergeCell ref="AS22:AV25"/>
    <mergeCell ref="B23:AB23"/>
    <mergeCell ref="AC23:AH23"/>
    <mergeCell ref="AI23:AN23"/>
    <mergeCell ref="AO23:AR23"/>
    <mergeCell ref="B24:AB24"/>
    <mergeCell ref="AC24:AH24"/>
    <mergeCell ref="AI24:AN24"/>
    <mergeCell ref="AO24:AR24"/>
    <mergeCell ref="B25:AB25"/>
    <mergeCell ref="AC25:AH25"/>
    <mergeCell ref="AI25:AN25"/>
    <mergeCell ref="AO25:AR25"/>
    <mergeCell ref="A26:AN26"/>
    <mergeCell ref="AO26:AR26"/>
    <mergeCell ref="AS26:AV29"/>
    <mergeCell ref="B27:AB27"/>
    <mergeCell ref="AC27:AH27"/>
    <mergeCell ref="AI27:AN27"/>
    <mergeCell ref="AO27:AR27"/>
    <mergeCell ref="B28:AB28"/>
    <mergeCell ref="AC28:AH28"/>
    <mergeCell ref="AI28:AN28"/>
    <mergeCell ref="AO28:AR28"/>
    <mergeCell ref="B29:AB29"/>
    <mergeCell ref="AC29:AH29"/>
    <mergeCell ref="AI29:AN29"/>
    <mergeCell ref="AO29:AR29"/>
    <mergeCell ref="A30:AN30"/>
    <mergeCell ref="AO30:AR30"/>
    <mergeCell ref="AS30:AV31"/>
    <mergeCell ref="B31:AN31"/>
    <mergeCell ref="AO31:AR31"/>
    <mergeCell ref="A32:AN32"/>
    <mergeCell ref="AO32:AR32"/>
    <mergeCell ref="AS32:AV32"/>
    <mergeCell ref="A33:AN33"/>
    <mergeCell ref="AO33:AR33"/>
    <mergeCell ref="AS33:AV33"/>
    <mergeCell ref="A34:AN34"/>
    <mergeCell ref="AO34:AR34"/>
    <mergeCell ref="AS34:AV34"/>
    <mergeCell ref="A35:AN35"/>
    <mergeCell ref="AO35:AR35"/>
    <mergeCell ref="AS35:AV35"/>
    <mergeCell ref="AI36:AN36"/>
    <mergeCell ref="AO36:AR36"/>
    <mergeCell ref="AS36:AV36"/>
    <mergeCell ref="A41:AV41"/>
    <mergeCell ref="A42:AN43"/>
    <mergeCell ref="AO42:AR43"/>
    <mergeCell ref="AS42:AV43"/>
    <mergeCell ref="A44:AN45"/>
    <mergeCell ref="AO44:AR45"/>
    <mergeCell ref="AS44:AV45"/>
    <mergeCell ref="A46:AN47"/>
    <mergeCell ref="AO46:AR47"/>
    <mergeCell ref="AS46:AV47"/>
    <mergeCell ref="Z48:AN49"/>
    <mergeCell ref="AO48:AR49"/>
    <mergeCell ref="A50:F51"/>
    <mergeCell ref="G50:K51"/>
    <mergeCell ref="Z50:AN51"/>
    <mergeCell ref="AO50:AR51"/>
    <mergeCell ref="A52:AV52"/>
    <mergeCell ref="A53:AN54"/>
    <mergeCell ref="AO53:AR54"/>
    <mergeCell ref="AS53:AV54"/>
    <mergeCell ref="A63:AV63"/>
    <mergeCell ref="A64:AV64"/>
    <mergeCell ref="Z65:AN65"/>
    <mergeCell ref="AO65:AR65"/>
    <mergeCell ref="AS65:AV65"/>
    <mergeCell ref="A55:AN56"/>
    <mergeCell ref="AO55:AR56"/>
    <mergeCell ref="AS55:AV56"/>
    <mergeCell ref="A57:AN58"/>
    <mergeCell ref="AO57:AR58"/>
    <mergeCell ref="AS57:AV58"/>
    <mergeCell ref="Z59:AN60"/>
    <mergeCell ref="AO59:AR60"/>
    <mergeCell ref="A61:F62"/>
    <mergeCell ref="G61:K62"/>
    <mergeCell ref="Z61:AN62"/>
    <mergeCell ref="AO61:AR62"/>
    <mergeCell ref="A76:AN79"/>
    <mergeCell ref="B81:U81"/>
    <mergeCell ref="B82:U87"/>
    <mergeCell ref="AO76:AV79"/>
    <mergeCell ref="A67:AV67"/>
    <mergeCell ref="A68:AV68"/>
    <mergeCell ref="Z69:AN69"/>
    <mergeCell ref="AO69:AR69"/>
    <mergeCell ref="AS69:AV69"/>
    <mergeCell ref="A71:AV71"/>
    <mergeCell ref="A72:AV72"/>
    <mergeCell ref="Z73:AN73"/>
    <mergeCell ref="AO73:AR73"/>
    <mergeCell ref="AS73:AV73"/>
  </mergeCells>
  <dataValidations count="6">
    <dataValidation type="list" allowBlank="1" showInputMessage="1" showErrorMessage="1" prompt="Wybierz z listy" sqref="AO35:AR35" xr:uid="{00000000-0002-0000-0000-000000000000}">
      <formula1>$D$37:$D$39</formula1>
      <formula2>0</formula2>
    </dataValidation>
    <dataValidation type="list" allowBlank="1" showInputMessage="1" showErrorMessage="1" prompt="Wybierz z listy" sqref="AO33:AR34" xr:uid="{00000000-0002-0000-0000-000001000000}">
      <formula1>$D$37:$D$38</formula1>
      <formula2>0</formula2>
    </dataValidation>
    <dataValidation type="list" allowBlank="1" showInputMessage="1" showErrorMessage="1" prompt="Wybierz z listy" sqref="AO31:AR31" xr:uid="{00000000-0002-0000-0000-000002000000}">
      <formula1>$E$37:$E$38</formula1>
      <formula2>0</formula2>
    </dataValidation>
    <dataValidation allowBlank="1" showInputMessage="1" showErrorMessage="1" prompt="Wpisz wartość procentową (bez znaku %) z części wniosku DANE PODSTAWOWE/udział" sqref="AI23:AN25" xr:uid="{00000000-0002-0000-0000-000003000000}">
      <formula1>0</formula1>
      <formula2>0</formula2>
    </dataValidation>
    <dataValidation type="list" allowBlank="1" showInputMessage="1" showErrorMessage="1" prompt="Wybierz z listy" sqref="AO23:AR25 AO32:AR32" xr:uid="{00000000-0002-0000-0000-000004000000}">
      <formula1>$H$37:$H$39</formula1>
      <formula2>0</formula2>
    </dataValidation>
    <dataValidation type="list" allowBlank="1" showInputMessage="1" showErrorMessage="1" sqref="AO27:AR29" xr:uid="{00000000-0002-0000-0000-000005000000}">
      <formula1>$H$37:$H$40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62" firstPageNumber="0" fitToHeight="0" orientation="portrait" r:id="rId1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PRB-Punkty</vt:lpstr>
      <vt:lpstr>'PRB-Punkty'!OLE_LINK1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Warzycka</dc:creator>
  <cp:lastModifiedBy>Jolanta Warzycka</cp:lastModifiedBy>
  <cp:revision>0</cp:revision>
  <dcterms:created xsi:type="dcterms:W3CDTF">2017-08-04T10:53:38Z</dcterms:created>
  <dcterms:modified xsi:type="dcterms:W3CDTF">2019-07-30T07:48:28Z</dcterms:modified>
  <dc:language>pl-PL</dc:language>
</cp:coreProperties>
</file>