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1\2021_12\"/>
    </mc:Choice>
  </mc:AlternateContent>
  <bookViews>
    <workbookView xWindow="0" yWindow="0" windowWidth="28800" windowHeight="11535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calcChain.xml><?xml version="1.0" encoding="utf-8"?>
<calcChain xmlns="http://schemas.openxmlformats.org/spreadsheetml/2006/main">
  <c r="AH99" i="1" l="1"/>
  <c r="AH100" i="1"/>
  <c r="AG100" i="1"/>
  <c r="AF100" i="1"/>
  <c r="AE100" i="1"/>
</calcChain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<sst xmlns="http://schemas.openxmlformats.org/spreadsheetml/2006/main" count="151" uniqueCount="52">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</sst>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  <numFmt numFmtId="176" formatCode="_-* #,##0.000000\ _z_ł_-;\-* #,##0.000000\ _z_ł_-;_-* &quot;-&quot;??\ _z_ł_-;_-@_-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  <xf numFmtId="0" fontId="1" fillId="0" borderId="0"/>
  </cellStyleXfs>
  <cellXfs count="159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  <xf numFmtId="175" fontId="0" fillId="2" borderId="0" xfId="0" applyNumberFormat="1" applyFill="1"/>
    <xf numFmtId="165" fontId="0" fillId="2" borderId="0" xfId="0" applyNumberFormat="1" applyFill="1"/>
    <xf numFmtId="9" fontId="2" fillId="2" borderId="0" xfId="2" applyFont="1" applyFill="1" applyBorder="1"/>
    <xf numFmtId="9" fontId="0" fillId="0" borderId="0" xfId="2" applyFont="1"/>
    <xf numFmtId="176" fontId="2" fillId="2" borderId="0" xfId="1" applyNumberFormat="1" applyFont="1" applyFill="1" applyBorder="1"/>
  </cellXfs>
  <cellStyles count="81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10" xfId="8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98" activePane="bottomRight" state="frozen"/>
      <selection pane="topRight" activeCell="C1" sqref="C1"/>
      <selection pane="bottomLeft" activeCell="A4" sqref="A4"/>
      <selection pane="bottomRight" activeCell="B99" sqref="B99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4" width="13.28515625" bestFit="1" customWidth="1"/>
    <col min="15" max="16" width="11.7109375" customWidth="1"/>
    <col min="17" max="18" width="11.7109375" style="40" customWidth="1"/>
    <col min="19" max="19" width="13.5703125" style="40" customWidth="1"/>
    <col min="20" max="20" width="13.140625" style="40" customWidth="1"/>
    <col min="21" max="21" width="11.7109375" style="40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30" width="8.85546875" style="4"/>
    <col min="31" max="31" width="12.85546875" style="4" bestFit="1" customWidth="1"/>
    <col min="32" max="33" width="10.140625" style="4" bestFit="1" customWidth="1"/>
    <col min="34" max="34" width="12.42578125" style="4" bestFit="1" customWidth="1"/>
    <col min="35" max="46" width="8.85546875" style="4"/>
  </cols>
  <sheetData>
    <row r="1" spans="1:46" ht="15" thickBot="1">
      <c r="A1" s="1"/>
      <c r="B1" s="1" t="s">
        <v>50</v>
      </c>
      <c r="C1" s="1"/>
      <c r="D1" s="1"/>
      <c r="E1" s="146"/>
      <c r="F1" s="146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3" t="s">
        <v>39</v>
      </c>
      <c r="B2" s="144"/>
      <c r="C2" s="144"/>
      <c r="D2" s="144"/>
      <c r="E2" s="144"/>
      <c r="F2" s="144"/>
      <c r="G2" s="138" t="s">
        <v>0</v>
      </c>
      <c r="H2" s="35"/>
      <c r="I2" s="35"/>
      <c r="J2" s="35"/>
      <c r="K2" s="35"/>
      <c r="L2" s="35"/>
      <c r="M2" s="35"/>
      <c r="N2" s="139"/>
      <c r="O2" s="140" t="s">
        <v>1</v>
      </c>
      <c r="P2" s="141"/>
      <c r="Q2" s="142"/>
      <c r="R2" s="140" t="s">
        <v>2</v>
      </c>
      <c r="S2" s="141"/>
      <c r="T2" s="141"/>
      <c r="U2" s="14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7"/>
      <c r="B3" s="51" t="s">
        <v>3</v>
      </c>
      <c r="C3" s="51" t="s">
        <v>4</v>
      </c>
      <c r="D3" s="52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3" t="s">
        <v>36</v>
      </c>
      <c r="N3" s="90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3" t="s">
        <v>32</v>
      </c>
      <c r="B4" s="144"/>
      <c r="C4" s="144"/>
      <c r="D4" s="144"/>
      <c r="E4" s="144"/>
      <c r="F4" s="144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  <c r="AA4" s="12"/>
      <c r="AB4" s="12"/>
      <c r="AC4" s="12"/>
      <c r="AD4" s="12"/>
      <c r="AE4" s="12"/>
    </row>
    <row r="5" spans="1:46" ht="15" thickTop="1">
      <c r="A5" s="148" t="s">
        <v>16</v>
      </c>
      <c r="B5" s="54">
        <v>97.173900000000003</v>
      </c>
      <c r="C5" s="54">
        <v>27.435100000000002</v>
      </c>
      <c r="D5" s="122">
        <v>0.28232992603981111</v>
      </c>
      <c r="E5" s="44">
        <v>25.7544</v>
      </c>
      <c r="F5" s="123">
        <v>0.2650341295347825</v>
      </c>
      <c r="G5" s="92"/>
      <c r="H5" s="93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3"/>
      <c r="N5" s="94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8" t="s">
        <v>17</v>
      </c>
      <c r="B6" s="54">
        <v>125.6455</v>
      </c>
      <c r="C6" s="54">
        <v>47.328200000000002</v>
      </c>
      <c r="D6" s="122">
        <v>0.3766804222992467</v>
      </c>
      <c r="E6" s="44">
        <v>19.761300000000002</v>
      </c>
      <c r="F6" s="123">
        <v>0.15727821529621039</v>
      </c>
      <c r="G6" s="92"/>
      <c r="H6" s="93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3"/>
      <c r="N6" s="94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8" t="s">
        <v>18</v>
      </c>
      <c r="B7" s="54">
        <v>126.8824</v>
      </c>
      <c r="C7" s="54">
        <v>54.157500000000006</v>
      </c>
      <c r="D7" s="122">
        <v>0.42683224781372359</v>
      </c>
      <c r="E7" s="44">
        <v>9.9682999999999993</v>
      </c>
      <c r="F7" s="123">
        <v>7.8563299559276933E-2</v>
      </c>
      <c r="G7" s="92"/>
      <c r="H7" s="93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3"/>
      <c r="N7" s="94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8" t="s">
        <v>19</v>
      </c>
      <c r="B8" s="54">
        <v>129.10670000000002</v>
      </c>
      <c r="C8" s="54">
        <v>54.424099999999996</v>
      </c>
      <c r="D8" s="122">
        <v>0.42154357597243208</v>
      </c>
      <c r="E8" s="44">
        <v>5.2583000000000002</v>
      </c>
      <c r="F8" s="123">
        <v>4.0728327809478521E-2</v>
      </c>
      <c r="G8" s="92"/>
      <c r="H8" s="93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3"/>
      <c r="N8" s="94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8" t="s">
        <v>20</v>
      </c>
      <c r="B9" s="54">
        <v>207.37260000000001</v>
      </c>
      <c r="C9" s="54">
        <v>68.073400000000007</v>
      </c>
      <c r="D9" s="122">
        <v>0.32826612580446984</v>
      </c>
      <c r="E9" s="44">
        <v>4.2039999999999997</v>
      </c>
      <c r="F9" s="123">
        <v>2.0272687905731036E-2</v>
      </c>
      <c r="G9" s="92"/>
      <c r="H9" s="93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3"/>
      <c r="N9" s="94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8" t="s">
        <v>21</v>
      </c>
      <c r="B10" s="54">
        <v>180.67599999999999</v>
      </c>
      <c r="C10" s="54">
        <v>59.739799999999995</v>
      </c>
      <c r="D10" s="122">
        <v>0.33064601828687817</v>
      </c>
      <c r="E10" s="44">
        <v>3.6579999999999999</v>
      </c>
      <c r="F10" s="123">
        <v>2.0246186543868585E-2</v>
      </c>
      <c r="G10" s="92"/>
      <c r="H10" s="93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3"/>
      <c r="N10" s="94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8" t="s">
        <v>22</v>
      </c>
      <c r="B11" s="54">
        <v>213.7748</v>
      </c>
      <c r="C11" s="54">
        <v>73.155199999999994</v>
      </c>
      <c r="D11" s="122">
        <v>0.34220684570866161</v>
      </c>
      <c r="E11" s="44">
        <v>2.9836</v>
      </c>
      <c r="F11" s="123">
        <v>1.3956743264407217E-2</v>
      </c>
      <c r="G11" s="92"/>
      <c r="H11" s="93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3"/>
      <c r="N11" s="94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8" t="s">
        <v>23</v>
      </c>
      <c r="B12" s="54">
        <v>262.21899999999999</v>
      </c>
      <c r="C12" s="54">
        <v>96.976199999999992</v>
      </c>
      <c r="D12" s="122">
        <v>0.3698290360347648</v>
      </c>
      <c r="E12" s="44">
        <v>3.8207999999999998</v>
      </c>
      <c r="F12" s="123">
        <v>1.4571026508376585E-2</v>
      </c>
      <c r="G12" s="92"/>
      <c r="H12" s="93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3"/>
      <c r="N12" s="94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8" t="s">
        <v>24</v>
      </c>
      <c r="B13" s="54">
        <v>245.42500000000001</v>
      </c>
      <c r="C13" s="54">
        <v>71.387999999999991</v>
      </c>
      <c r="D13" s="122">
        <v>0.29087501273301408</v>
      </c>
      <c r="E13" s="44">
        <v>6.1957000000000004</v>
      </c>
      <c r="F13" s="123">
        <v>2.5244779464194764E-2</v>
      </c>
      <c r="G13" s="92"/>
      <c r="H13" s="93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3"/>
      <c r="N13" s="94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8" t="s">
        <v>25</v>
      </c>
      <c r="B14" s="54">
        <v>219.34780000000001</v>
      </c>
      <c r="C14" s="54">
        <v>87.792599999999993</v>
      </c>
      <c r="D14" s="122">
        <v>0.40024381370590445</v>
      </c>
      <c r="E14" s="44">
        <v>5.0079000000000002</v>
      </c>
      <c r="F14" s="123">
        <v>2.2830864955107825E-2</v>
      </c>
      <c r="G14" s="92"/>
      <c r="H14" s="93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3"/>
      <c r="N14" s="94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8" t="s">
        <v>26</v>
      </c>
      <c r="B15" s="54">
        <v>1130.1193000000001</v>
      </c>
      <c r="C15" s="54">
        <v>130.36810000000003</v>
      </c>
      <c r="D15" s="122">
        <v>0.11535782107251864</v>
      </c>
      <c r="E15" s="44">
        <v>8.1323000000000008</v>
      </c>
      <c r="F15" s="123">
        <v>7.1959659480198244E-3</v>
      </c>
      <c r="G15" s="14">
        <v>0.77793804600983263</v>
      </c>
      <c r="H15" s="93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3"/>
      <c r="N15" s="94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8" t="s">
        <v>27</v>
      </c>
      <c r="B16" s="55">
        <v>279.92410000000001</v>
      </c>
      <c r="C16" s="55">
        <v>140.9606</v>
      </c>
      <c r="D16" s="124">
        <v>0.50356721697060025</v>
      </c>
      <c r="E16" s="45">
        <v>17.1983</v>
      </c>
      <c r="F16" s="125">
        <v>6.1439154399353248E-2</v>
      </c>
      <c r="G16" s="99"/>
      <c r="H16" s="95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5"/>
      <c r="N16" s="96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49" t="s">
        <v>28</v>
      </c>
      <c r="B17" s="56">
        <v>3217.6671000000001</v>
      </c>
      <c r="C17" s="56">
        <v>911.79880000000003</v>
      </c>
      <c r="D17" s="126">
        <v>0.28337263354558961</v>
      </c>
      <c r="E17" s="46">
        <v>111.94290000000001</v>
      </c>
      <c r="F17" s="127">
        <v>3.4790081298341893E-2</v>
      </c>
      <c r="G17" s="25">
        <v>0.2732298813634263</v>
      </c>
      <c r="H17" s="97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7"/>
      <c r="N17" s="98"/>
      <c r="O17" s="89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3" t="s">
        <v>33</v>
      </c>
      <c r="B18" s="144"/>
      <c r="C18" s="144"/>
      <c r="D18" s="144"/>
      <c r="E18" s="144"/>
      <c r="F18" s="144"/>
      <c r="G18" s="85"/>
      <c r="H18" s="85"/>
      <c r="I18" s="85"/>
      <c r="J18" s="85"/>
      <c r="K18" s="85"/>
      <c r="L18" s="85"/>
      <c r="M18" s="85"/>
      <c r="N18" s="85"/>
      <c r="O18" s="42"/>
      <c r="P18" s="42"/>
      <c r="Q18" s="42"/>
      <c r="R18" s="42"/>
      <c r="S18" s="42"/>
      <c r="T18" s="42"/>
      <c r="U18" s="43"/>
      <c r="AA18" s="12"/>
      <c r="AB18" s="12"/>
      <c r="AC18" s="12"/>
      <c r="AD18" s="12"/>
      <c r="AE18" s="12"/>
    </row>
    <row r="19" spans="1:31" ht="15" thickTop="1">
      <c r="A19" s="148" t="s">
        <v>16</v>
      </c>
      <c r="B19" s="58">
        <v>315.0908</v>
      </c>
      <c r="C19" s="58">
        <v>127.5925</v>
      </c>
      <c r="D19" s="128">
        <v>0.40493883033081257</v>
      </c>
      <c r="E19" s="47">
        <v>30.183900000000001</v>
      </c>
      <c r="F19" s="31">
        <v>9.5794291677192736E-2</v>
      </c>
      <c r="G19" s="101"/>
      <c r="H19" s="102"/>
      <c r="I19" s="30">
        <v>0.73820625673615348</v>
      </c>
      <c r="J19" s="30">
        <v>4.0908208046696377E-2</v>
      </c>
      <c r="K19" s="30">
        <v>0.11319340329835083</v>
      </c>
      <c r="L19" s="104">
        <v>0.10769213191879928</v>
      </c>
      <c r="M19" s="102"/>
      <c r="N19" s="103"/>
      <c r="O19" s="84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8" t="s">
        <v>17</v>
      </c>
      <c r="B20" s="59">
        <v>625.96109999999999</v>
      </c>
      <c r="C20" s="59">
        <v>379.21350000000001</v>
      </c>
      <c r="D20" s="122">
        <v>0.60581000959963804</v>
      </c>
      <c r="E20" s="41">
        <v>20.671800000000001</v>
      </c>
      <c r="F20" s="18">
        <v>3.3024096864805182E-2</v>
      </c>
      <c r="G20" s="92"/>
      <c r="H20" s="93"/>
      <c r="I20" s="15">
        <v>0.80347005588685938</v>
      </c>
      <c r="J20" s="15">
        <v>5.3868203631184108E-2</v>
      </c>
      <c r="K20" s="15">
        <v>7.11130452036077E-2</v>
      </c>
      <c r="L20" s="76">
        <v>7.154869527834877E-2</v>
      </c>
      <c r="M20" s="93"/>
      <c r="N20" s="94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8" t="s">
        <v>18</v>
      </c>
      <c r="B21" s="60">
        <v>368.28469999999999</v>
      </c>
      <c r="C21" s="60">
        <v>91.389400000000009</v>
      </c>
      <c r="D21" s="122">
        <v>0.24814878272162816</v>
      </c>
      <c r="E21" s="37">
        <v>9.8033000000000001</v>
      </c>
      <c r="F21" s="18">
        <v>2.6618808763980692E-2</v>
      </c>
      <c r="G21" s="92"/>
      <c r="H21" s="93"/>
      <c r="I21" s="17">
        <v>0.82025454763665173</v>
      </c>
      <c r="J21" s="17">
        <v>3.031377627145521E-2</v>
      </c>
      <c r="K21" s="17">
        <v>0.10437848762112573</v>
      </c>
      <c r="L21" s="76">
        <v>4.5053188470767322E-2</v>
      </c>
      <c r="M21" s="93"/>
      <c r="N21" s="94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8" t="s">
        <v>19</v>
      </c>
      <c r="B22" s="60">
        <v>335.41770000000002</v>
      </c>
      <c r="C22" s="60">
        <v>80.33189999999999</v>
      </c>
      <c r="D22" s="122">
        <v>0.23949809446549775</v>
      </c>
      <c r="E22" s="37">
        <v>7.2784000000000004</v>
      </c>
      <c r="F22" s="18">
        <v>2.1699510789084775E-2</v>
      </c>
      <c r="G22" s="92"/>
      <c r="H22" s="93"/>
      <c r="I22" s="17">
        <v>0.77635080080747065</v>
      </c>
      <c r="J22" s="17">
        <v>4.3226102856229708E-2</v>
      </c>
      <c r="K22" s="17">
        <v>0.1277693455056188</v>
      </c>
      <c r="L22" s="76">
        <v>5.2653750830680669E-2</v>
      </c>
      <c r="M22" s="93"/>
      <c r="N22" s="94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8" t="s">
        <v>20</v>
      </c>
      <c r="B23" s="60">
        <v>274.45729999999998</v>
      </c>
      <c r="C23" s="60">
        <v>84.66749999999999</v>
      </c>
      <c r="D23" s="122">
        <v>0.30849061037910086</v>
      </c>
      <c r="E23" s="37">
        <v>5.4131</v>
      </c>
      <c r="F23" s="18">
        <v>1.972292229064412E-2</v>
      </c>
      <c r="G23" s="92"/>
      <c r="H23" s="93"/>
      <c r="I23" s="17">
        <v>0.72839891669851742</v>
      </c>
      <c r="J23" s="17">
        <v>6.2618119467035493E-2</v>
      </c>
      <c r="K23" s="17">
        <v>0.13844485098410572</v>
      </c>
      <c r="L23" s="76">
        <v>7.0538112850341395E-2</v>
      </c>
      <c r="M23" s="93"/>
      <c r="N23" s="94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8" t="s">
        <v>21</v>
      </c>
      <c r="B24" s="60">
        <v>222.78219999999999</v>
      </c>
      <c r="C24" s="60">
        <v>73.715199999999996</v>
      </c>
      <c r="D24" s="122">
        <v>0.33088460388666596</v>
      </c>
      <c r="E24" s="37">
        <v>5.0271000000000008</v>
      </c>
      <c r="F24" s="18">
        <v>2.2565088234158748E-2</v>
      </c>
      <c r="G24" s="92"/>
      <c r="H24" s="93"/>
      <c r="I24" s="17">
        <v>0.74026021827596644</v>
      </c>
      <c r="J24" s="17">
        <v>6.5123694801469775E-2</v>
      </c>
      <c r="K24" s="17">
        <v>0.14249791949267043</v>
      </c>
      <c r="L24" s="76">
        <v>5.2118167429893419E-2</v>
      </c>
      <c r="M24" s="93"/>
      <c r="N24" s="94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8" t="s">
        <v>22</v>
      </c>
      <c r="B25" s="60">
        <v>407.21660000000003</v>
      </c>
      <c r="C25" s="60">
        <v>128.08770000000001</v>
      </c>
      <c r="D25" s="122">
        <v>0.31454439725688982</v>
      </c>
      <c r="E25" s="37">
        <v>4.4176000000000002</v>
      </c>
      <c r="F25" s="18">
        <v>1.0848280742975605E-2</v>
      </c>
      <c r="G25" s="92"/>
      <c r="H25" s="93"/>
      <c r="I25" s="17">
        <v>0.83446328072087428</v>
      </c>
      <c r="J25" s="17">
        <v>2.8190402847035213E-2</v>
      </c>
      <c r="K25" s="17">
        <v>9.1707459862883769E-2</v>
      </c>
      <c r="L25" s="76">
        <v>4.5638856569206659E-2</v>
      </c>
      <c r="M25" s="93"/>
      <c r="N25" s="94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8" t="s">
        <v>23</v>
      </c>
      <c r="B26" s="60">
        <v>310.51170000000002</v>
      </c>
      <c r="C26" s="60">
        <v>119.36059999999999</v>
      </c>
      <c r="D26" s="122">
        <v>0.3843996860665797</v>
      </c>
      <c r="E26" s="37">
        <v>4.8741000000000003</v>
      </c>
      <c r="F26" s="18">
        <v>1.5696993060164883E-2</v>
      </c>
      <c r="G26" s="92"/>
      <c r="H26" s="93"/>
      <c r="I26" s="17">
        <v>0.72965076678270091</v>
      </c>
      <c r="J26" s="17">
        <v>7.9433077722997222E-2</v>
      </c>
      <c r="K26" s="17">
        <v>0.15284802472821474</v>
      </c>
      <c r="L26" s="76">
        <v>3.8068130766087074E-2</v>
      </c>
      <c r="M26" s="93"/>
      <c r="N26" s="94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8" t="s">
        <v>24</v>
      </c>
      <c r="B27" s="60">
        <v>298.25790000000001</v>
      </c>
      <c r="C27" s="60">
        <v>124.45110000000001</v>
      </c>
      <c r="D27" s="122">
        <v>0.41726002898833531</v>
      </c>
      <c r="E27" s="37">
        <v>4.9968000000000004</v>
      </c>
      <c r="F27" s="18">
        <v>1.6753286333740028E-2</v>
      </c>
      <c r="G27" s="92"/>
      <c r="H27" s="93"/>
      <c r="I27" s="17">
        <v>0.77960181440290433</v>
      </c>
      <c r="J27" s="17">
        <v>2.9878504475489166E-2</v>
      </c>
      <c r="K27" s="17">
        <v>0.15087513189089038</v>
      </c>
      <c r="L27" s="76">
        <v>3.96445492307161E-2</v>
      </c>
      <c r="M27" s="93"/>
      <c r="N27" s="94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8" t="s">
        <v>25</v>
      </c>
      <c r="B28" s="60">
        <v>870.28779999999995</v>
      </c>
      <c r="C28" s="60">
        <v>601.94749999999999</v>
      </c>
      <c r="D28" s="122">
        <v>0.69166487224111395</v>
      </c>
      <c r="E28" s="37">
        <v>7.0416000000000007</v>
      </c>
      <c r="F28" s="18">
        <v>8.0911165249013036E-3</v>
      </c>
      <c r="G28" s="92"/>
      <c r="H28" s="93"/>
      <c r="I28" s="76">
        <v>0.79354909950478447</v>
      </c>
      <c r="J28" s="76">
        <v>2.1975603932400296E-2</v>
      </c>
      <c r="K28" s="76">
        <v>0.13649048050541443</v>
      </c>
      <c r="L28" s="76">
        <v>4.7085343492118362E-2</v>
      </c>
      <c r="M28" s="86">
        <v>5.4901378601423579E-4</v>
      </c>
      <c r="N28" s="87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8" t="s">
        <v>26</v>
      </c>
      <c r="B29" s="60">
        <v>318.28179999999998</v>
      </c>
      <c r="C29" s="60">
        <v>98.622399999999999</v>
      </c>
      <c r="D29" s="122">
        <v>0.30985874781404404</v>
      </c>
      <c r="E29" s="37">
        <v>7.9184000000000001</v>
      </c>
      <c r="F29" s="18">
        <v>2.4878582438581157E-2</v>
      </c>
      <c r="G29" s="92"/>
      <c r="H29" s="93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7">
        <v>2.1898833046690071E-3</v>
      </c>
      <c r="N29" s="78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8" t="s">
        <v>27</v>
      </c>
      <c r="B30" s="61">
        <v>287.11610000000002</v>
      </c>
      <c r="C30" s="61">
        <v>129.33949999999999</v>
      </c>
      <c r="D30" s="129">
        <v>0.45047804703393496</v>
      </c>
      <c r="E30" s="57">
        <v>19.3889</v>
      </c>
      <c r="F30" s="113">
        <v>6.7529825042900754E-2</v>
      </c>
      <c r="G30" s="99"/>
      <c r="H30" s="95"/>
      <c r="I30" s="79">
        <v>0.62410885352650025</v>
      </c>
      <c r="J30" s="79">
        <v>5.5293311660335312E-2</v>
      </c>
      <c r="K30" s="79">
        <v>0.2085146043708451</v>
      </c>
      <c r="L30" s="79">
        <v>0.10836591887393288</v>
      </c>
      <c r="M30" s="80">
        <v>1.433566421388421E-3</v>
      </c>
      <c r="N30" s="81">
        <v>2.283745146998026E-3</v>
      </c>
      <c r="O30" s="15">
        <v>0.87073521826188083</v>
      </c>
      <c r="P30" s="15">
        <v>0.12818438255465298</v>
      </c>
      <c r="Q30" s="113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3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0" t="s">
        <v>28</v>
      </c>
      <c r="B31" s="62">
        <v>4633.6657000000005</v>
      </c>
      <c r="C31" s="62">
        <v>2038.7188000000001</v>
      </c>
      <c r="D31" s="130">
        <v>0.43997969037774992</v>
      </c>
      <c r="E31" s="48">
        <v>127.01500000000001</v>
      </c>
      <c r="F31" s="131">
        <v>2.7411343032364203E-2</v>
      </c>
      <c r="G31" s="100"/>
      <c r="H31" s="109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4">
        <v>3.4236393013850782E-4</v>
      </c>
      <c r="N31" s="91">
        <v>3.446731170097144E-4</v>
      </c>
      <c r="O31" s="89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3" t="s">
        <v>38</v>
      </c>
      <c r="B32" s="144"/>
      <c r="C32" s="144"/>
      <c r="D32" s="144"/>
      <c r="E32" s="144"/>
      <c r="F32" s="144"/>
      <c r="G32" s="137"/>
      <c r="H32" s="137"/>
      <c r="I32" s="137"/>
      <c r="J32" s="137"/>
      <c r="K32" s="137"/>
      <c r="L32" s="137"/>
      <c r="M32" s="137"/>
      <c r="N32" s="137"/>
      <c r="O32" s="42"/>
      <c r="P32" s="42"/>
      <c r="Q32" s="42"/>
      <c r="R32" s="42"/>
      <c r="S32" s="42"/>
      <c r="T32" s="42"/>
      <c r="U32" s="43"/>
      <c r="AA32" s="12"/>
      <c r="AB32" s="12"/>
      <c r="AC32" s="12"/>
      <c r="AD32" s="12"/>
      <c r="AE32" s="12"/>
    </row>
    <row r="33" spans="1:31" ht="15" thickTop="1">
      <c r="A33" s="148" t="s">
        <v>16</v>
      </c>
      <c r="B33" s="58">
        <v>486.56209999999999</v>
      </c>
      <c r="C33" s="58">
        <v>65.126199999999997</v>
      </c>
      <c r="D33" s="128">
        <v>0.13384971825795722</v>
      </c>
      <c r="E33" s="47">
        <v>33.316500000000005</v>
      </c>
      <c r="F33" s="31">
        <v>6.8473274017848917E-2</v>
      </c>
      <c r="G33" s="101"/>
      <c r="H33" s="102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3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4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2"/>
      <c r="X33" s="82"/>
      <c r="Y33" s="82"/>
      <c r="Z33" s="82"/>
      <c r="AA33" s="82"/>
      <c r="AB33" s="82"/>
      <c r="AC33" s="12"/>
      <c r="AD33" s="12"/>
      <c r="AE33" s="12"/>
    </row>
    <row r="34" spans="1:31" ht="14.25">
      <c r="A34" s="148" t="s">
        <v>17</v>
      </c>
      <c r="B34" s="59">
        <v>427.83539999999999</v>
      </c>
      <c r="C34" s="59">
        <v>76.135900000000007</v>
      </c>
      <c r="D34" s="122">
        <v>0.17795605506229734</v>
      </c>
      <c r="E34" s="41">
        <v>23.237399999999997</v>
      </c>
      <c r="F34" s="18">
        <v>5.4313878655202437E-2</v>
      </c>
      <c r="G34" s="93"/>
      <c r="H34" s="93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5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8" t="s">
        <v>18</v>
      </c>
      <c r="B35" s="60">
        <v>475.32979999999998</v>
      </c>
      <c r="C35" s="60">
        <v>88.535899999999998</v>
      </c>
      <c r="D35" s="122">
        <v>0.18626204374310215</v>
      </c>
      <c r="E35" s="37">
        <v>11.298299999999999</v>
      </c>
      <c r="F35" s="18">
        <v>2.3769391273174963E-2</v>
      </c>
      <c r="G35" s="93"/>
      <c r="H35" s="93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2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6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8" t="s">
        <v>19</v>
      </c>
      <c r="B36" s="60">
        <v>516.32830000000001</v>
      </c>
      <c r="C36" s="60">
        <v>108.61699999999999</v>
      </c>
      <c r="D36" s="122">
        <v>0.21036421981905695</v>
      </c>
      <c r="E36" s="37">
        <v>8.1836000000000002</v>
      </c>
      <c r="F36" s="18">
        <v>1.5849605764394474E-2</v>
      </c>
      <c r="G36" s="93"/>
      <c r="H36" s="93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2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6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8" t="s">
        <v>20</v>
      </c>
      <c r="B37" s="60">
        <v>599.48050000000001</v>
      </c>
      <c r="C37" s="60">
        <v>127.90369999999999</v>
      </c>
      <c r="D37" s="122">
        <v>0.21335756542539747</v>
      </c>
      <c r="E37" s="37">
        <v>6.7760999999999996</v>
      </c>
      <c r="F37" s="18">
        <v>1.1303286762455159E-2</v>
      </c>
      <c r="G37" s="93"/>
      <c r="H37" s="93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2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6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8" t="s">
        <v>21</v>
      </c>
      <c r="B38" s="60">
        <v>474.58780000000002</v>
      </c>
      <c r="C38" s="60">
        <v>113.3087</v>
      </c>
      <c r="D38" s="122">
        <v>0.23875181789333819</v>
      </c>
      <c r="E38" s="37">
        <v>5.7336</v>
      </c>
      <c r="F38" s="18">
        <v>1.208122079834332E-2</v>
      </c>
      <c r="G38" s="93"/>
      <c r="H38" s="93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2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6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8" t="s">
        <v>22</v>
      </c>
      <c r="B39" s="60">
        <v>492.43869999999998</v>
      </c>
      <c r="C39" s="60">
        <v>124.27</v>
      </c>
      <c r="D39" s="122">
        <v>0.25235628312721969</v>
      </c>
      <c r="E39" s="37">
        <v>6.0505000000000004</v>
      </c>
      <c r="F39" s="18">
        <v>1.2286808490071964E-2</v>
      </c>
      <c r="G39" s="93"/>
      <c r="H39" s="93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2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6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8"/>
      <c r="X39" s="108"/>
      <c r="Y39" s="108"/>
      <c r="Z39" s="108"/>
      <c r="AA39" s="108"/>
      <c r="AB39" s="108"/>
      <c r="AC39" s="12"/>
      <c r="AD39" s="12"/>
      <c r="AE39" s="12"/>
    </row>
    <row r="40" spans="1:31" ht="14.25">
      <c r="A40" s="148" t="s">
        <v>23</v>
      </c>
      <c r="B40" s="60">
        <v>570.23209999999995</v>
      </c>
      <c r="C40" s="60">
        <v>167.18670000000003</v>
      </c>
      <c r="D40" s="122">
        <v>0.29319061483911557</v>
      </c>
      <c r="E40" s="37">
        <v>6.3643000000000001</v>
      </c>
      <c r="F40" s="18">
        <v>1.1160893958793272E-2</v>
      </c>
      <c r="G40" s="93"/>
      <c r="H40" s="93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2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6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8" t="s">
        <v>24</v>
      </c>
      <c r="B41" s="60">
        <v>466.17630000000003</v>
      </c>
      <c r="C41" s="60">
        <v>169.82819999999998</v>
      </c>
      <c r="D41" s="122">
        <v>0.36430037305628787</v>
      </c>
      <c r="E41" s="37">
        <v>6.7969999999999997</v>
      </c>
      <c r="F41" s="18">
        <v>1.4580320792798775E-2</v>
      </c>
      <c r="G41" s="93"/>
      <c r="H41" s="93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2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6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8" t="s">
        <v>25</v>
      </c>
      <c r="B42" s="60">
        <v>902.35850000000005</v>
      </c>
      <c r="C42" s="60">
        <v>147.17320000000001</v>
      </c>
      <c r="D42" s="122">
        <v>0.16309836943964068</v>
      </c>
      <c r="E42" s="37">
        <v>7.9947999999999997</v>
      </c>
      <c r="F42" s="18">
        <v>8.8598932685844921E-3</v>
      </c>
      <c r="G42" s="93"/>
      <c r="H42" s="15">
        <v>0.34740227969260551</v>
      </c>
      <c r="I42" s="76">
        <v>0.29134030432472235</v>
      </c>
      <c r="J42" s="76">
        <v>1.3675939219279254E-2</v>
      </c>
      <c r="K42" s="76">
        <v>0.28632455947386759</v>
      </c>
      <c r="L42" s="76">
        <v>5.9656333929363994E-2</v>
      </c>
      <c r="M42" s="110">
        <v>7.7175535000778518E-4</v>
      </c>
      <c r="N42" s="111">
        <v>8.2882801015339244E-4</v>
      </c>
      <c r="O42" s="15">
        <v>0.85594262147472433</v>
      </c>
      <c r="P42" s="15">
        <v>0.14285375491004962</v>
      </c>
      <c r="Q42" s="116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8" t="s">
        <v>26</v>
      </c>
      <c r="B43" s="60">
        <v>755.84879999999998</v>
      </c>
      <c r="C43" s="60">
        <v>191.4136</v>
      </c>
      <c r="D43" s="122">
        <v>0.25324324124084074</v>
      </c>
      <c r="E43" s="37">
        <v>11.274100000000001</v>
      </c>
      <c r="F43" s="18">
        <v>1.4915813850600809E-2</v>
      </c>
      <c r="G43" s="93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2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6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8" t="s">
        <v>27</v>
      </c>
      <c r="B44" s="61">
        <v>693.78470000000004</v>
      </c>
      <c r="C44" s="61">
        <v>223.6028</v>
      </c>
      <c r="D44" s="129">
        <v>0.32229422182414802</v>
      </c>
      <c r="E44" s="57">
        <v>23.716100000000001</v>
      </c>
      <c r="F44" s="113">
        <v>3.4183659570469052E-2</v>
      </c>
      <c r="G44" s="93"/>
      <c r="H44" s="21">
        <v>0.22731518870335421</v>
      </c>
      <c r="I44" s="79">
        <v>0.36371341137963981</v>
      </c>
      <c r="J44" s="79">
        <v>1.8586169455740376E-2</v>
      </c>
      <c r="K44" s="79">
        <v>0.27434404362044879</v>
      </c>
      <c r="L44" s="79">
        <v>0.11226494328860234</v>
      </c>
      <c r="M44" s="112">
        <v>1.7501106611316161E-3</v>
      </c>
      <c r="N44" s="113">
        <v>2.0261328910827808E-3</v>
      </c>
      <c r="O44" s="15">
        <v>0.82599082971994053</v>
      </c>
      <c r="P44" s="15">
        <v>0.17219347731363924</v>
      </c>
      <c r="Q44" s="121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3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0" t="s">
        <v>28</v>
      </c>
      <c r="B45" s="62">
        <v>6860.9630000000006</v>
      </c>
      <c r="C45" s="62">
        <v>1603.1019000000001</v>
      </c>
      <c r="D45" s="130">
        <v>0.23365552328441358</v>
      </c>
      <c r="E45" s="48">
        <v>150.7423</v>
      </c>
      <c r="F45" s="131">
        <v>2.1971011941035099E-2</v>
      </c>
      <c r="G45" s="100"/>
      <c r="H45" s="89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89">
        <v>1.2536286815713769E-3</v>
      </c>
      <c r="N45" s="89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3" t="s">
        <v>41</v>
      </c>
      <c r="B46" s="144"/>
      <c r="C46" s="144"/>
      <c r="D46" s="144"/>
      <c r="E46" s="144"/>
      <c r="F46" s="144"/>
      <c r="G46" s="137"/>
      <c r="H46" s="137"/>
      <c r="I46" s="137"/>
      <c r="J46" s="137"/>
      <c r="K46" s="137"/>
      <c r="L46" s="137"/>
      <c r="M46" s="137"/>
      <c r="N46" s="137"/>
      <c r="O46" s="42"/>
      <c r="P46" s="42"/>
      <c r="Q46" s="42"/>
      <c r="R46" s="42"/>
      <c r="S46" s="42"/>
      <c r="T46" s="42"/>
      <c r="U46" s="43"/>
      <c r="W46" s="12"/>
      <c r="Y46" s="34"/>
      <c r="AA46" s="12"/>
      <c r="AB46" s="12"/>
      <c r="AC46" s="12"/>
      <c r="AD46" s="12"/>
      <c r="AE46" s="12"/>
    </row>
    <row r="47" spans="1:31" ht="15" thickTop="1">
      <c r="A47" s="148" t="s">
        <v>16</v>
      </c>
      <c r="B47" s="58">
        <v>976.3664</v>
      </c>
      <c r="C47" s="58">
        <v>252.78640000000001</v>
      </c>
      <c r="D47" s="128">
        <v>0.25890526343389125</v>
      </c>
      <c r="E47" s="47">
        <v>47.163499999999999</v>
      </c>
      <c r="F47" s="31">
        <v>4.8305123978047586E-2</v>
      </c>
      <c r="G47" s="101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3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4"/>
      <c r="AA47" s="12"/>
      <c r="AB47" s="12"/>
      <c r="AC47" s="12"/>
      <c r="AD47" s="12"/>
      <c r="AE47" s="12"/>
    </row>
    <row r="48" spans="1:31" ht="14.25">
      <c r="A48" s="148" t="s">
        <v>17</v>
      </c>
      <c r="B48" s="59">
        <v>1087.9072000000001</v>
      </c>
      <c r="C48" s="59">
        <v>412.53200000000004</v>
      </c>
      <c r="D48" s="122">
        <v>0.37919778451691466</v>
      </c>
      <c r="E48" s="41">
        <v>29.179100000000002</v>
      </c>
      <c r="F48" s="18">
        <v>2.6821313435557739E-2</v>
      </c>
      <c r="G48" s="93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2"/>
      <c r="X48" s="82"/>
      <c r="Y48" s="82"/>
      <c r="AA48" s="12"/>
      <c r="AB48" s="12"/>
      <c r="AC48" s="12"/>
      <c r="AD48" s="12"/>
      <c r="AE48" s="12"/>
    </row>
    <row r="49" spans="1:31" ht="14.25">
      <c r="A49" s="148" t="s">
        <v>18</v>
      </c>
      <c r="B49" s="60">
        <v>864.13040000000001</v>
      </c>
      <c r="C49" s="60">
        <v>234.77339999999998</v>
      </c>
      <c r="D49" s="122">
        <v>0.27168746753962131</v>
      </c>
      <c r="E49" s="37">
        <v>13.457899999999999</v>
      </c>
      <c r="F49" s="18">
        <v>1.5573922639453489E-2</v>
      </c>
      <c r="G49" s="93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2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8" t="s">
        <v>19</v>
      </c>
      <c r="B50" s="60">
        <v>839.52949999999998</v>
      </c>
      <c r="C50" s="60">
        <v>227.4228</v>
      </c>
      <c r="D50" s="122">
        <v>0.27089316099076921</v>
      </c>
      <c r="E50" s="37">
        <v>11.559799999999999</v>
      </c>
      <c r="F50" s="18">
        <v>1.3769379158207067E-2</v>
      </c>
      <c r="G50" s="93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2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4"/>
      <c r="AA50" s="12"/>
      <c r="AB50" s="12"/>
      <c r="AC50" s="12"/>
      <c r="AD50" s="12"/>
      <c r="AE50" s="12"/>
    </row>
    <row r="51" spans="1:31" ht="14.25">
      <c r="A51" s="148" t="s">
        <v>20</v>
      </c>
      <c r="B51" s="60">
        <v>852.36009999999999</v>
      </c>
      <c r="C51" s="60">
        <v>191.3614</v>
      </c>
      <c r="D51" s="122">
        <v>0.22450769340329282</v>
      </c>
      <c r="E51" s="37">
        <v>8.9806999999999988</v>
      </c>
      <c r="F51" s="18">
        <v>1.0536274515900028E-2</v>
      </c>
      <c r="G51" s="93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2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4"/>
      <c r="AA51" s="12"/>
      <c r="AB51" s="12"/>
      <c r="AC51" s="12"/>
      <c r="AD51" s="12"/>
      <c r="AE51" s="12"/>
    </row>
    <row r="52" spans="1:31" ht="14.25">
      <c r="A52" s="148" t="s">
        <v>21</v>
      </c>
      <c r="B52" s="60">
        <v>1177.5572</v>
      </c>
      <c r="C52" s="60">
        <v>183.3321</v>
      </c>
      <c r="D52" s="122">
        <v>0.15568848799871463</v>
      </c>
      <c r="E52" s="37">
        <v>9.0101999999999993</v>
      </c>
      <c r="F52" s="18">
        <v>7.651602826597298E-3</v>
      </c>
      <c r="G52" s="118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2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4"/>
      <c r="AA52" s="12"/>
      <c r="AB52" s="12"/>
      <c r="AC52" s="12"/>
      <c r="AD52" s="12"/>
      <c r="AE52" s="12"/>
    </row>
    <row r="53" spans="1:31" ht="14.25">
      <c r="A53" s="148" t="s">
        <v>22</v>
      </c>
      <c r="B53" s="60">
        <v>1093.088</v>
      </c>
      <c r="C53" s="60">
        <v>330.83659999999998</v>
      </c>
      <c r="D53" s="122">
        <v>0.30266236570157207</v>
      </c>
      <c r="E53" s="119">
        <v>8.6724999999999994</v>
      </c>
      <c r="F53" s="18">
        <v>7.9339449339851861E-3</v>
      </c>
      <c r="G53" s="93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2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4"/>
      <c r="AA53" s="12"/>
      <c r="AB53" s="12"/>
      <c r="AC53" s="12"/>
      <c r="AD53" s="12"/>
      <c r="AE53" s="12"/>
    </row>
    <row r="54" spans="1:31" ht="14.25">
      <c r="A54" s="148" t="s">
        <v>23</v>
      </c>
      <c r="B54" s="60">
        <v>1043.2998</v>
      </c>
      <c r="C54" s="60">
        <v>280.99240000000003</v>
      </c>
      <c r="D54" s="122">
        <v>0.26933044557278746</v>
      </c>
      <c r="E54" s="119">
        <v>9.0754999999999999</v>
      </c>
      <c r="F54" s="18">
        <v>8.6988418861002371E-3</v>
      </c>
      <c r="G54" s="93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2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4"/>
      <c r="AA54" s="12"/>
      <c r="AB54" s="12"/>
      <c r="AC54" s="12"/>
      <c r="AD54" s="12"/>
      <c r="AE54" s="12"/>
    </row>
    <row r="55" spans="1:31" ht="14.25">
      <c r="A55" s="148" t="s">
        <v>24</v>
      </c>
      <c r="B55" s="60">
        <v>983.72770000000003</v>
      </c>
      <c r="C55" s="60">
        <v>255.93380000000002</v>
      </c>
      <c r="D55" s="122">
        <v>0.26016732069250464</v>
      </c>
      <c r="E55" s="37">
        <v>7.6881000000000004</v>
      </c>
      <c r="F55" s="18">
        <v>7.8152724580186159E-3</v>
      </c>
      <c r="G55" s="93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2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4"/>
      <c r="AA55" s="12"/>
      <c r="AB55" s="12"/>
      <c r="AC55" s="12"/>
      <c r="AD55" s="12"/>
      <c r="AE55" s="12"/>
    </row>
    <row r="56" spans="1:31" ht="14.25">
      <c r="A56" s="148" t="s">
        <v>25</v>
      </c>
      <c r="B56" s="60">
        <v>1516.3623</v>
      </c>
      <c r="C56" s="60">
        <v>646.93270000000007</v>
      </c>
      <c r="D56" s="122">
        <v>0.42663465057130479</v>
      </c>
      <c r="E56" s="37">
        <v>11.416</v>
      </c>
      <c r="F56" s="18">
        <v>7.5285438051315313E-3</v>
      </c>
      <c r="G56" s="93"/>
      <c r="H56" s="76">
        <v>0.27515732882570348</v>
      </c>
      <c r="I56" s="76">
        <v>0.32204243009734551</v>
      </c>
      <c r="J56" s="76">
        <v>7.9691377186045832E-3</v>
      </c>
      <c r="K56" s="76">
        <v>0.28873792232898432</v>
      </c>
      <c r="L56" s="76">
        <v>0.10444720236054404</v>
      </c>
      <c r="M56" s="110">
        <v>7.7798030193707663E-4</v>
      </c>
      <c r="N56" s="111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4"/>
      <c r="AA56" s="12"/>
      <c r="AB56" s="12"/>
      <c r="AC56" s="12"/>
      <c r="AD56" s="12"/>
      <c r="AE56" s="12"/>
    </row>
    <row r="57" spans="1:31" ht="14.25">
      <c r="A57" s="148" t="s">
        <v>26</v>
      </c>
      <c r="B57" s="60">
        <v>1190.2543000000001</v>
      </c>
      <c r="C57" s="60">
        <v>261.96839999999997</v>
      </c>
      <c r="D57" s="122">
        <v>0.22009447896974618</v>
      </c>
      <c r="E57" s="37">
        <v>13.601900000000001</v>
      </c>
      <c r="F57" s="18">
        <v>1.1427725990992009E-2</v>
      </c>
      <c r="G57" s="93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2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4"/>
      <c r="AA57" s="12"/>
      <c r="AB57" s="12"/>
      <c r="AC57" s="12"/>
      <c r="AD57" s="12"/>
      <c r="AE57" s="12"/>
    </row>
    <row r="58" spans="1:31" ht="15" thickBot="1">
      <c r="A58" s="148" t="s">
        <v>27</v>
      </c>
      <c r="B58" s="61">
        <v>1081.8303000000003</v>
      </c>
      <c r="C58" s="61">
        <v>251.01579999999998</v>
      </c>
      <c r="D58" s="122">
        <v>0.2320288126520397</v>
      </c>
      <c r="E58" s="57">
        <v>24.472799999999999</v>
      </c>
      <c r="F58" s="113">
        <v>2.2621662565746211E-2</v>
      </c>
      <c r="G58" s="93"/>
      <c r="H58" s="21">
        <v>0.33655962492453756</v>
      </c>
      <c r="I58" s="79">
        <v>0.24336034958532776</v>
      </c>
      <c r="J58" s="79">
        <v>1.1245201765933159E-2</v>
      </c>
      <c r="K58" s="79">
        <v>0.31460636663624597</v>
      </c>
      <c r="L58" s="79">
        <v>9.1722241464303592E-2</v>
      </c>
      <c r="M58" s="112">
        <v>1.003669429484458E-3</v>
      </c>
      <c r="N58" s="113">
        <v>1.5025461941674215E-3</v>
      </c>
      <c r="O58" s="15">
        <v>0.80601218139295971</v>
      </c>
      <c r="P58" s="15">
        <v>0.19391830678064759</v>
      </c>
      <c r="Q58" s="113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3">
        <v>0.70542523663386547</v>
      </c>
      <c r="W58" s="12"/>
      <c r="Y58" s="34"/>
      <c r="AA58" s="12"/>
      <c r="AB58" s="12"/>
      <c r="AC58" s="12"/>
      <c r="AD58" s="12"/>
      <c r="AE58" s="12"/>
    </row>
    <row r="59" spans="1:31" ht="15.75" thickBot="1">
      <c r="A59" s="150" t="s">
        <v>28</v>
      </c>
      <c r="B59" s="62">
        <v>12706.413200000001</v>
      </c>
      <c r="C59" s="62">
        <v>3529.8878000000004</v>
      </c>
      <c r="D59" s="130">
        <v>0.27780363698545552</v>
      </c>
      <c r="E59" s="48">
        <v>194.27799999999999</v>
      </c>
      <c r="F59" s="131">
        <v>1.5289759347665475E-2</v>
      </c>
      <c r="G59" s="25">
        <v>2.9208250523444335E-2</v>
      </c>
      <c r="H59" s="89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89">
        <v>1.0871281912979188E-3</v>
      </c>
      <c r="N59" s="89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4"/>
      <c r="AA59" s="12"/>
      <c r="AB59" s="12"/>
      <c r="AC59" s="12"/>
      <c r="AD59" s="12"/>
      <c r="AE59" s="12"/>
    </row>
    <row r="60" spans="1:31" ht="16.5" thickTop="1" thickBot="1">
      <c r="A60" s="143" t="s">
        <v>43</v>
      </c>
      <c r="B60" s="144"/>
      <c r="C60" s="144"/>
      <c r="D60" s="144"/>
      <c r="E60" s="144"/>
      <c r="F60" s="144"/>
      <c r="G60" s="137"/>
      <c r="H60" s="137"/>
      <c r="I60" s="137"/>
      <c r="J60" s="137"/>
      <c r="K60" s="137"/>
      <c r="L60" s="137"/>
      <c r="M60" s="137"/>
      <c r="N60" s="137"/>
      <c r="O60" s="42"/>
      <c r="P60" s="42"/>
      <c r="Q60" s="42"/>
      <c r="R60" s="42"/>
      <c r="S60" s="42"/>
      <c r="T60" s="42"/>
      <c r="U60" s="43"/>
      <c r="W60" s="12"/>
      <c r="Y60" s="34"/>
      <c r="AA60" s="12"/>
      <c r="AB60" s="12"/>
      <c r="AC60" s="12"/>
      <c r="AD60" s="12"/>
      <c r="AE60" s="12"/>
    </row>
    <row r="61" spans="1:31" ht="15" thickTop="1">
      <c r="A61" s="148" t="s">
        <v>16</v>
      </c>
      <c r="B61" s="58">
        <v>1130.173</v>
      </c>
      <c r="C61" s="58">
        <v>295.45690000000002</v>
      </c>
      <c r="D61" s="128">
        <v>0.26142625951956028</v>
      </c>
      <c r="E61" s="47">
        <v>66.529299999999992</v>
      </c>
      <c r="F61" s="31">
        <v>5.8866474424711962E-2</v>
      </c>
      <c r="G61" s="101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3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4"/>
      <c r="AA61" s="12"/>
      <c r="AB61" s="12"/>
      <c r="AC61" s="12"/>
      <c r="AD61" s="12"/>
      <c r="AE61" s="12"/>
    </row>
    <row r="62" spans="1:31" ht="14.25">
      <c r="A62" s="148" t="s">
        <v>17</v>
      </c>
      <c r="B62" s="59">
        <v>980.21389999999997</v>
      </c>
      <c r="C62" s="59">
        <v>239.96639999999999</v>
      </c>
      <c r="D62" s="122">
        <v>0.2448102398874368</v>
      </c>
      <c r="E62" s="41">
        <v>36.650399999999998</v>
      </c>
      <c r="F62" s="18">
        <v>3.7390206362101171E-2</v>
      </c>
      <c r="G62" s="93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2"/>
      <c r="X62" s="82"/>
      <c r="Y62" s="82"/>
      <c r="AA62" s="12"/>
      <c r="AB62" s="12"/>
      <c r="AC62" s="12"/>
      <c r="AD62" s="12"/>
      <c r="AE62" s="12"/>
    </row>
    <row r="63" spans="1:31" ht="14.25">
      <c r="A63" s="148" t="s">
        <v>18</v>
      </c>
      <c r="B63" s="60">
        <v>1009.7278</v>
      </c>
      <c r="C63" s="60">
        <v>247.72000000000003</v>
      </c>
      <c r="D63" s="122">
        <v>0.24533344531070653</v>
      </c>
      <c r="E63" s="37">
        <v>21.192</v>
      </c>
      <c r="F63" s="18">
        <v>2.0987834543131328E-2</v>
      </c>
      <c r="G63" s="93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2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8" t="s">
        <v>19</v>
      </c>
      <c r="B64" s="60">
        <v>1147.0251000000001</v>
      </c>
      <c r="C64" s="60">
        <v>336.09140000000002</v>
      </c>
      <c r="D64" s="122">
        <v>0.29301137350874012</v>
      </c>
      <c r="E64" s="37">
        <v>15.3017</v>
      </c>
      <c r="F64" s="18">
        <v>1.3340335795615981E-2</v>
      </c>
      <c r="G64" s="93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2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4"/>
      <c r="AA64" s="12"/>
      <c r="AB64" s="12"/>
      <c r="AC64" s="12"/>
      <c r="AD64" s="12"/>
      <c r="AE64" s="12"/>
    </row>
    <row r="65" spans="1:31" ht="14.25">
      <c r="A65" s="148" t="s">
        <v>20</v>
      </c>
      <c r="B65" s="60">
        <v>1242.6412</v>
      </c>
      <c r="C65" s="60">
        <v>231.11569999999998</v>
      </c>
      <c r="D65" s="122">
        <v>0.18598747570899787</v>
      </c>
      <c r="E65" s="37">
        <v>12.861899999999999</v>
      </c>
      <c r="F65" s="18">
        <v>1.0350453533972638E-2</v>
      </c>
      <c r="G65" s="93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2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4"/>
      <c r="AA65" s="12"/>
      <c r="AB65" s="12"/>
      <c r="AC65" s="12"/>
      <c r="AD65" s="12"/>
      <c r="AE65" s="12"/>
    </row>
    <row r="66" spans="1:31" ht="14.25">
      <c r="A66" s="148" t="s">
        <v>21</v>
      </c>
      <c r="B66" s="60">
        <v>1572.0848000000001</v>
      </c>
      <c r="C66" s="60">
        <v>288.52879999999999</v>
      </c>
      <c r="D66" s="122">
        <v>0.18353259315273576</v>
      </c>
      <c r="E66" s="37">
        <v>10.6289</v>
      </c>
      <c r="F66" s="18">
        <v>6.761022051736649E-3</v>
      </c>
      <c r="G66" s="118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2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4"/>
      <c r="AA66" s="12"/>
      <c r="AB66" s="12"/>
      <c r="AC66" s="12"/>
      <c r="AD66" s="12"/>
      <c r="AE66" s="12"/>
    </row>
    <row r="67" spans="1:31" ht="14.25">
      <c r="A67" s="148" t="s">
        <v>22</v>
      </c>
      <c r="B67" s="60">
        <v>1571.2311</v>
      </c>
      <c r="C67" s="60">
        <v>326.48809999999997</v>
      </c>
      <c r="D67" s="122">
        <v>0.20779126635158887</v>
      </c>
      <c r="E67" s="37">
        <v>13.722899999999999</v>
      </c>
      <c r="F67" s="18">
        <v>8.7338520730655088E-3</v>
      </c>
      <c r="G67" s="93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2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4"/>
      <c r="AA67" s="12"/>
      <c r="AB67" s="12"/>
      <c r="AC67" s="12"/>
      <c r="AD67" s="12"/>
      <c r="AE67" s="12"/>
    </row>
    <row r="68" spans="1:31" ht="14.25">
      <c r="A68" s="148" t="s">
        <v>23</v>
      </c>
      <c r="B68" s="60">
        <v>1750.4039</v>
      </c>
      <c r="C68" s="60">
        <v>297.01640000000003</v>
      </c>
      <c r="D68" s="122">
        <v>0.16968449396165081</v>
      </c>
      <c r="E68" s="37">
        <v>13.309199999999999</v>
      </c>
      <c r="F68" s="18">
        <v>7.6035022545367951E-3</v>
      </c>
      <c r="G68" s="93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2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4"/>
      <c r="AA68" s="12"/>
      <c r="AB68" s="12"/>
      <c r="AC68" s="12"/>
      <c r="AD68" s="12"/>
      <c r="AE68" s="12"/>
    </row>
    <row r="69" spans="1:31" ht="14.25">
      <c r="A69" s="148" t="s">
        <v>24</v>
      </c>
      <c r="B69" s="60">
        <v>1573.4023</v>
      </c>
      <c r="C69" s="60">
        <v>259.41829999999999</v>
      </c>
      <c r="D69" s="122">
        <v>0.16487728535797869</v>
      </c>
      <c r="E69" s="37">
        <v>12.284500000000001</v>
      </c>
      <c r="F69" s="18">
        <v>7.8076026709761395E-3</v>
      </c>
      <c r="G69" s="93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2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4"/>
      <c r="AA69" s="12"/>
      <c r="AB69" s="12"/>
      <c r="AC69" s="12"/>
      <c r="AD69" s="12"/>
      <c r="AE69" s="12"/>
    </row>
    <row r="70" spans="1:31" ht="14.25">
      <c r="A70" s="148" t="s">
        <v>25</v>
      </c>
      <c r="B70" s="60">
        <v>1971.9213999999999</v>
      </c>
      <c r="C70" s="60">
        <v>322.27019999999999</v>
      </c>
      <c r="D70" s="122">
        <v>0.16342953628881962</v>
      </c>
      <c r="E70" s="37">
        <v>15.6075</v>
      </c>
      <c r="F70" s="18">
        <v>7.9148692234893344E-3</v>
      </c>
      <c r="G70" s="93"/>
      <c r="H70" s="76">
        <v>0.2675861218403533</v>
      </c>
      <c r="I70" s="76">
        <v>0.19368206055271778</v>
      </c>
      <c r="J70" s="76">
        <v>8.2942961113967317E-3</v>
      </c>
      <c r="K70" s="76">
        <v>0.43147313072417592</v>
      </c>
      <c r="L70" s="76">
        <v>9.2978046690907673E-2</v>
      </c>
      <c r="M70" s="110">
        <v>2.752493076042483E-3</v>
      </c>
      <c r="N70" s="111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4"/>
      <c r="AA70" s="12"/>
      <c r="AB70" s="12"/>
      <c r="AC70" s="12"/>
      <c r="AD70" s="12"/>
      <c r="AE70" s="12"/>
    </row>
    <row r="71" spans="1:31" ht="14.25">
      <c r="A71" s="148" t="s">
        <v>26</v>
      </c>
      <c r="B71" s="60">
        <v>1692.0766000000001</v>
      </c>
      <c r="C71" s="60">
        <v>300.76850000000002</v>
      </c>
      <c r="D71" s="122">
        <v>0.17775111363161691</v>
      </c>
      <c r="E71" s="37">
        <v>19.049600000000002</v>
      </c>
      <c r="F71" s="18">
        <v>1.1258119165527139E-2</v>
      </c>
      <c r="G71" s="93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2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4"/>
      <c r="AA71" s="12"/>
      <c r="AB71" s="12"/>
      <c r="AC71" s="12"/>
      <c r="AD71" s="12"/>
      <c r="AE71" s="12"/>
    </row>
    <row r="72" spans="1:31" ht="15" thickBot="1">
      <c r="A72" s="148" t="s">
        <v>27</v>
      </c>
      <c r="B72" s="61">
        <v>1646.0385000000001</v>
      </c>
      <c r="C72" s="61">
        <v>326.05899999999997</v>
      </c>
      <c r="D72" s="122">
        <v>0.19808710428097517</v>
      </c>
      <c r="E72" s="57">
        <v>48.408799999999999</v>
      </c>
      <c r="F72" s="113">
        <v>2.9409275663965329E-2</v>
      </c>
      <c r="G72" s="93"/>
      <c r="H72" s="21">
        <v>0.25759087651959539</v>
      </c>
      <c r="I72" s="79">
        <v>0.19397863415709896</v>
      </c>
      <c r="J72" s="79">
        <v>1.0095693387487593E-2</v>
      </c>
      <c r="K72" s="79">
        <v>0.41500621036506741</v>
      </c>
      <c r="L72" s="79">
        <v>0.11379399692048515</v>
      </c>
      <c r="M72" s="112">
        <v>4.0373296250361089E-3</v>
      </c>
      <c r="N72" s="113">
        <v>5.4972590252293611E-3</v>
      </c>
      <c r="O72" s="15">
        <v>0.68996800500109812</v>
      </c>
      <c r="P72" s="15">
        <v>0.30990459822173055</v>
      </c>
      <c r="Q72" s="113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3">
        <v>0.67662104992281547</v>
      </c>
      <c r="W72" s="12"/>
      <c r="Y72" s="34"/>
      <c r="AA72" s="12"/>
      <c r="AB72" s="12"/>
      <c r="AC72" s="12"/>
      <c r="AD72" s="12"/>
      <c r="AE72" s="12"/>
    </row>
    <row r="73" spans="1:31" ht="15.75" thickBot="1">
      <c r="A73" s="150" t="s">
        <v>28</v>
      </c>
      <c r="B73" s="62">
        <v>17286.939599999998</v>
      </c>
      <c r="C73" s="62">
        <v>3470.8996999999999</v>
      </c>
      <c r="D73" s="130">
        <v>0.20078161781741866</v>
      </c>
      <c r="E73" s="48">
        <v>285.54669999999999</v>
      </c>
      <c r="F73" s="131">
        <v>1.6518059680152988E-2</v>
      </c>
      <c r="G73" s="25">
        <v>3.2953953283899939E-2</v>
      </c>
      <c r="H73" s="89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89">
        <v>2.2159561429832262E-3</v>
      </c>
      <c r="N73" s="89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4"/>
      <c r="AA73" s="12"/>
      <c r="AB73" s="12"/>
      <c r="AC73" s="12"/>
      <c r="AD73" s="12"/>
      <c r="AE73" s="12"/>
    </row>
    <row r="74" spans="1:31" ht="16.5" thickTop="1" thickBot="1">
      <c r="A74" s="143" t="s">
        <v>48</v>
      </c>
      <c r="B74" s="144"/>
      <c r="C74" s="144"/>
      <c r="D74" s="144"/>
      <c r="E74" s="144"/>
      <c r="F74" s="144"/>
      <c r="G74" s="137"/>
      <c r="H74" s="137"/>
      <c r="I74" s="137"/>
      <c r="J74" s="137"/>
      <c r="K74" s="137"/>
      <c r="L74" s="137"/>
      <c r="M74" s="137"/>
      <c r="N74" s="137"/>
      <c r="O74" s="42"/>
      <c r="P74" s="42"/>
      <c r="Q74" s="42"/>
      <c r="R74" s="42"/>
      <c r="S74" s="42"/>
      <c r="T74" s="42"/>
      <c r="U74" s="43"/>
      <c r="W74" s="12"/>
      <c r="Y74" s="34"/>
      <c r="AA74" s="12"/>
      <c r="AB74" s="12"/>
      <c r="AC74" s="12"/>
      <c r="AD74" s="12"/>
      <c r="AE74" s="12"/>
    </row>
    <row r="75" spans="1:31" ht="15" thickTop="1">
      <c r="A75" s="148" t="s">
        <v>16</v>
      </c>
      <c r="B75" s="58">
        <v>2487.8944999999999</v>
      </c>
      <c r="C75" s="58">
        <v>382.56119999999999</v>
      </c>
      <c r="D75" s="128">
        <v>0.15376906054497086</v>
      </c>
      <c r="E75" s="47">
        <v>100.75099999999999</v>
      </c>
      <c r="F75" s="31">
        <v>4.0496492114114963E-2</v>
      </c>
      <c r="G75" s="101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3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4"/>
      <c r="AA75" s="12"/>
      <c r="AB75" s="12"/>
      <c r="AC75" s="12"/>
      <c r="AD75" s="12"/>
      <c r="AE75" s="12"/>
    </row>
    <row r="76" spans="1:31" ht="14.25">
      <c r="A76" s="148" t="s">
        <v>17</v>
      </c>
      <c r="B76" s="59">
        <v>2292.9077000000002</v>
      </c>
      <c r="C76" s="59">
        <v>477.26650000000001</v>
      </c>
      <c r="D76" s="122">
        <v>0.20814902405360669</v>
      </c>
      <c r="E76" s="41">
        <v>52.831800000000001</v>
      </c>
      <c r="F76" s="18">
        <v>2.304139848280853E-2</v>
      </c>
      <c r="G76" s="93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2"/>
      <c r="X76" s="82"/>
      <c r="Y76" s="82"/>
      <c r="AA76" s="12"/>
      <c r="AB76" s="12"/>
      <c r="AC76" s="12"/>
      <c r="AD76" s="12"/>
      <c r="AE76" s="12"/>
    </row>
    <row r="77" spans="1:31" ht="14.25">
      <c r="A77" s="148" t="s">
        <v>18</v>
      </c>
      <c r="B77" s="60">
        <v>2379.4508000000001</v>
      </c>
      <c r="C77" s="60">
        <v>351.57530000000003</v>
      </c>
      <c r="D77" s="122">
        <v>0.14775480963926635</v>
      </c>
      <c r="E77" s="37">
        <v>27.366800000000001</v>
      </c>
      <c r="F77" s="18">
        <v>1.1501309461830436E-2</v>
      </c>
      <c r="G77" s="93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2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8" t="s">
        <v>19</v>
      </c>
      <c r="B78" s="60">
        <v>5427.0608000000002</v>
      </c>
      <c r="C78" s="60">
        <v>347.93020000000001</v>
      </c>
      <c r="D78" s="122">
        <v>6.4110245457356954E-2</v>
      </c>
      <c r="E78" s="37">
        <v>32.1828</v>
      </c>
      <c r="F78" s="18">
        <v>5.9300607061560833E-3</v>
      </c>
      <c r="G78" s="93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2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4"/>
      <c r="AA78" s="12"/>
      <c r="AB78" s="12"/>
      <c r="AC78" s="12"/>
      <c r="AD78" s="12"/>
      <c r="AE78" s="12"/>
    </row>
    <row r="79" spans="1:31" ht="14.25">
      <c r="A79" s="148" t="s">
        <v>20</v>
      </c>
      <c r="B79" s="60">
        <v>885.82680000000005</v>
      </c>
      <c r="C79" s="60">
        <v>232.1345</v>
      </c>
      <c r="D79" s="122">
        <v>0.26205404939204818</v>
      </c>
      <c r="E79" s="37">
        <v>13.484399999999999</v>
      </c>
      <c r="F79" s="18">
        <v>1.5222388846216888E-2</v>
      </c>
      <c r="G79" s="93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2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4"/>
      <c r="AA79" s="12"/>
      <c r="AB79" s="12"/>
      <c r="AC79" s="12"/>
      <c r="AD79" s="12"/>
      <c r="AE79" s="12"/>
    </row>
    <row r="80" spans="1:31" ht="14.25">
      <c r="A80" s="148" t="s">
        <v>21</v>
      </c>
      <c r="B80" s="60">
        <v>1250.9178999999999</v>
      </c>
      <c r="C80" s="60">
        <v>209.58399999999997</v>
      </c>
      <c r="D80" s="122">
        <v>0.16754416896584498</v>
      </c>
      <c r="E80" s="37">
        <v>13.906699999999999</v>
      </c>
      <c r="F80" s="18">
        <v>1.1117196420324627E-2</v>
      </c>
      <c r="G80" s="93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2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4"/>
      <c r="AA80" s="12"/>
      <c r="AB80" s="12"/>
      <c r="AC80" s="12"/>
      <c r="AD80" s="12"/>
      <c r="AE80" s="12"/>
    </row>
    <row r="81" spans="1:31" ht="14.25">
      <c r="A81" s="148" t="s">
        <v>22</v>
      </c>
      <c r="B81" s="60">
        <v>2374.9348</v>
      </c>
      <c r="C81" s="60">
        <v>423.5677</v>
      </c>
      <c r="D81" s="122">
        <v>0.17834919089147205</v>
      </c>
      <c r="E81" s="37">
        <v>15.5032</v>
      </c>
      <c r="F81" s="18">
        <v>6.5278423643461703E-3</v>
      </c>
      <c r="G81" s="93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2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4"/>
      <c r="AA81" s="12"/>
      <c r="AB81" s="12"/>
      <c r="AC81" s="12"/>
      <c r="AD81" s="12"/>
      <c r="AE81" s="12"/>
    </row>
    <row r="82" spans="1:31" ht="14.25">
      <c r="A82" s="148" t="s">
        <v>23</v>
      </c>
      <c r="B82" s="60">
        <v>1885.8199</v>
      </c>
      <c r="C82" s="60">
        <v>268.20859999999999</v>
      </c>
      <c r="D82" s="122">
        <v>0.14222386771928749</v>
      </c>
      <c r="E82" s="37">
        <v>17.097000000000001</v>
      </c>
      <c r="F82" s="18">
        <v>9.0660831397526356E-3</v>
      </c>
      <c r="G82" s="93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2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4"/>
      <c r="AA82" s="12"/>
      <c r="AB82" s="12"/>
      <c r="AC82" s="12"/>
      <c r="AD82" s="12"/>
      <c r="AE82" s="12"/>
    </row>
    <row r="83" spans="1:31" ht="14.25">
      <c r="A83" s="148" t="s">
        <v>24</v>
      </c>
      <c r="B83" s="60">
        <v>2239.6716000000001</v>
      </c>
      <c r="C83" s="60">
        <v>314.37110000000001</v>
      </c>
      <c r="D83" s="122">
        <v>0.14036481955658142</v>
      </c>
      <c r="E83" s="37">
        <v>14.1251</v>
      </c>
      <c r="F83" s="18">
        <v>6.3067728322312964E-3</v>
      </c>
      <c r="G83" s="93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2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4"/>
      <c r="AA83" s="12"/>
      <c r="AB83" s="12"/>
      <c r="AC83" s="12"/>
      <c r="AD83" s="12"/>
      <c r="AE83" s="12"/>
    </row>
    <row r="84" spans="1:31" ht="14.25">
      <c r="A84" s="148" t="s">
        <v>25</v>
      </c>
      <c r="B84" s="60">
        <v>2726.8917999999999</v>
      </c>
      <c r="C84" s="60">
        <v>711.20749999999998</v>
      </c>
      <c r="D84" s="122">
        <v>0.26081251188624355</v>
      </c>
      <c r="E84" s="37">
        <v>18.472799999999999</v>
      </c>
      <c r="F84" s="18">
        <v>6.7743061899265674E-3</v>
      </c>
      <c r="G84" s="93"/>
      <c r="H84" s="76">
        <v>0.48606530702831702</v>
      </c>
      <c r="I84" s="76">
        <v>0.13513642162112924</v>
      </c>
      <c r="J84" s="76">
        <v>4.6452521511854633E-3</v>
      </c>
      <c r="K84" s="76">
        <v>0.31748744119586997</v>
      </c>
      <c r="L84" s="76">
        <v>5.1148197372554348E-2</v>
      </c>
      <c r="M84" s="110">
        <v>2.2797750904528006E-3</v>
      </c>
      <c r="N84" s="111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4"/>
      <c r="AA84" s="12"/>
      <c r="AB84" s="12"/>
      <c r="AC84" s="12"/>
      <c r="AD84" s="12"/>
      <c r="AE84" s="12"/>
    </row>
    <row r="85" spans="1:31" ht="14.25">
      <c r="A85" s="148" t="s">
        <v>26</v>
      </c>
      <c r="B85" s="60">
        <v>1966.1448</v>
      </c>
      <c r="C85" s="60">
        <v>340.99979999999999</v>
      </c>
      <c r="D85" s="122">
        <v>0.17343575101894834</v>
      </c>
      <c r="E85" s="37">
        <v>17.6295</v>
      </c>
      <c r="F85" s="18">
        <v>8.9665318647944945E-3</v>
      </c>
      <c r="G85" s="93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2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4"/>
      <c r="AA85" s="12"/>
      <c r="AB85" s="12"/>
      <c r="AC85" s="12"/>
      <c r="AD85" s="12"/>
      <c r="AE85" s="12"/>
    </row>
    <row r="86" spans="1:31" ht="15" thickBot="1">
      <c r="A86" s="148" t="s">
        <v>27</v>
      </c>
      <c r="B86" s="61">
        <v>2473.9250000000002</v>
      </c>
      <c r="C86" s="61">
        <v>493.02639999999997</v>
      </c>
      <c r="D86" s="122">
        <v>0.1992891457905959</v>
      </c>
      <c r="E86" s="57">
        <v>49.721600000000002</v>
      </c>
      <c r="F86" s="113">
        <v>2.0098264902937639E-2</v>
      </c>
      <c r="G86" s="93"/>
      <c r="H86" s="21">
        <v>0.54575672261689412</v>
      </c>
      <c r="I86" s="79">
        <v>9.5908404660610153E-2</v>
      </c>
      <c r="J86" s="79">
        <v>3.3714441626160854E-3</v>
      </c>
      <c r="K86" s="79">
        <v>0.27873908869508979</v>
      </c>
      <c r="L86" s="79">
        <v>6.8303687460209983E-2</v>
      </c>
      <c r="M86" s="112">
        <v>3.1353011914265791E-3</v>
      </c>
      <c r="N86" s="113">
        <v>4.7853512131531871E-3</v>
      </c>
      <c r="O86" s="15">
        <v>0.67113194619885408</v>
      </c>
      <c r="P86" s="15">
        <v>0.32845563224430813</v>
      </c>
      <c r="Q86" s="113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3">
        <v>0.71916825660144423</v>
      </c>
      <c r="W86" s="12"/>
      <c r="Y86" s="34"/>
      <c r="AA86" s="12"/>
      <c r="AB86" s="12"/>
      <c r="AC86" s="12"/>
      <c r="AD86" s="12"/>
      <c r="AE86" s="12"/>
    </row>
    <row r="87" spans="1:31" ht="15.75" thickBot="1">
      <c r="A87" s="150" t="s">
        <v>28</v>
      </c>
      <c r="B87" s="62">
        <v>28391.446400000004</v>
      </c>
      <c r="C87" s="62">
        <v>4552.4327999999996</v>
      </c>
      <c r="D87" s="130">
        <v>0.16034522284852662</v>
      </c>
      <c r="E87" s="48">
        <v>373.0727</v>
      </c>
      <c r="F87" s="131">
        <v>1.3140320318446331E-2</v>
      </c>
      <c r="G87" s="100"/>
      <c r="H87" s="89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89">
        <v>3.4909669131897416E-3</v>
      </c>
      <c r="N87" s="89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4"/>
      <c r="AA87" s="12"/>
      <c r="AB87" s="12"/>
      <c r="AC87" s="12"/>
      <c r="AD87" s="12"/>
      <c r="AE87" s="12"/>
    </row>
    <row r="88" spans="1:31" ht="16.5" thickTop="1" thickBot="1">
      <c r="A88" s="143" t="s">
        <v>51</v>
      </c>
      <c r="B88" s="144"/>
      <c r="C88" s="144"/>
      <c r="D88" s="144"/>
      <c r="E88" s="144"/>
      <c r="F88" s="144"/>
      <c r="G88" s="137"/>
      <c r="H88" s="137"/>
      <c r="I88" s="137"/>
      <c r="J88" s="137"/>
      <c r="K88" s="137"/>
      <c r="L88" s="137"/>
      <c r="M88" s="137"/>
      <c r="N88" s="137"/>
      <c r="O88" s="42"/>
      <c r="P88" s="42"/>
      <c r="Q88" s="42"/>
      <c r="R88" s="42"/>
      <c r="S88" s="42"/>
      <c r="T88" s="42"/>
      <c r="U88" s="43"/>
      <c r="W88" s="12"/>
      <c r="Y88" s="34"/>
      <c r="AA88" s="12"/>
      <c r="AB88" s="12"/>
      <c r="AC88" s="12"/>
      <c r="AD88" s="12"/>
      <c r="AE88" s="12"/>
    </row>
    <row r="89" spans="1:31" ht="15" thickTop="1">
      <c r="A89" s="148" t="s">
        <v>16</v>
      </c>
      <c r="B89" s="58">
        <v>3163.4666000000002</v>
      </c>
      <c r="C89" s="58">
        <v>617.5082000000001</v>
      </c>
      <c r="D89" s="128">
        <v>0.19519984816656513</v>
      </c>
      <c r="E89" s="47">
        <v>105.67429999999999</v>
      </c>
      <c r="F89" s="31">
        <v>3.3404588497947155E-2</v>
      </c>
      <c r="G89" s="101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3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V89" s="117"/>
      <c r="W89" s="117"/>
      <c r="X89" s="117"/>
      <c r="Y89" s="117"/>
      <c r="Z89" s="154"/>
      <c r="AA89" s="154"/>
      <c r="AB89" s="12"/>
      <c r="AC89" s="12"/>
      <c r="AD89" s="12"/>
      <c r="AE89" s="12"/>
    </row>
    <row r="90" spans="1:31" ht="14.25">
      <c r="A90" s="148" t="s">
        <v>17</v>
      </c>
      <c r="B90" s="59">
        <v>3036.7442000000001</v>
      </c>
      <c r="C90" s="59">
        <v>567.38809999999989</v>
      </c>
      <c r="D90" s="122">
        <v>0.1868409265423146</v>
      </c>
      <c r="E90" s="41">
        <v>61.7883</v>
      </c>
      <c r="F90" s="18">
        <v>2.0346889935609326E-2</v>
      </c>
      <c r="G90" s="93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V90" s="117"/>
      <c r="W90" s="117"/>
      <c r="X90" s="117"/>
      <c r="Y90" s="117"/>
      <c r="Z90" s="154"/>
      <c r="AA90" s="154"/>
      <c r="AB90" s="12"/>
      <c r="AC90" s="12"/>
      <c r="AD90" s="12"/>
      <c r="AE90" s="12"/>
    </row>
    <row r="91" spans="1:31" ht="14.25">
      <c r="A91" s="148" t="s">
        <v>18</v>
      </c>
      <c r="B91" s="60">
        <v>3904.0830999999998</v>
      </c>
      <c r="C91" s="60">
        <v>727.95579999999995</v>
      </c>
      <c r="D91" s="122">
        <v>0.18646011915064001</v>
      </c>
      <c r="E91" s="37">
        <v>35.596800000000002</v>
      </c>
      <c r="F91" s="18">
        <v>9.1178387058410727E-3</v>
      </c>
      <c r="G91" s="93"/>
      <c r="H91" s="17">
        <v>0.51529612676533454</v>
      </c>
      <c r="I91" s="17">
        <v>8.4058405416626514E-2</v>
      </c>
      <c r="J91" s="17">
        <v>3.3371728178634317E-3</v>
      </c>
      <c r="K91" s="17">
        <v>0.32826335074681173</v>
      </c>
      <c r="L91" s="17">
        <v>6.2419982812353565E-2</v>
      </c>
      <c r="M91" s="72">
        <v>3.24380902650356E-3</v>
      </c>
      <c r="N91" s="18">
        <v>3.3811524145067511E-3</v>
      </c>
      <c r="O91" s="15">
        <v>0.63549513072608521</v>
      </c>
      <c r="P91" s="15">
        <v>0.36378966933362661</v>
      </c>
      <c r="Q91" s="18">
        <v>7.1519994028815628E-4</v>
      </c>
      <c r="R91" s="15">
        <v>4.0903533286402978E-3</v>
      </c>
      <c r="S91" s="15">
        <v>3.3911234565022652E-2</v>
      </c>
      <c r="T91" s="15">
        <v>0.23768593432547236</v>
      </c>
      <c r="U91" s="18">
        <v>0.72431247778086472</v>
      </c>
      <c r="V91" s="117"/>
      <c r="W91" s="117"/>
      <c r="X91" s="117"/>
      <c r="Y91" s="117"/>
      <c r="Z91" s="154"/>
      <c r="AA91" s="154"/>
      <c r="AB91" s="12"/>
      <c r="AC91" s="12"/>
      <c r="AD91" s="12"/>
      <c r="AE91" s="12"/>
    </row>
    <row r="92" spans="1:31" ht="14.25">
      <c r="A92" s="148" t="s">
        <v>19</v>
      </c>
      <c r="B92" s="60">
        <v>3883.8126999999999</v>
      </c>
      <c r="C92" s="60">
        <v>679.73489999999993</v>
      </c>
      <c r="D92" s="122">
        <v>0.17501742553135993</v>
      </c>
      <c r="E92" s="37">
        <v>26.1584</v>
      </c>
      <c r="F92" s="18">
        <v>6.735237257965607E-3</v>
      </c>
      <c r="G92" s="93"/>
      <c r="H92" s="17">
        <v>0.48070979324002927</v>
      </c>
      <c r="I92" s="17">
        <v>9.1357881393199003E-2</v>
      </c>
      <c r="J92" s="17">
        <v>2.8264751284221299E-3</v>
      </c>
      <c r="K92" s="17">
        <v>0.32620254833607193</v>
      </c>
      <c r="L92" s="17">
        <v>9.2220101139274813E-2</v>
      </c>
      <c r="M92" s="72">
        <v>3.1813068637424253E-3</v>
      </c>
      <c r="N92" s="18">
        <v>3.5018938992603839E-3</v>
      </c>
      <c r="O92" s="15">
        <v>0.64815381030089325</v>
      </c>
      <c r="P92" s="15">
        <v>0.35172440215770445</v>
      </c>
      <c r="Q92" s="18">
        <v>1.2178754140229264E-4</v>
      </c>
      <c r="R92" s="15">
        <v>4.1016724419566273E-3</v>
      </c>
      <c r="S92" s="15">
        <v>3.530887891028138E-2</v>
      </c>
      <c r="T92" s="15">
        <v>0.24908739483162809</v>
      </c>
      <c r="U92" s="18">
        <v>0.71150205381613385</v>
      </c>
      <c r="V92" s="117"/>
      <c r="W92" s="117"/>
      <c r="X92" s="117"/>
      <c r="Y92" s="117"/>
      <c r="Z92" s="154"/>
      <c r="AA92" s="154"/>
      <c r="AB92" s="12"/>
      <c r="AC92" s="12"/>
      <c r="AD92" s="12"/>
      <c r="AE92" s="12"/>
    </row>
    <row r="93" spans="1:31" ht="14.25">
      <c r="A93" s="148" t="s">
        <v>20</v>
      </c>
      <c r="B93" s="60">
        <v>3790.8553999999999</v>
      </c>
      <c r="C93" s="60">
        <v>838.59980000000007</v>
      </c>
      <c r="D93" s="122">
        <v>0.22121650960361086</v>
      </c>
      <c r="E93" s="37">
        <v>22.1539</v>
      </c>
      <c r="F93" s="18">
        <v>5.8440372059562077E-3</v>
      </c>
      <c r="G93" s="93"/>
      <c r="H93" s="17">
        <v>0.50970630533678496</v>
      </c>
      <c r="I93" s="17">
        <v>8.0131122912258795E-2</v>
      </c>
      <c r="J93" s="17">
        <v>2.7481396415173207E-3</v>
      </c>
      <c r="K93" s="17">
        <v>0.34539787510755487</v>
      </c>
      <c r="L93" s="17">
        <v>5.5927271718145731E-2</v>
      </c>
      <c r="M93" s="72">
        <v>2.7224462320562266E-3</v>
      </c>
      <c r="N93" s="18">
        <v>3.3668390516821082E-3</v>
      </c>
      <c r="O93" s="15">
        <v>0.67499401322456143</v>
      </c>
      <c r="P93" s="15">
        <v>0.32486221975124663</v>
      </c>
      <c r="Q93" s="18">
        <v>1.4376702419195415E-4</v>
      </c>
      <c r="R93" s="15">
        <v>5.0907930572188093E-3</v>
      </c>
      <c r="S93" s="15">
        <v>3.4755675965924278E-2</v>
      </c>
      <c r="T93" s="15">
        <v>0.23376139839953367</v>
      </c>
      <c r="U93" s="18">
        <v>0.72639213257732327</v>
      </c>
      <c r="V93" s="117"/>
      <c r="W93" s="117"/>
      <c r="X93" s="117"/>
      <c r="Y93" s="117"/>
      <c r="Z93" s="154"/>
      <c r="AA93" s="154"/>
      <c r="AB93" s="12"/>
      <c r="AC93" s="12"/>
      <c r="AD93" s="12"/>
      <c r="AE93" s="12"/>
    </row>
    <row r="94" spans="1:31" ht="14.25">
      <c r="A94" s="148" t="s">
        <v>21</v>
      </c>
      <c r="B94" s="60">
        <v>3673.4697999999999</v>
      </c>
      <c r="C94" s="60">
        <v>916.22050000000013</v>
      </c>
      <c r="D94" s="122">
        <v>0.24941555256558803</v>
      </c>
      <c r="E94" s="37">
        <v>17.237200000000001</v>
      </c>
      <c r="F94" s="18">
        <v>4.6923483623031292E-3</v>
      </c>
      <c r="G94" s="93"/>
      <c r="H94" s="17">
        <v>0.53767468021650811</v>
      </c>
      <c r="I94" s="17">
        <v>6.2481852988147617E-2</v>
      </c>
      <c r="J94" s="17">
        <v>2.8990302302199407E-3</v>
      </c>
      <c r="K94" s="17">
        <v>0.34274001653695374</v>
      </c>
      <c r="L94" s="17">
        <v>4.8885933402800806E-2</v>
      </c>
      <c r="M94" s="72">
        <v>2.5631080456956527E-3</v>
      </c>
      <c r="N94" s="18">
        <v>2.7553785796741817E-3</v>
      </c>
      <c r="O94" s="15">
        <v>0.6540257660482196</v>
      </c>
      <c r="P94" s="15">
        <v>0.34567544287420032</v>
      </c>
      <c r="Q94" s="18">
        <v>2.9879107758011238E-4</v>
      </c>
      <c r="R94" s="15">
        <v>3.4433725432000176E-3</v>
      </c>
      <c r="S94" s="15">
        <v>3.2027336401563675E-2</v>
      </c>
      <c r="T94" s="15">
        <v>0.22902966554912702</v>
      </c>
      <c r="U94" s="18">
        <v>0.73549962550610926</v>
      </c>
      <c r="V94" s="117"/>
      <c r="W94" s="117"/>
      <c r="X94" s="117"/>
      <c r="Y94" s="117"/>
      <c r="Z94" s="154"/>
      <c r="AA94" s="154"/>
      <c r="AB94" s="12"/>
      <c r="AC94" s="12"/>
      <c r="AD94" s="12"/>
      <c r="AE94" s="12"/>
    </row>
    <row r="95" spans="1:31" ht="14.25">
      <c r="A95" s="148" t="s">
        <v>22</v>
      </c>
      <c r="B95" s="60">
        <v>3642.6331</v>
      </c>
      <c r="C95" s="60">
        <v>890.37639999999999</v>
      </c>
      <c r="D95" s="122">
        <v>0.24443208403283878</v>
      </c>
      <c r="E95" s="37">
        <v>18.89</v>
      </c>
      <c r="F95" s="18">
        <v>5.1858091335083957E-3</v>
      </c>
      <c r="G95" s="93"/>
      <c r="H95" s="17">
        <v>0.53925892234383965</v>
      </c>
      <c r="I95" s="17">
        <v>7.3032993633094692E-2</v>
      </c>
      <c r="J95" s="17">
        <v>2.7357682551119411E-3</v>
      </c>
      <c r="K95" s="17">
        <v>0.31570569102883295</v>
      </c>
      <c r="L95" s="17">
        <v>6.4359707267800312E-2</v>
      </c>
      <c r="M95" s="72">
        <v>2.4399657489523169E-3</v>
      </c>
      <c r="N95" s="18">
        <v>2.4669517223680861E-3</v>
      </c>
      <c r="O95" s="15">
        <v>0.64846676433045092</v>
      </c>
      <c r="P95" s="15">
        <v>0.35119584237017998</v>
      </c>
      <c r="Q95" s="18">
        <v>3.3739329936907452E-4</v>
      </c>
      <c r="R95" s="15">
        <v>5.0499795258968005E-3</v>
      </c>
      <c r="S95" s="15">
        <v>3.8658602237179207E-2</v>
      </c>
      <c r="T95" s="15">
        <v>0.2279897255704057</v>
      </c>
      <c r="U95" s="18">
        <v>0.72830169266651834</v>
      </c>
      <c r="V95" s="117"/>
      <c r="W95" s="117"/>
      <c r="X95" s="117"/>
      <c r="Y95" s="117"/>
      <c r="Z95" s="154"/>
      <c r="AA95" s="154"/>
      <c r="AB95" s="12"/>
      <c r="AC95" s="12"/>
      <c r="AD95" s="12"/>
      <c r="AE95" s="12"/>
    </row>
    <row r="96" spans="1:31" ht="14.25">
      <c r="A96" s="148" t="s">
        <v>23</v>
      </c>
      <c r="B96" s="60">
        <v>3731.0583999999999</v>
      </c>
      <c r="C96" s="60">
        <v>990.92660000000001</v>
      </c>
      <c r="D96" s="122">
        <v>0.26558860617137486</v>
      </c>
      <c r="E96" s="37">
        <v>20.589300000000001</v>
      </c>
      <c r="F96" s="18">
        <v>5.5183537196844736E-3</v>
      </c>
      <c r="G96" s="93"/>
      <c r="H96" s="17">
        <v>0.55435066360794572</v>
      </c>
      <c r="I96" s="17">
        <v>5.9884080077653036E-2</v>
      </c>
      <c r="J96" s="17">
        <v>4.2190709210019337E-3</v>
      </c>
      <c r="K96" s="17">
        <v>0.31225134401541399</v>
      </c>
      <c r="L96" s="17">
        <v>6.3553548237143653E-2</v>
      </c>
      <c r="M96" s="72">
        <v>2.7958018561167522E-3</v>
      </c>
      <c r="N96" s="18">
        <v>2.9454912847249994E-3</v>
      </c>
      <c r="O96" s="15">
        <v>0.67089523444607568</v>
      </c>
      <c r="P96" s="15">
        <v>0.32840231072234088</v>
      </c>
      <c r="Q96" s="18">
        <v>7.0245483158344558E-4</v>
      </c>
      <c r="R96" s="15">
        <v>7.3173932853957046E-3</v>
      </c>
      <c r="S96" s="15">
        <v>3.1871576436877755E-2</v>
      </c>
      <c r="T96" s="15">
        <v>0.23090400654292867</v>
      </c>
      <c r="U96" s="18">
        <v>0.72990702373479788</v>
      </c>
      <c r="V96" s="117"/>
      <c r="W96" s="117"/>
      <c r="X96" s="117"/>
      <c r="Y96" s="117"/>
      <c r="Z96" s="154"/>
      <c r="AA96" s="154"/>
      <c r="AB96" s="12"/>
      <c r="AC96" s="12"/>
      <c r="AD96" s="12"/>
      <c r="AE96" s="12"/>
    </row>
    <row r="97" spans="1:34" ht="14.25">
      <c r="A97" s="148" t="s">
        <v>24</v>
      </c>
      <c r="B97" s="60">
        <v>3795.7368999999999</v>
      </c>
      <c r="C97" s="60">
        <v>933.51569999999992</v>
      </c>
      <c r="D97" s="122">
        <v>0.24593793632008581</v>
      </c>
      <c r="E97" s="37">
        <v>18.783200000000001</v>
      </c>
      <c r="F97" s="18">
        <v>4.9484989331057168E-3</v>
      </c>
      <c r="G97" s="93"/>
      <c r="H97" s="17">
        <v>0.55031751542105034</v>
      </c>
      <c r="I97" s="17">
        <v>5.1806830973980311E-2</v>
      </c>
      <c r="J97" s="17">
        <v>3.5286955742375083E-3</v>
      </c>
      <c r="K97" s="17">
        <v>0.32727571291888014</v>
      </c>
      <c r="L97" s="17">
        <v>6.0559650485785779E-2</v>
      </c>
      <c r="M97" s="72">
        <v>3.1788820768899975E-3</v>
      </c>
      <c r="N97" s="18">
        <v>3.3327125491758925E-3</v>
      </c>
      <c r="O97" s="15">
        <v>0.67652958243760253</v>
      </c>
      <c r="P97" s="15">
        <v>0.32321107398144483</v>
      </c>
      <c r="Q97" s="18">
        <v>2.5934358095262079E-4</v>
      </c>
      <c r="R97" s="15">
        <v>4.65320505401964E-3</v>
      </c>
      <c r="S97" s="15">
        <v>3.3602669281303545E-2</v>
      </c>
      <c r="T97" s="15">
        <v>0.23046499086936723</v>
      </c>
      <c r="U97" s="18">
        <v>0.73127913479530959</v>
      </c>
      <c r="V97" s="117"/>
      <c r="W97" s="117"/>
      <c r="X97" s="117"/>
      <c r="Y97" s="117"/>
      <c r="Z97" s="154"/>
      <c r="AA97" s="154"/>
      <c r="AB97" s="12"/>
      <c r="AC97" s="12"/>
      <c r="AD97" s="12"/>
      <c r="AE97" s="12"/>
    </row>
    <row r="98" spans="1:34" ht="14.25">
      <c r="A98" s="148" t="s">
        <v>25</v>
      </c>
      <c r="B98" s="60">
        <v>3601.5940000000001</v>
      </c>
      <c r="C98" s="60">
        <v>958.79229999999995</v>
      </c>
      <c r="D98" s="122">
        <v>0.2662133211017122</v>
      </c>
      <c r="E98" s="37">
        <v>18.358599999999999</v>
      </c>
      <c r="F98" s="18">
        <v>5.0973541159830896E-3</v>
      </c>
      <c r="G98" s="93"/>
      <c r="H98" s="76">
        <v>0.53926108828479835</v>
      </c>
      <c r="I98" s="76">
        <v>4.7079209927604282E-2</v>
      </c>
      <c r="J98" s="76">
        <v>3.0874385063946685E-3</v>
      </c>
      <c r="K98" s="76">
        <v>0.33949309666775324</v>
      </c>
      <c r="L98" s="76">
        <v>6.3983669453025513E-2</v>
      </c>
      <c r="M98" s="110">
        <v>3.4155709943985914E-3</v>
      </c>
      <c r="N98" s="111">
        <v>3.6799261660253766E-3</v>
      </c>
      <c r="O98" s="15">
        <v>0.6741158498153873</v>
      </c>
      <c r="P98" s="15">
        <v>0.32558644866689584</v>
      </c>
      <c r="Q98" s="18">
        <v>2.977015177168776E-4</v>
      </c>
      <c r="R98" s="15">
        <v>4.1983736402191156E-3</v>
      </c>
      <c r="S98" s="15">
        <v>3.3825424725936554E-2</v>
      </c>
      <c r="T98" s="15">
        <v>0.21758012581102329</v>
      </c>
      <c r="U98" s="18">
        <v>0.74439607582282108</v>
      </c>
      <c r="V98" s="117"/>
      <c r="W98" s="117"/>
      <c r="X98" s="117"/>
      <c r="Y98" s="117"/>
      <c r="Z98" s="154"/>
      <c r="AA98" s="154"/>
      <c r="AB98" s="12"/>
      <c r="AC98" s="12"/>
      <c r="AD98" s="12"/>
      <c r="AE98" s="12"/>
    </row>
    <row r="99" spans="1:34" ht="14.25" customHeight="1" thickBot="1">
      <c r="A99" s="148" t="s">
        <v>26</v>
      </c>
      <c r="B99" s="60">
        <v>3604.2280999999998</v>
      </c>
      <c r="C99" s="60">
        <v>901.01520000000005</v>
      </c>
      <c r="D99" s="122">
        <v>0.24998839557352104</v>
      </c>
      <c r="E99" s="37">
        <v>30.523</v>
      </c>
      <c r="F99" s="18">
        <v>8.4686648994274256E-3</v>
      </c>
      <c r="G99" s="93"/>
      <c r="H99" s="17">
        <v>0.54336644231812081</v>
      </c>
      <c r="I99" s="17">
        <v>6.2288843483574198E-2</v>
      </c>
      <c r="J99" s="17">
        <v>6.2940245097140215E-3</v>
      </c>
      <c r="K99" s="17">
        <v>0.30435906650858197</v>
      </c>
      <c r="L99" s="17">
        <v>7.6222867248607273E-2</v>
      </c>
      <c r="M99" s="72">
        <v>3.4328570935896097E-3</v>
      </c>
      <c r="N99" s="18">
        <v>4.0358988378121794E-3</v>
      </c>
      <c r="O99" s="15">
        <v>0.68991033059200668</v>
      </c>
      <c r="P99" s="15">
        <v>0.30975708779363881</v>
      </c>
      <c r="Q99" s="18">
        <v>3.1177272048902785E-4</v>
      </c>
      <c r="R99" s="15">
        <v>4.683900010288981E-3</v>
      </c>
      <c r="S99" s="15">
        <v>3.6414063298403701E-2</v>
      </c>
      <c r="T99" s="15">
        <v>0.23548650267758028</v>
      </c>
      <c r="U99" s="18">
        <v>0.72341553401372705</v>
      </c>
      <c r="V99" s="117"/>
      <c r="W99" s="117"/>
      <c r="X99" s="117"/>
      <c r="Y99" s="117"/>
      <c r="Z99" s="154"/>
      <c r="AA99" s="154"/>
      <c r="AB99" s="12"/>
      <c r="AC99" s="12"/>
      <c r="AD99" s="12"/>
      <c r="AE99" s="12"/>
      <c r="AH99" s="4">
        <f>SUM(V89:W98)</f>
        <v>0</v>
      </c>
    </row>
    <row r="100" spans="1:34" ht="14.25" customHeight="1" thickBot="1">
      <c r="A100" s="148" t="s">
        <v>27</v>
      </c>
      <c r="B100" s="61">
        <v>3496.3395999999998</v>
      </c>
      <c r="C100" s="61">
        <v>800.42370000000005</v>
      </c>
      <c r="D100" s="122">
        <v>0.22893190924588677</v>
      </c>
      <c r="E100" s="57">
        <v>86.787900000000008</v>
      </c>
      <c r="F100" s="113">
        <v>2.4822502939931813E-2</v>
      </c>
      <c r="G100" s="93"/>
      <c r="H100" s="21">
        <v>0.5148905729866744</v>
      </c>
      <c r="I100" s="79">
        <v>3.783196575069539E-2</v>
      </c>
      <c r="J100" s="79">
        <v>1.2305211999429348E-2</v>
      </c>
      <c r="K100" s="79">
        <v>0.32602625328500701</v>
      </c>
      <c r="L100" s="79">
        <v>9.902404789283055E-2</v>
      </c>
      <c r="M100" s="112">
        <v>4.3145408415132215E-3</v>
      </c>
      <c r="N100" s="113">
        <v>5.6074072438501111E-3</v>
      </c>
      <c r="O100" s="15">
        <v>0.69002135833715927</v>
      </c>
      <c r="P100" s="15">
        <v>0.30942995354341435</v>
      </c>
      <c r="Q100" s="113">
        <v>5.2474879728502349E-4</v>
      </c>
      <c r="R100" s="15">
        <v>5.3439985883499477E-3</v>
      </c>
      <c r="S100" s="15">
        <v>4.2463836130792861E-2</v>
      </c>
      <c r="T100" s="15">
        <v>0.23155920147285755</v>
      </c>
      <c r="U100" s="113">
        <v>0.72063296380799968</v>
      </c>
      <c r="V100" s="117"/>
      <c r="W100" s="117"/>
      <c r="X100" s="117"/>
      <c r="Y100" s="117"/>
      <c r="Z100" s="154"/>
      <c r="AA100" s="154"/>
      <c r="AB100" s="12"/>
      <c r="AC100" s="89">
        <v>2.966997553756207E-3</v>
      </c>
      <c r="AD100" s="89">
        <v>3.288709004454909E-3</v>
      </c>
      <c r="AE100" s="12">
        <f>SUM(B89:B98)</f>
        <v>36223.4542</v>
      </c>
      <c r="AF100" s="34">
        <f>AC100*AE100</f>
        <v>107.47490000000001</v>
      </c>
      <c r="AG100" s="34">
        <f>AD100*AE100</f>
        <v>119.1284</v>
      </c>
      <c r="AH100" s="155">
        <f>AF100+AG100</f>
        <v>226.60329999999999</v>
      </c>
    </row>
    <row r="101" spans="1:34" ht="15.75" thickBot="1">
      <c r="A101" s="150" t="s">
        <v>28</v>
      </c>
      <c r="B101" s="62">
        <v>43324.0219</v>
      </c>
      <c r="C101" s="62">
        <v>9822.4571999999989</v>
      </c>
      <c r="D101" s="130">
        <v>0.22672080682333878</v>
      </c>
      <c r="E101" s="48">
        <v>462.54089999999997</v>
      </c>
      <c r="F101" s="131">
        <v>1.0676314887561258E-2</v>
      </c>
      <c r="G101" s="100"/>
      <c r="H101" s="89">
        <v>0.52029918302667999</v>
      </c>
      <c r="I101" s="26">
        <v>7.0449428888318413E-2</v>
      </c>
      <c r="J101" s="26">
        <v>4.2729827906397575E-3</v>
      </c>
      <c r="K101" s="26">
        <v>0.32811064108524046</v>
      </c>
      <c r="L101" s="26">
        <v>7.0215267802733697E-2</v>
      </c>
      <c r="M101" s="89">
        <v>3.1145030881816627E-3</v>
      </c>
      <c r="N101" s="89">
        <v>3.5379933182057587E-3</v>
      </c>
      <c r="O101" s="25">
        <v>0.66737521920713661</v>
      </c>
      <c r="P101" s="26">
        <v>0.33226042962853786</v>
      </c>
      <c r="Q101" s="27">
        <v>3.6435116432553041E-4</v>
      </c>
      <c r="R101" s="25">
        <v>4.9323761189745095E-3</v>
      </c>
      <c r="S101" s="26">
        <v>3.4999669001501275E-2</v>
      </c>
      <c r="T101" s="26">
        <v>0.23079531479504173</v>
      </c>
      <c r="U101" s="27">
        <v>0.72927264008448245</v>
      </c>
      <c r="V101" s="117"/>
      <c r="W101" s="117"/>
      <c r="X101" s="117"/>
      <c r="Y101" s="117"/>
      <c r="Z101" s="154"/>
      <c r="AA101" s="154"/>
      <c r="AB101" s="12"/>
      <c r="AC101" s="12"/>
      <c r="AD101" s="12"/>
      <c r="AE101" s="12"/>
    </row>
    <row r="102" spans="1:34" ht="15" thickTop="1">
      <c r="A102" s="1"/>
      <c r="B102" s="71" t="s">
        <v>44</v>
      </c>
      <c r="C102" s="71"/>
      <c r="D102" s="71"/>
      <c r="E102" s="71"/>
      <c r="F102" s="71"/>
      <c r="G102" s="156"/>
      <c r="H102" s="156"/>
      <c r="I102" s="156"/>
      <c r="J102" s="156"/>
      <c r="K102" s="156"/>
      <c r="L102" s="156"/>
      <c r="M102" s="157"/>
      <c r="N102" s="157"/>
      <c r="O102" s="3"/>
      <c r="P102" s="3"/>
      <c r="Q102" s="3"/>
      <c r="R102" s="3"/>
      <c r="S102" s="3"/>
      <c r="T102" s="3"/>
      <c r="U102" s="3"/>
      <c r="V102" s="117"/>
      <c r="W102" s="117"/>
      <c r="Y102" s="34"/>
      <c r="AA102" s="12"/>
      <c r="AB102" s="12"/>
      <c r="AC102" s="12"/>
      <c r="AD102" s="12"/>
      <c r="AE102" s="12"/>
    </row>
    <row r="103" spans="1:34" ht="15.75" thickBot="1">
      <c r="A103" s="145" t="s">
        <v>49</v>
      </c>
      <c r="B103" s="1"/>
      <c r="C103" s="1"/>
      <c r="D103" s="1"/>
      <c r="E103" s="1"/>
      <c r="F103" s="71"/>
      <c r="G103" s="158"/>
      <c r="H103" s="158"/>
      <c r="I103" s="158"/>
      <c r="J103" s="158"/>
      <c r="K103" s="158"/>
      <c r="L103" s="158"/>
      <c r="M103" s="158"/>
      <c r="N103" s="158"/>
      <c r="O103" s="3"/>
      <c r="P103" s="3"/>
      <c r="Q103" s="3"/>
      <c r="R103" s="3"/>
      <c r="S103" s="3"/>
      <c r="T103" s="3"/>
      <c r="U103" s="3"/>
      <c r="Y103" s="34"/>
    </row>
    <row r="104" spans="1:34" ht="16.5" thickTop="1" thickBot="1">
      <c r="A104" s="35" t="s">
        <v>29</v>
      </c>
      <c r="B104" s="144"/>
      <c r="C104" s="144"/>
      <c r="D104" s="35"/>
      <c r="E104" s="35"/>
      <c r="F104" s="35"/>
      <c r="G104" s="138" t="s">
        <v>0</v>
      </c>
      <c r="H104" s="35"/>
      <c r="I104" s="35"/>
      <c r="J104" s="35"/>
      <c r="K104" s="35"/>
      <c r="L104" s="35"/>
      <c r="M104" s="35"/>
      <c r="N104" s="139"/>
      <c r="O104" s="140" t="s">
        <v>1</v>
      </c>
      <c r="P104" s="141"/>
      <c r="Q104" s="142"/>
      <c r="R104" s="140" t="s">
        <v>2</v>
      </c>
      <c r="S104" s="141"/>
      <c r="T104" s="141"/>
      <c r="U104" s="142"/>
    </row>
    <row r="105" spans="1:34" ht="45.75" thickTop="1">
      <c r="A105" s="36"/>
      <c r="B105" s="51" t="s">
        <v>30</v>
      </c>
      <c r="C105" s="51" t="s">
        <v>4</v>
      </c>
      <c r="D105" s="52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5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4" ht="14.25">
      <c r="A106" s="148">
        <v>2007</v>
      </c>
      <c r="B106" s="53">
        <v>2868.1161000000002</v>
      </c>
      <c r="C106" s="53">
        <v>1130.85717</v>
      </c>
      <c r="D106" s="122">
        <v>0.39428570203277336</v>
      </c>
      <c r="E106" s="50">
        <v>18.890300000000003</v>
      </c>
      <c r="F106" s="132">
        <v>6.5863093896373313E-3</v>
      </c>
      <c r="G106" s="92"/>
      <c r="H106" s="93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3"/>
      <c r="N106" s="94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8"/>
      <c r="X106" s="12"/>
      <c r="Y106" s="34"/>
      <c r="Z106" s="34"/>
      <c r="AA106" s="34"/>
      <c r="AB106" s="34"/>
    </row>
    <row r="107" spans="1:34" ht="14.25">
      <c r="A107" s="148">
        <v>2008</v>
      </c>
      <c r="B107" s="53">
        <v>6175.2444000000005</v>
      </c>
      <c r="C107" s="53">
        <v>1559.6780999999999</v>
      </c>
      <c r="D107" s="122">
        <v>0.25256945295962696</v>
      </c>
      <c r="E107" s="50">
        <v>14.663819999999999</v>
      </c>
      <c r="F107" s="132">
        <v>2.3746137075967388E-3</v>
      </c>
      <c r="G107" s="92"/>
      <c r="H107" s="93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3"/>
      <c r="N107" s="94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8"/>
      <c r="X107" s="12"/>
      <c r="Y107" s="34"/>
      <c r="Z107" s="34"/>
      <c r="AA107" s="34"/>
      <c r="AB107" s="34"/>
    </row>
    <row r="108" spans="1:34" ht="14.25">
      <c r="A108" s="148">
        <v>2009</v>
      </c>
      <c r="B108" s="53">
        <v>3833.9618000000005</v>
      </c>
      <c r="C108" s="53">
        <v>985.17830000000004</v>
      </c>
      <c r="D108" s="122">
        <v>0.25696090660058218</v>
      </c>
      <c r="E108" s="50">
        <v>57.549400000000006</v>
      </c>
      <c r="F108" s="132">
        <v>1.5010426029805513E-2</v>
      </c>
      <c r="G108" s="92"/>
      <c r="H108" s="93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3"/>
      <c r="N108" s="94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8"/>
      <c r="X108" s="12"/>
      <c r="Y108" s="34"/>
      <c r="Z108" s="34"/>
      <c r="AA108" s="34"/>
      <c r="AB108" s="34"/>
    </row>
    <row r="109" spans="1:34" ht="14.25">
      <c r="A109" s="148">
        <v>2010</v>
      </c>
      <c r="B109" s="53">
        <v>2377.7606000000001</v>
      </c>
      <c r="C109" s="53">
        <v>1124.5345</v>
      </c>
      <c r="D109" s="122">
        <v>0.4729384867425257</v>
      </c>
      <c r="E109" s="50">
        <v>59.401300000000006</v>
      </c>
      <c r="F109" s="132">
        <v>2.4982035617883484E-2</v>
      </c>
      <c r="G109" s="92"/>
      <c r="H109" s="93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3"/>
      <c r="N109" s="94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8"/>
      <c r="X109" s="12"/>
      <c r="Y109" s="34"/>
      <c r="Z109" s="34"/>
      <c r="AA109" s="34"/>
      <c r="AB109" s="34"/>
    </row>
    <row r="110" spans="1:34" ht="14.25">
      <c r="A110" s="148">
        <v>2011</v>
      </c>
      <c r="B110" s="53">
        <v>2222.2703000000001</v>
      </c>
      <c r="C110" s="53">
        <v>995.32670000000007</v>
      </c>
      <c r="D110" s="122">
        <v>0.44788732495772499</v>
      </c>
      <c r="E110" s="50">
        <v>66.902199999999993</v>
      </c>
      <c r="F110" s="132">
        <v>3.010533867099785E-2</v>
      </c>
      <c r="G110" s="92"/>
      <c r="H110" s="93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3"/>
      <c r="N110" s="94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8"/>
      <c r="X110" s="12"/>
      <c r="Y110" s="34"/>
      <c r="Z110" s="34"/>
      <c r="AA110" s="34"/>
      <c r="AB110" s="34"/>
    </row>
    <row r="111" spans="1:34" ht="14.25">
      <c r="A111" s="148">
        <v>2012</v>
      </c>
      <c r="B111" s="53">
        <v>2450.828</v>
      </c>
      <c r="C111" s="53">
        <v>966.54169999999999</v>
      </c>
      <c r="D111" s="122">
        <v>0.39437353416886051</v>
      </c>
      <c r="E111" s="50">
        <v>87.76939999999999</v>
      </c>
      <c r="F111" s="132">
        <v>3.5812141855732019E-2</v>
      </c>
      <c r="G111" s="92"/>
      <c r="H111" s="93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3"/>
      <c r="N111" s="94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8"/>
      <c r="X111" s="12"/>
      <c r="Y111" s="34"/>
      <c r="Z111" s="34"/>
      <c r="AA111" s="34"/>
      <c r="AB111" s="34"/>
    </row>
    <row r="112" spans="1:34" ht="14.25">
      <c r="A112" s="148">
        <v>2013</v>
      </c>
      <c r="B112" s="53">
        <v>2921.8949000000002</v>
      </c>
      <c r="C112" s="53">
        <v>757.24829999999997</v>
      </c>
      <c r="D112" s="122">
        <v>0.25916342849977247</v>
      </c>
      <c r="E112" s="50">
        <v>84.308899999999994</v>
      </c>
      <c r="F112" s="132">
        <v>2.8854186370632286E-2</v>
      </c>
      <c r="G112" s="67">
        <v>0.29920788731997172</v>
      </c>
      <c r="H112" s="93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3"/>
      <c r="N112" s="94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8"/>
      <c r="X112" s="12"/>
      <c r="Y112" s="34"/>
      <c r="Z112" s="34"/>
      <c r="AA112" s="34"/>
      <c r="AB112" s="34"/>
    </row>
    <row r="113" spans="1:28" ht="14.25">
      <c r="A113" s="148">
        <v>2014</v>
      </c>
      <c r="B113" s="53">
        <v>2720.9264000000003</v>
      </c>
      <c r="C113" s="53">
        <v>1050.9834000000001</v>
      </c>
      <c r="D113" s="122">
        <v>0.38625940047477947</v>
      </c>
      <c r="E113" s="50">
        <v>103.75279999999999</v>
      </c>
      <c r="F113" s="132">
        <v>3.8131424650075053E-2</v>
      </c>
      <c r="G113" s="67">
        <v>0.28257544930285516</v>
      </c>
      <c r="H113" s="93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3"/>
      <c r="N113" s="94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8"/>
      <c r="X113" s="12"/>
      <c r="Y113" s="34"/>
      <c r="Z113" s="34"/>
      <c r="AA113" s="34"/>
      <c r="AB113" s="34"/>
    </row>
    <row r="114" spans="1:28" ht="14.25">
      <c r="A114" s="152" t="s">
        <v>34</v>
      </c>
      <c r="B114" s="68">
        <v>3217.6671000000001</v>
      </c>
      <c r="C114" s="68">
        <v>911.79880000000003</v>
      </c>
      <c r="D114" s="124">
        <v>0.28337263354558961</v>
      </c>
      <c r="E114" s="69">
        <v>111.94290000000001</v>
      </c>
      <c r="F114" s="133">
        <v>3.4790081298341893E-2</v>
      </c>
      <c r="G114" s="70">
        <v>0.2732298813634263</v>
      </c>
      <c r="H114" s="93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3"/>
      <c r="N114" s="94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8"/>
      <c r="X114" s="12"/>
      <c r="Y114" s="34"/>
      <c r="Z114" s="34"/>
      <c r="AA114" s="34"/>
      <c r="AB114" s="34"/>
    </row>
    <row r="115" spans="1:28" ht="14.25">
      <c r="A115" s="148">
        <v>2016</v>
      </c>
      <c r="B115" s="68">
        <v>4633.6657000000005</v>
      </c>
      <c r="C115" s="68">
        <v>2038.7188000000001</v>
      </c>
      <c r="D115" s="124">
        <v>0.43997969037774992</v>
      </c>
      <c r="E115" s="69">
        <v>127.01500000000001</v>
      </c>
      <c r="F115" s="133">
        <v>2.7411343032364203E-2</v>
      </c>
      <c r="G115" s="92"/>
      <c r="H115" s="95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8">
        <v>3.4236393013850782E-4</v>
      </c>
      <c r="N115" s="106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8"/>
      <c r="X115" s="12"/>
      <c r="Y115" s="34"/>
      <c r="Z115" s="34"/>
      <c r="AA115" s="34"/>
      <c r="AB115" s="34"/>
    </row>
    <row r="116" spans="1:28" ht="14.25">
      <c r="A116" s="148">
        <v>2017</v>
      </c>
      <c r="B116" s="68">
        <v>6860.9630000000006</v>
      </c>
      <c r="C116" s="68">
        <v>1603.1019000000001</v>
      </c>
      <c r="D116" s="124">
        <v>0.23365552328441358</v>
      </c>
      <c r="E116" s="69">
        <v>150.7423</v>
      </c>
      <c r="F116" s="133">
        <v>2.1971011941035099E-2</v>
      </c>
      <c r="G116" s="92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8">
        <v>1.2536286815713769E-3</v>
      </c>
      <c r="N116" s="106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8"/>
      <c r="X116" s="12"/>
      <c r="Y116" s="34"/>
      <c r="Z116" s="34"/>
      <c r="AA116" s="34"/>
      <c r="AB116" s="34"/>
    </row>
    <row r="117" spans="1:28" ht="14.25">
      <c r="A117" s="148">
        <v>2018</v>
      </c>
      <c r="B117" s="68">
        <v>12706.413200000001</v>
      </c>
      <c r="C117" s="68">
        <v>3529.8878000000004</v>
      </c>
      <c r="D117" s="124">
        <v>0.27780363698545552</v>
      </c>
      <c r="E117" s="69">
        <v>194.27799999999999</v>
      </c>
      <c r="F117" s="133">
        <v>1.5289759347665475E-2</v>
      </c>
      <c r="G117" s="136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8">
        <v>1.0871281912979188E-3</v>
      </c>
      <c r="N117" s="106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8"/>
      <c r="X117" s="12"/>
      <c r="Y117" s="34"/>
      <c r="Z117" s="34"/>
      <c r="AA117" s="34"/>
      <c r="AB117" s="34"/>
    </row>
    <row r="118" spans="1:28" ht="14.25">
      <c r="A118" s="148">
        <v>2019</v>
      </c>
      <c r="B118" s="68">
        <v>17286.939599999998</v>
      </c>
      <c r="C118" s="68">
        <v>3470.8996999999999</v>
      </c>
      <c r="D118" s="124">
        <v>0.20078161781741866</v>
      </c>
      <c r="E118" s="69">
        <v>285.54669999999999</v>
      </c>
      <c r="F118" s="133">
        <v>1.6518059680152988E-2</v>
      </c>
      <c r="G118" s="136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8">
        <v>2.2159561429832262E-3</v>
      </c>
      <c r="N118" s="106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8"/>
      <c r="X118" s="12"/>
      <c r="Y118" s="34"/>
      <c r="Z118" s="34"/>
      <c r="AA118" s="34"/>
      <c r="AB118" s="34"/>
    </row>
    <row r="119" spans="1:28" ht="14.25">
      <c r="A119" s="148">
        <v>2020</v>
      </c>
      <c r="B119" s="68">
        <v>28391.446400000004</v>
      </c>
      <c r="C119" s="68">
        <v>4552.4327999999996</v>
      </c>
      <c r="D119" s="124">
        <v>0.16034522284852662</v>
      </c>
      <c r="E119" s="69">
        <v>373.0727</v>
      </c>
      <c r="F119" s="133">
        <v>1.3140320318446331E-2</v>
      </c>
      <c r="G119" s="136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8">
        <v>3.4909669131897416E-3</v>
      </c>
      <c r="N119" s="106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8"/>
      <c r="X119" s="12"/>
      <c r="Y119" s="34"/>
      <c r="Z119" s="34"/>
      <c r="AA119" s="34"/>
      <c r="AB119" s="34"/>
    </row>
    <row r="120" spans="1:28" ht="14.25" customHeight="1" thickBot="1">
      <c r="A120" s="151">
        <v>2021</v>
      </c>
      <c r="B120" s="153">
        <v>43324.0219</v>
      </c>
      <c r="C120" s="49">
        <v>9822.4571999999989</v>
      </c>
      <c r="D120" s="134">
        <v>0.22672080682333878</v>
      </c>
      <c r="E120" s="63">
        <v>462.54089999999997</v>
      </c>
      <c r="F120" s="39">
        <v>1.0676314887561258E-2</v>
      </c>
      <c r="G120" s="120"/>
      <c r="H120" s="64">
        <v>0.52029918302667999</v>
      </c>
      <c r="I120" s="64">
        <v>7.0449428888318413E-2</v>
      </c>
      <c r="J120" s="64">
        <v>4.2729827906397575E-3</v>
      </c>
      <c r="K120" s="64">
        <v>0.32811064108524046</v>
      </c>
      <c r="L120" s="64">
        <v>7.0215267802733697E-2</v>
      </c>
      <c r="M120" s="75">
        <v>3.1145030881816627E-3</v>
      </c>
      <c r="N120" s="107">
        <v>3.5379933182057587E-3</v>
      </c>
      <c r="O120" s="66">
        <v>0.66737521920713661</v>
      </c>
      <c r="P120" s="64">
        <v>0.33226042962853786</v>
      </c>
      <c r="Q120" s="65">
        <v>3.6435116432553041E-4</v>
      </c>
      <c r="R120" s="66">
        <v>4.9323761189745095E-3</v>
      </c>
      <c r="S120" s="64">
        <v>3.4999669001501275E-2</v>
      </c>
      <c r="T120" s="64">
        <v>0.23079531479504173</v>
      </c>
      <c r="U120" s="65">
        <v>0.72927264008448245</v>
      </c>
    </row>
    <row r="121" spans="1:28" s="4" customFormat="1" ht="13.5" thickTop="1">
      <c r="A121" s="135" t="s">
        <v>35</v>
      </c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53" priority="155" stopIfTrue="1">
      <formula>$B6=0</formula>
    </cfRule>
  </conditionalFormatting>
  <conditionalFormatting sqref="D6:D16">
    <cfRule type="expression" dxfId="152" priority="156" stopIfTrue="1">
      <formula>$B6=0</formula>
    </cfRule>
  </conditionalFormatting>
  <conditionalFormatting sqref="I20:K20">
    <cfRule type="expression" dxfId="151" priority="150" stopIfTrue="1">
      <formula>$B20=0</formula>
    </cfRule>
  </conditionalFormatting>
  <conditionalFormatting sqref="O20:P30">
    <cfRule type="expression" dxfId="150" priority="146" stopIfTrue="1">
      <formula>$B20=0</formula>
    </cfRule>
  </conditionalFormatting>
  <conditionalFormatting sqref="S20:T30">
    <cfRule type="expression" dxfId="149" priority="145" stopIfTrue="1">
      <formula>$B20=0</formula>
    </cfRule>
  </conditionalFormatting>
  <conditionalFormatting sqref="Q21:Q30">
    <cfRule type="expression" dxfId="148" priority="144" stopIfTrue="1">
      <formula>$B21=0</formula>
    </cfRule>
  </conditionalFormatting>
  <conditionalFormatting sqref="Q20">
    <cfRule type="expression" dxfId="147" priority="143" stopIfTrue="1">
      <formula>$B20=0</formula>
    </cfRule>
  </conditionalFormatting>
  <conditionalFormatting sqref="R20:R30">
    <cfRule type="expression" dxfId="146" priority="142" stopIfTrue="1">
      <formula>$B20=0</formula>
    </cfRule>
  </conditionalFormatting>
  <conditionalFormatting sqref="U21:U30">
    <cfRule type="expression" dxfId="145" priority="141" stopIfTrue="1">
      <formula>$B21=0</formula>
    </cfRule>
  </conditionalFormatting>
  <conditionalFormatting sqref="U20">
    <cfRule type="expression" dxfId="144" priority="140" stopIfTrue="1">
      <formula>$B20=0</formula>
    </cfRule>
  </conditionalFormatting>
  <conditionalFormatting sqref="N28:N30">
    <cfRule type="expression" dxfId="143" priority="137" stopIfTrue="1">
      <formula>$B28=0</formula>
    </cfRule>
  </conditionalFormatting>
  <conditionalFormatting sqref="L20:L30">
    <cfRule type="expression" dxfId="142" priority="135" stopIfTrue="1">
      <formula>$B20=0</formula>
    </cfRule>
  </conditionalFormatting>
  <conditionalFormatting sqref="L20">
    <cfRule type="expression" dxfId="141" priority="134" stopIfTrue="1">
      <formula>$B20=0</formula>
    </cfRule>
  </conditionalFormatting>
  <conditionalFormatting sqref="C44:F44">
    <cfRule type="expression" dxfId="140" priority="132" stopIfTrue="1">
      <formula>$B44=0</formula>
    </cfRule>
  </conditionalFormatting>
  <conditionalFormatting sqref="I34:K34">
    <cfRule type="expression" dxfId="139" priority="131" stopIfTrue="1">
      <formula>$B34=0</formula>
    </cfRule>
  </conditionalFormatting>
  <conditionalFormatting sqref="O34:P44">
    <cfRule type="expression" dxfId="138" priority="130" stopIfTrue="1">
      <formula>$B34=0</formula>
    </cfRule>
  </conditionalFormatting>
  <conditionalFormatting sqref="S34:T44">
    <cfRule type="expression" dxfId="137" priority="129" stopIfTrue="1">
      <formula>$B34=0</formula>
    </cfRule>
  </conditionalFormatting>
  <conditionalFormatting sqref="Q35:Q44">
    <cfRule type="expression" dxfId="136" priority="128" stopIfTrue="1">
      <formula>$B35=0</formula>
    </cfRule>
  </conditionalFormatting>
  <conditionalFormatting sqref="Q34">
    <cfRule type="expression" dxfId="135" priority="127" stopIfTrue="1">
      <formula>$B34=0</formula>
    </cfRule>
  </conditionalFormatting>
  <conditionalFormatting sqref="R34:R44">
    <cfRule type="expression" dxfId="134" priority="126" stopIfTrue="1">
      <formula>$B34=0</formula>
    </cfRule>
  </conditionalFormatting>
  <conditionalFormatting sqref="U35:U44">
    <cfRule type="expression" dxfId="133" priority="125" stopIfTrue="1">
      <formula>$B35=0</formula>
    </cfRule>
  </conditionalFormatting>
  <conditionalFormatting sqref="U34">
    <cfRule type="expression" dxfId="132" priority="124" stopIfTrue="1">
      <formula>$B34=0</formula>
    </cfRule>
  </conditionalFormatting>
  <conditionalFormatting sqref="N35:N44">
    <cfRule type="expression" dxfId="131" priority="123" stopIfTrue="1">
      <formula>$B35=0</formula>
    </cfRule>
  </conditionalFormatting>
  <conditionalFormatting sqref="N34">
    <cfRule type="expression" dxfId="130" priority="122" stopIfTrue="1">
      <formula>$B34=0</formula>
    </cfRule>
  </conditionalFormatting>
  <conditionalFormatting sqref="L35:L44">
    <cfRule type="expression" dxfId="129" priority="121" stopIfTrue="1">
      <formula>$B35=0</formula>
    </cfRule>
  </conditionalFormatting>
  <conditionalFormatting sqref="L34">
    <cfRule type="expression" dxfId="128" priority="120" stopIfTrue="1">
      <formula>$B34=0</formula>
    </cfRule>
  </conditionalFormatting>
  <conditionalFormatting sqref="M34">
    <cfRule type="expression" dxfId="127" priority="119" stopIfTrue="1">
      <formula>$B34=0</formula>
    </cfRule>
  </conditionalFormatting>
  <conditionalFormatting sqref="L6:L16">
    <cfRule type="expression" dxfId="126" priority="110" stopIfTrue="1">
      <formula>$B6=0</formula>
    </cfRule>
  </conditionalFormatting>
  <conditionalFormatting sqref="M6:M16">
    <cfRule type="expression" dxfId="125" priority="109" stopIfTrue="1">
      <formula>$B6=0</formula>
    </cfRule>
  </conditionalFormatting>
  <conditionalFormatting sqref="N6:N16">
    <cfRule type="expression" dxfId="124" priority="108" stopIfTrue="1">
      <formula>$B6=0</formula>
    </cfRule>
  </conditionalFormatting>
  <conditionalFormatting sqref="M20:M26">
    <cfRule type="expression" dxfId="123" priority="107" stopIfTrue="1">
      <formula>$B20=0</formula>
    </cfRule>
  </conditionalFormatting>
  <conditionalFormatting sqref="N20:N26">
    <cfRule type="expression" dxfId="122" priority="106" stopIfTrue="1">
      <formula>$B20=0</formula>
    </cfRule>
  </conditionalFormatting>
  <conditionalFormatting sqref="L19">
    <cfRule type="expression" dxfId="121" priority="105" stopIfTrue="1">
      <formula>$B19=0</formula>
    </cfRule>
  </conditionalFormatting>
  <conditionalFormatting sqref="L19">
    <cfRule type="expression" dxfId="120" priority="104" stopIfTrue="1">
      <formula>$B19=0</formula>
    </cfRule>
  </conditionalFormatting>
  <conditionalFormatting sqref="G34:H44">
    <cfRule type="expression" dxfId="119" priority="103" stopIfTrue="1">
      <formula>$B34=0</formula>
    </cfRule>
  </conditionalFormatting>
  <conditionalFormatting sqref="M106:M114">
    <cfRule type="expression" dxfId="118" priority="102" stopIfTrue="1">
      <formula>$B106=0</formula>
    </cfRule>
  </conditionalFormatting>
  <conditionalFormatting sqref="N106:N114">
    <cfRule type="expression" dxfId="117" priority="101" stopIfTrue="1">
      <formula>$B106=0</formula>
    </cfRule>
  </conditionalFormatting>
  <conditionalFormatting sqref="H110">
    <cfRule type="expression" dxfId="116" priority="100" stopIfTrue="1">
      <formula>$B110=0</formula>
    </cfRule>
  </conditionalFormatting>
  <conditionalFormatting sqref="I49:K58">
    <cfRule type="expression" dxfId="115" priority="99" stopIfTrue="1">
      <formula>$B49=0</formula>
    </cfRule>
  </conditionalFormatting>
  <conditionalFormatting sqref="H48:K48">
    <cfRule type="expression" dxfId="114" priority="98" stopIfTrue="1">
      <formula>$B48=0</formula>
    </cfRule>
  </conditionalFormatting>
  <conditionalFormatting sqref="O48:P58">
    <cfRule type="expression" dxfId="113" priority="97" stopIfTrue="1">
      <formula>$B48=0</formula>
    </cfRule>
  </conditionalFormatting>
  <conditionalFormatting sqref="S48:T58">
    <cfRule type="expression" dxfId="112" priority="96" stopIfTrue="1">
      <formula>$B48=0</formula>
    </cfRule>
  </conditionalFormatting>
  <conditionalFormatting sqref="Q49:Q58">
    <cfRule type="expression" dxfId="111" priority="95" stopIfTrue="1">
      <formula>$B49=0</formula>
    </cfRule>
  </conditionalFormatting>
  <conditionalFormatting sqref="Q48">
    <cfRule type="expression" dxfId="110" priority="94" stopIfTrue="1">
      <formula>$B48=0</formula>
    </cfRule>
  </conditionalFormatting>
  <conditionalFormatting sqref="R48:R58">
    <cfRule type="expression" dxfId="109" priority="93" stopIfTrue="1">
      <formula>$B48=0</formula>
    </cfRule>
  </conditionalFormatting>
  <conditionalFormatting sqref="U49:U58">
    <cfRule type="expression" dxfId="108" priority="92" stopIfTrue="1">
      <formula>$B49=0</formula>
    </cfRule>
  </conditionalFormatting>
  <conditionalFormatting sqref="U48">
    <cfRule type="expression" dxfId="107" priority="91" stopIfTrue="1">
      <formula>$B48=0</formula>
    </cfRule>
  </conditionalFormatting>
  <conditionalFormatting sqref="N49:N58">
    <cfRule type="expression" dxfId="106" priority="90" stopIfTrue="1">
      <formula>$B49=0</formula>
    </cfRule>
  </conditionalFormatting>
  <conditionalFormatting sqref="N48">
    <cfRule type="expression" dxfId="105" priority="89" stopIfTrue="1">
      <formula>$B48=0</formula>
    </cfRule>
  </conditionalFormatting>
  <conditionalFormatting sqref="L49:L58">
    <cfRule type="expression" dxfId="104" priority="88" stopIfTrue="1">
      <formula>$B49=0</formula>
    </cfRule>
  </conditionalFormatting>
  <conditionalFormatting sqref="L48">
    <cfRule type="expression" dxfId="103" priority="87" stopIfTrue="1">
      <formula>$B48=0</formula>
    </cfRule>
  </conditionalFormatting>
  <conditionalFormatting sqref="M48">
    <cfRule type="expression" dxfId="102" priority="86" stopIfTrue="1">
      <formula>$B48=0</formula>
    </cfRule>
  </conditionalFormatting>
  <conditionalFormatting sqref="G57:H58">
    <cfRule type="expression" dxfId="101" priority="85" stopIfTrue="1">
      <formula>$B57=0</formula>
    </cfRule>
  </conditionalFormatting>
  <conditionalFormatting sqref="E53:E54">
    <cfRule type="expression" dxfId="100" priority="84" stopIfTrue="1">
      <formula>$B53=0</formula>
    </cfRule>
  </conditionalFormatting>
  <conditionalFormatting sqref="I63:K72">
    <cfRule type="expression" dxfId="99" priority="83" stopIfTrue="1">
      <formula>$B63=0</formula>
    </cfRule>
  </conditionalFormatting>
  <conditionalFormatting sqref="H62:K62">
    <cfRule type="expression" dxfId="98" priority="82" stopIfTrue="1">
      <formula>$B62=0</formula>
    </cfRule>
  </conditionalFormatting>
  <conditionalFormatting sqref="S62:T72">
    <cfRule type="expression" dxfId="97" priority="80" stopIfTrue="1">
      <formula>$B62=0</formula>
    </cfRule>
  </conditionalFormatting>
  <conditionalFormatting sqref="R62:R72">
    <cfRule type="expression" dxfId="96" priority="77" stopIfTrue="1">
      <formula>$B62=0</formula>
    </cfRule>
  </conditionalFormatting>
  <conditionalFormatting sqref="U63:U72">
    <cfRule type="expression" dxfId="95" priority="76" stopIfTrue="1">
      <formula>$B63=0</formula>
    </cfRule>
  </conditionalFormatting>
  <conditionalFormatting sqref="U62">
    <cfRule type="expression" dxfId="94" priority="75" stopIfTrue="1">
      <formula>$B62=0</formula>
    </cfRule>
  </conditionalFormatting>
  <conditionalFormatting sqref="N63:N72">
    <cfRule type="expression" dxfId="93" priority="74" stopIfTrue="1">
      <formula>$B63=0</formula>
    </cfRule>
  </conditionalFormatting>
  <conditionalFormatting sqref="N62">
    <cfRule type="expression" dxfId="92" priority="73" stopIfTrue="1">
      <formula>$B62=0</formula>
    </cfRule>
  </conditionalFormatting>
  <conditionalFormatting sqref="L63:L72">
    <cfRule type="expression" dxfId="91" priority="72" stopIfTrue="1">
      <formula>$B63=0</formula>
    </cfRule>
  </conditionalFormatting>
  <conditionalFormatting sqref="L62">
    <cfRule type="expression" dxfId="90" priority="71" stopIfTrue="1">
      <formula>$B62=0</formula>
    </cfRule>
  </conditionalFormatting>
  <conditionalFormatting sqref="M62">
    <cfRule type="expression" dxfId="89" priority="70" stopIfTrue="1">
      <formula>$B62=0</formula>
    </cfRule>
  </conditionalFormatting>
  <conditionalFormatting sqref="G71:H72">
    <cfRule type="expression" dxfId="88" priority="69" stopIfTrue="1">
      <formula>$B71=0</formula>
    </cfRule>
  </conditionalFormatting>
  <conditionalFormatting sqref="O62:P72">
    <cfRule type="expression" dxfId="87" priority="67" stopIfTrue="1">
      <formula>$B62=0</formula>
    </cfRule>
  </conditionalFormatting>
  <conditionalFormatting sqref="Q63:Q72">
    <cfRule type="expression" dxfId="86" priority="66" stopIfTrue="1">
      <formula>$B63=0</formula>
    </cfRule>
  </conditionalFormatting>
  <conditionalFormatting sqref="Q62">
    <cfRule type="expression" dxfId="85" priority="65" stopIfTrue="1">
      <formula>$B62=0</formula>
    </cfRule>
  </conditionalFormatting>
  <conditionalFormatting sqref="D62">
    <cfRule type="expression" dxfId="84" priority="64" stopIfTrue="1">
      <formula>$B62=0</formula>
    </cfRule>
  </conditionalFormatting>
  <conditionalFormatting sqref="G66">
    <cfRule type="expression" dxfId="83" priority="63" stopIfTrue="1">
      <formula>$B66=0</formula>
    </cfRule>
  </conditionalFormatting>
  <conditionalFormatting sqref="E67:E68">
    <cfRule type="expression" dxfId="82" priority="62" stopIfTrue="1">
      <formula>$B67=0</formula>
    </cfRule>
  </conditionalFormatting>
  <conditionalFormatting sqref="I77:K86">
    <cfRule type="expression" dxfId="81" priority="61" stopIfTrue="1">
      <formula>$B77=0</formula>
    </cfRule>
  </conditionalFormatting>
  <conditionalFormatting sqref="H76:K76">
    <cfRule type="expression" dxfId="80" priority="60" stopIfTrue="1">
      <formula>$B76=0</formula>
    </cfRule>
  </conditionalFormatting>
  <conditionalFormatting sqref="S76:T86">
    <cfRule type="expression" dxfId="79" priority="59" stopIfTrue="1">
      <formula>$B76=0</formula>
    </cfRule>
  </conditionalFormatting>
  <conditionalFormatting sqref="R76:R86">
    <cfRule type="expression" dxfId="78" priority="58" stopIfTrue="1">
      <formula>$B76=0</formula>
    </cfRule>
  </conditionalFormatting>
  <conditionalFormatting sqref="U77:U86">
    <cfRule type="expression" dxfId="77" priority="57" stopIfTrue="1">
      <formula>$B77=0</formula>
    </cfRule>
  </conditionalFormatting>
  <conditionalFormatting sqref="U76">
    <cfRule type="expression" dxfId="76" priority="56" stopIfTrue="1">
      <formula>$B76=0</formula>
    </cfRule>
  </conditionalFormatting>
  <conditionalFormatting sqref="N77:N86">
    <cfRule type="expression" dxfId="75" priority="55" stopIfTrue="1">
      <formula>$B77=0</formula>
    </cfRule>
  </conditionalFormatting>
  <conditionalFormatting sqref="N76">
    <cfRule type="expression" dxfId="74" priority="54" stopIfTrue="1">
      <formula>$B76=0</formula>
    </cfRule>
  </conditionalFormatting>
  <conditionalFormatting sqref="L77:L86">
    <cfRule type="expression" dxfId="73" priority="53" stopIfTrue="1">
      <formula>$B77=0</formula>
    </cfRule>
  </conditionalFormatting>
  <conditionalFormatting sqref="L76">
    <cfRule type="expression" dxfId="72" priority="52" stopIfTrue="1">
      <formula>$B76=0</formula>
    </cfRule>
  </conditionalFormatting>
  <conditionalFormatting sqref="M76">
    <cfRule type="expression" dxfId="71" priority="51" stopIfTrue="1">
      <formula>$B76=0</formula>
    </cfRule>
  </conditionalFormatting>
  <conditionalFormatting sqref="G85:H86">
    <cfRule type="expression" dxfId="70" priority="50" stopIfTrue="1">
      <formula>$B85=0</formula>
    </cfRule>
  </conditionalFormatting>
  <conditionalFormatting sqref="O76:P86">
    <cfRule type="expression" dxfId="69" priority="49" stopIfTrue="1">
      <formula>$B76=0</formula>
    </cfRule>
  </conditionalFormatting>
  <conditionalFormatting sqref="Q77:Q86">
    <cfRule type="expression" dxfId="68" priority="48" stopIfTrue="1">
      <formula>$B77=0</formula>
    </cfRule>
  </conditionalFormatting>
  <conditionalFormatting sqref="Q76">
    <cfRule type="expression" dxfId="67" priority="47" stopIfTrue="1">
      <formula>$B76=0</formula>
    </cfRule>
  </conditionalFormatting>
  <conditionalFormatting sqref="D76:D83">
    <cfRule type="expression" dxfId="66" priority="46" stopIfTrue="1">
      <formula>$B76=0</formula>
    </cfRule>
  </conditionalFormatting>
  <conditionalFormatting sqref="E81:E82">
    <cfRule type="expression" dxfId="65" priority="44" stopIfTrue="1">
      <formula>$B81=0</formula>
    </cfRule>
  </conditionalFormatting>
  <conditionalFormatting sqref="B20:B30 B34:B43 B48:B58 B62:B72 B76:B86">
    <cfRule type="expression" dxfId="64" priority="43" stopIfTrue="1">
      <formula>$B20=0</formula>
    </cfRule>
  </conditionalFormatting>
  <conditionalFormatting sqref="B44">
    <cfRule type="expression" dxfId="63" priority="42" stopIfTrue="1">
      <formula>$B44=0</formula>
    </cfRule>
  </conditionalFormatting>
  <conditionalFormatting sqref="M91:M98 H91:H98 C98:F98 E90:F94 C90:C97 E97:F97 G90:G98 F94:F96 C100:F100 M100">
    <cfRule type="expression" dxfId="62" priority="41" stopIfTrue="1">
      <formula>$B90=0</formula>
    </cfRule>
  </conditionalFormatting>
  <conditionalFormatting sqref="I91:K98 I100:K100">
    <cfRule type="expression" dxfId="61" priority="40" stopIfTrue="1">
      <formula>$B91=0</formula>
    </cfRule>
  </conditionalFormatting>
  <conditionalFormatting sqref="H90:K90">
    <cfRule type="expression" dxfId="60" priority="39" stopIfTrue="1">
      <formula>$B90=0</formula>
    </cfRule>
  </conditionalFormatting>
  <conditionalFormatting sqref="S90:T98 S100:T100">
    <cfRule type="expression" dxfId="59" priority="38" stopIfTrue="1">
      <formula>$B90=0</formula>
    </cfRule>
  </conditionalFormatting>
  <conditionalFormatting sqref="R90:R98 R100">
    <cfRule type="expression" dxfId="58" priority="37" stopIfTrue="1">
      <formula>$B90=0</formula>
    </cfRule>
  </conditionalFormatting>
  <conditionalFormatting sqref="U91:U98 U100">
    <cfRule type="expression" dxfId="57" priority="36" stopIfTrue="1">
      <formula>$B91=0</formula>
    </cfRule>
  </conditionalFormatting>
  <conditionalFormatting sqref="U90">
    <cfRule type="expression" dxfId="56" priority="35" stopIfTrue="1">
      <formula>$B90=0</formula>
    </cfRule>
  </conditionalFormatting>
  <conditionalFormatting sqref="N91:N98 N100">
    <cfRule type="expression" dxfId="55" priority="34" stopIfTrue="1">
      <formula>$B91=0</formula>
    </cfRule>
  </conditionalFormatting>
  <conditionalFormatting sqref="N90">
    <cfRule type="expression" dxfId="54" priority="33" stopIfTrue="1">
      <formula>$B90=0</formula>
    </cfRule>
  </conditionalFormatting>
  <conditionalFormatting sqref="L91:L98 L100">
    <cfRule type="expression" dxfId="53" priority="32" stopIfTrue="1">
      <formula>$B91=0</formula>
    </cfRule>
  </conditionalFormatting>
  <conditionalFormatting sqref="L90">
    <cfRule type="expression" dxfId="52" priority="31" stopIfTrue="1">
      <formula>$B90=0</formula>
    </cfRule>
  </conditionalFormatting>
  <conditionalFormatting sqref="M90">
    <cfRule type="expression" dxfId="51" priority="30" stopIfTrue="1">
      <formula>$B90=0</formula>
    </cfRule>
  </conditionalFormatting>
  <conditionalFormatting sqref="G100:H100">
    <cfRule type="expression" dxfId="50" priority="29" stopIfTrue="1">
      <formula>$B100=0</formula>
    </cfRule>
  </conditionalFormatting>
  <conditionalFormatting sqref="O90:P98 O100:P100">
    <cfRule type="expression" dxfId="49" priority="28" stopIfTrue="1">
      <formula>$B90=0</formula>
    </cfRule>
  </conditionalFormatting>
  <conditionalFormatting sqref="Q91:Q98 Q100">
    <cfRule type="expression" dxfId="48" priority="27" stopIfTrue="1">
      <formula>$B91=0</formula>
    </cfRule>
  </conditionalFormatting>
  <conditionalFormatting sqref="Q90">
    <cfRule type="expression" dxfId="47" priority="26" stopIfTrue="1">
      <formula>$B90=0</formula>
    </cfRule>
  </conditionalFormatting>
  <conditionalFormatting sqref="D90:D97">
    <cfRule type="expression" dxfId="46" priority="25" stopIfTrue="1">
      <formula>$B90=0</formula>
    </cfRule>
  </conditionalFormatting>
  <conditionalFormatting sqref="E95:E96">
    <cfRule type="expression" dxfId="45" priority="24" stopIfTrue="1">
      <formula>$B95=0</formula>
    </cfRule>
  </conditionalFormatting>
  <conditionalFormatting sqref="B90:B98 B100">
    <cfRule type="expression" dxfId="44" priority="23" stopIfTrue="1">
      <formula>$B90=0</formula>
    </cfRule>
  </conditionalFormatting>
  <conditionalFormatting sqref="M99 C99 E99:H99">
    <cfRule type="expression" dxfId="21" priority="11" stopIfTrue="1">
      <formula>$B99=0</formula>
    </cfRule>
  </conditionalFormatting>
  <conditionalFormatting sqref="I99:K99">
    <cfRule type="expression" dxfId="19" priority="10" stopIfTrue="1">
      <formula>$B99=0</formula>
    </cfRule>
  </conditionalFormatting>
  <conditionalFormatting sqref="S99:T99">
    <cfRule type="expression" dxfId="17" priority="9" stopIfTrue="1">
      <formula>$B99=0</formula>
    </cfRule>
  </conditionalFormatting>
  <conditionalFormatting sqref="R99">
    <cfRule type="expression" dxfId="15" priority="8" stopIfTrue="1">
      <formula>$B99=0</formula>
    </cfRule>
  </conditionalFormatting>
  <conditionalFormatting sqref="U99">
    <cfRule type="expression" dxfId="13" priority="7" stopIfTrue="1">
      <formula>$B99=0</formula>
    </cfRule>
  </conditionalFormatting>
  <conditionalFormatting sqref="N99">
    <cfRule type="expression" dxfId="11" priority="6" stopIfTrue="1">
      <formula>$B99=0</formula>
    </cfRule>
  </conditionalFormatting>
  <conditionalFormatting sqref="L99">
    <cfRule type="expression" dxfId="9" priority="5" stopIfTrue="1">
      <formula>$B99=0</formula>
    </cfRule>
  </conditionalFormatting>
  <conditionalFormatting sqref="O99:P99">
    <cfRule type="expression" dxfId="7" priority="4" stopIfTrue="1">
      <formula>$B99=0</formula>
    </cfRule>
  </conditionalFormatting>
  <conditionalFormatting sqref="Q99">
    <cfRule type="expression" dxfId="5" priority="3" stopIfTrue="1">
      <formula>$B99=0</formula>
    </cfRule>
  </conditionalFormatting>
  <conditionalFormatting sqref="D99">
    <cfRule type="expression" dxfId="3" priority="2" stopIfTrue="1">
      <formula>$B99=0</formula>
    </cfRule>
  </conditionalFormatting>
  <conditionalFormatting sqref="B99">
    <cfRule type="expression" dxfId="1" priority="1" stopIfTrue="1">
      <formula>$B99=0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Rybicka Alina</dc:creator>
  <cp:lastModifiedBy>Szynkarewicz Jarosław</cp:lastModifiedBy>
  <cp:lastPrinted>2020-10-13T12:40:14Z</cp:lastPrinted>
  <dcterms:created xsi:type="dcterms:W3CDTF">2014-06-06T11:14:39Z</dcterms:created>
  <dcterms:modified xsi:type="dcterms:W3CDTF">2022-01-10T14:58:21Z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2022-01-10T15:58:10.3337610+01:00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GRN-251a7615-2013-4c6a-8c20-6f71267f8a45</vt:lpwstr>
  </property>
  <property fmtid="{D5CDD505-2E9C-101B-9397-08002B2CF9AE}" pid="7" name="MFHash">
    <vt:lpwstr>HT14sON6q279ZPhPWGeh1fEm2njEXEFTL+1wUNON6Mo=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