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D:\Pulpit Ali\ROK 2025\14. Dostawy GAZU\NA STRONĘ\"/>
    </mc:Choice>
  </mc:AlternateContent>
  <bookViews>
    <workbookView xWindow="0" yWindow="0" windowWidth="38400" windowHeight="17835" firstSheet="1" activeTab="1"/>
  </bookViews>
  <sheets>
    <sheet name="Zmiany" sheetId="9" state="hidden" r:id="rId1"/>
    <sheet name="na 24 miesiące" sheetId="26" r:id="rId2"/>
  </sheets>
  <definedNames>
    <definedName name="_xlnm._FilterDatabase" localSheetId="1" hidden="1">'na 24 miesiące'!$B$2:$P$4</definedName>
    <definedName name="_xlnm.Print_Area" localSheetId="1">'na 24 miesiące'!$A$1:$U$10</definedName>
    <definedName name="_xlnm.Print_Titles" localSheetId="1">'na 24 miesiące'!$2:$4</definedName>
  </definedNames>
  <calcPr calcId="152511"/>
</workbook>
</file>

<file path=xl/calcChain.xml><?xml version="1.0" encoding="utf-8"?>
<calcChain xmlns="http://schemas.openxmlformats.org/spreadsheetml/2006/main">
  <c r="N8" i="26" l="1"/>
  <c r="K8" i="26"/>
  <c r="H8" i="26"/>
  <c r="N7" i="26"/>
  <c r="K7" i="26"/>
  <c r="H7" i="26"/>
  <c r="O7" i="26" s="1"/>
  <c r="P7" i="26" s="1"/>
  <c r="N6" i="26"/>
  <c r="K6" i="26"/>
  <c r="H6" i="26"/>
  <c r="O6" i="26" s="1"/>
  <c r="P6" i="26" s="1"/>
  <c r="N5" i="26"/>
  <c r="K5" i="26"/>
  <c r="H5" i="26"/>
  <c r="O5" i="26" s="1"/>
  <c r="O8" i="26" l="1"/>
  <c r="P8" i="26" s="1"/>
  <c r="O9" i="26"/>
  <c r="P5" i="26"/>
  <c r="P9" i="26" l="1"/>
</calcChain>
</file>

<file path=xl/sharedStrings.xml><?xml version="1.0" encoding="utf-8"?>
<sst xmlns="http://schemas.openxmlformats.org/spreadsheetml/2006/main" count="144" uniqueCount="110">
  <si>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</si>
  <si>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</si>
  <si>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</si>
  <si>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</si>
  <si>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</si>
  <si>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</si>
  <si>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</si>
  <si>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</si>
  <si>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</si>
  <si>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</si>
  <si>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</si>
  <si>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</si>
  <si>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</si>
  <si>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</si>
  <si>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</si>
  <si>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</si>
  <si>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</si>
  <si>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</si>
  <si>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</si>
  <si>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</si>
  <si>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</si>
  <si>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</si>
  <si>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</si>
  <si>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</si>
  <si>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</si>
  <si>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</si>
  <si>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</si>
  <si>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</si>
  <si>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</si>
  <si>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</si>
  <si>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</si>
  <si>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</si>
  <si>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</si>
  <si>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</si>
  <si>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</si>
  <si>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</si>
  <si>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</si>
  <si>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</si>
  <si>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</si>
  <si>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</si>
  <si>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</si>
  <si>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</si>
  <si>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</si>
  <si>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</si>
  <si>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</si>
  <si>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</si>
  <si>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</si>
  <si>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</si>
  <si>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</si>
  <si>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 xml:space="preserve">Numer punktu poboru </t>
  </si>
  <si>
    <t>Liczba miesięcy obowiązywania umowy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</si>
  <si>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</si>
  <si>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</si>
  <si>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</si>
  <si>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</si>
  <si>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</si>
  <si>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</si>
  <si>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</si>
  <si>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</si>
  <si>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</si>
  <si>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</si>
  <si>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</si>
  <si>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</si>
  <si>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</si>
  <si>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Cena jednostkowa 
za gaz
(w zł/ za 1 kWh)</t>
  </si>
  <si>
    <t>Abonament 
(w zł/ za 1 m-c)</t>
  </si>
  <si>
    <t>Razem (w zł)
kol. 8 × kol. 9</t>
  </si>
  <si>
    <t>Szacunkowa cena netto paliwa gazowego 
w okresie obowiazywania umowy
 [kol. 5 x kol. 6]</t>
  </si>
  <si>
    <t>Cena jednostkowa netto za opłatę sieciową stałą 
[zł/m-c]</t>
  </si>
  <si>
    <t>13.</t>
  </si>
  <si>
    <t>(kol. 14 + podatek VAT)</t>
  </si>
  <si>
    <t>Właściciel punktu poboru gazu</t>
  </si>
  <si>
    <t>Wartość brutto w zł</t>
  </si>
  <si>
    <t xml:space="preserve">Cena jednostkowa netto za opłatę sieciową zmienną [zł/kWh] </t>
  </si>
  <si>
    <t xml:space="preserve">Wysokość Opłaty Abonamentowej </t>
  </si>
  <si>
    <t>Łącznie cena netto w zł</t>
  </si>
  <si>
    <t>(kol. 7 + kol. 10)
+ kol. 13</t>
  </si>
  <si>
    <t>Cena za usługę dystrybucyjną 
(w zł netto)</t>
  </si>
  <si>
    <t>BW-3.6</t>
  </si>
  <si>
    <t>Razem cena netto usługi dystrybucyjnej (w zł)
[(kol. 8 x kol. 11) + (kol.5 x kol. 12)]</t>
  </si>
  <si>
    <t>Lp</t>
  </si>
  <si>
    <t>Opolski Urząd Wojewódzki w Opolu, ul. Piastowska 14,               45-081 Opole</t>
  </si>
  <si>
    <t>8018590365500003257260</t>
  </si>
  <si>
    <t>RAZEM:</t>
  </si>
  <si>
    <t>Szacunkowy planowany pobór paliwa gazowego wysokometanowego grup E w okresie trwania umowy (kWh)</t>
  </si>
  <si>
    <t>Lokalizacja punktu poboru</t>
  </si>
  <si>
    <t>Opole, ul. Oleska 125</t>
  </si>
  <si>
    <t>Luboszyce, ul. Czarnowąska 5A</t>
  </si>
  <si>
    <t>8018590365500013343021 (bud.1)</t>
  </si>
  <si>
    <t>8018590365500013343038 (bud. 2)</t>
  </si>
  <si>
    <t>8018590365500013342550 (bud.3)</t>
  </si>
  <si>
    <t>Nazwa obecnego Operatora systemu dystrybucyjnego dla PPG</t>
  </si>
  <si>
    <t>Czy jednostka jest płatnikiem podatku akcyzowego?</t>
  </si>
  <si>
    <t>Termin obowiązywania obecnej umowy, rodzaj umowy</t>
  </si>
  <si>
    <t>Nazwa obecnego sprzedawcy gazu dla PPG</t>
  </si>
  <si>
    <t>Czy procedura zmiany sprzedawcy będzie odbywała się pierwszy raz (TAK/NIE)</t>
  </si>
  <si>
    <t>16.</t>
  </si>
  <si>
    <t>17.</t>
  </si>
  <si>
    <t>19.</t>
  </si>
  <si>
    <t>21.</t>
  </si>
  <si>
    <t>22.</t>
  </si>
  <si>
    <t>Polska Spółka Gazownictwa Sp. z o.o. oddział zabrzański</t>
  </si>
  <si>
    <t>NIE</t>
  </si>
  <si>
    <t xml:space="preserve">PGNiG Obrót Detaliczny        sp. z o.o. </t>
  </si>
  <si>
    <t>30.04.2025 r.</t>
  </si>
  <si>
    <t xml:space="preserve">BOU.V.272.14.2025 </t>
  </si>
  <si>
    <t>Załącznik nr 3 - Formularz cenowy</t>
  </si>
  <si>
    <t>BW-3.6;        W-3,6 ZA</t>
  </si>
  <si>
    <t>BW-1,2;        W-1,2 ZA</t>
  </si>
  <si>
    <t>BW-4   ;       W-4 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</si>
</sst>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415]General"/>
    <numFmt numFmtId="165" formatCode="#,##0.00000\ _z_ł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1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charset val="238"/>
    </font>
    <font>
      <b/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0" fontId="18" fillId="0" borderId="0"/>
    <xf numFmtId="0" fontId="1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164" fontId="21" fillId="0" borderId="0" applyBorder="0" applyProtection="0"/>
    <xf numFmtId="0" fontId="14" fillId="0" borderId="0"/>
    <xf numFmtId="43" fontId="16" fillId="0" borderId="0" applyFont="0" applyFill="0" applyBorder="0" applyAlignment="0" applyProtection="0"/>
    <xf numFmtId="0" fontId="13" fillId="0" borderId="0"/>
    <xf numFmtId="43" fontId="16" fillId="0" borderId="0" applyFont="0" applyFill="0" applyBorder="0" applyAlignment="0" applyProtection="0"/>
    <xf numFmtId="0" fontId="12" fillId="0" borderId="0"/>
    <xf numFmtId="43" fontId="16" fillId="0" borderId="0" applyFont="0" applyFill="0" applyBorder="0" applyAlignment="0" applyProtection="0"/>
    <xf numFmtId="0" fontId="11" fillId="0" borderId="0"/>
    <xf numFmtId="43" fontId="16" fillId="0" borderId="0" applyFont="0" applyFill="0" applyBorder="0" applyAlignment="0" applyProtection="0"/>
    <xf numFmtId="0" fontId="10" fillId="0" borderId="0"/>
    <xf numFmtId="43" fontId="16" fillId="0" borderId="0" applyFont="0" applyFill="0" applyBorder="0" applyAlignment="0" applyProtection="0"/>
    <xf numFmtId="0" fontId="9" fillId="0" borderId="0"/>
    <xf numFmtId="43" fontId="16" fillId="0" borderId="0" applyFont="0" applyFill="0" applyBorder="0" applyAlignment="0" applyProtection="0"/>
    <xf numFmtId="0" fontId="8" fillId="0" borderId="0"/>
    <xf numFmtId="43" fontId="16" fillId="0" borderId="0" applyFont="0" applyFill="0" applyBorder="0" applyAlignment="0" applyProtection="0"/>
    <xf numFmtId="0" fontId="7" fillId="0" borderId="0"/>
    <xf numFmtId="43" fontId="16" fillId="0" borderId="0" applyFont="0" applyFill="0" applyBorder="0" applyAlignment="0" applyProtection="0"/>
    <xf numFmtId="0" fontId="6" fillId="0" borderId="0"/>
    <xf numFmtId="0" fontId="6" fillId="0" borderId="0"/>
    <xf numFmtId="43" fontId="16" fillId="0" borderId="0" applyFont="0" applyFill="0" applyBorder="0" applyAlignment="0" applyProtection="0"/>
    <xf numFmtId="0" fontId="5" fillId="0" borderId="0"/>
    <xf numFmtId="0" fontId="22" fillId="0" borderId="0"/>
    <xf numFmtId="43" fontId="16" fillId="0" borderId="0" applyFont="0" applyFill="0" applyBorder="0" applyAlignment="0" applyProtection="0"/>
    <xf numFmtId="0" fontId="4" fillId="0" borderId="0"/>
    <xf numFmtId="43" fontId="16" fillId="0" borderId="0" applyFont="0" applyFill="0" applyBorder="0" applyAlignment="0" applyProtection="0"/>
    <xf numFmtId="0" fontId="3" fillId="0" borderId="0"/>
    <xf numFmtId="43" fontId="1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4" fontId="27" fillId="0" borderId="0" applyFont="0" applyFill="0" applyBorder="0" applyAlignment="0" applyProtection="0"/>
  </cellStyleXfs>
  <cellXfs count="117">
    <xf numFmtId="0" fontId="0" fillId="0" borderId="0" xfId="0"/>
    <xf numFmtId="0" fontId="18" fillId="0" borderId="0" xfId="1"/>
    <xf numFmtId="0" fontId="18" fillId="3" borderId="0" xfId="1" applyFont="1" applyFill="1"/>
    <xf numFmtId="0" fontId="18" fillId="0" borderId="1" xfId="1" applyBorder="1"/>
    <xf numFmtId="0" fontId="18" fillId="2" borderId="1" xfId="1" applyFill="1" applyBorder="1"/>
    <xf numFmtId="0" fontId="18" fillId="4" borderId="1" xfId="1" applyFont="1" applyFill="1" applyBorder="1" applyAlignment="1">
      <alignment vertical="center"/>
    </xf>
    <xf numFmtId="0" fontId="17" fillId="0" borderId="1" xfId="1" quotePrefix="1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18" fillId="0" borderId="1" xfId="1" applyBorder="1" applyAlignment="1">
      <alignment wrapText="1"/>
    </xf>
    <xf numFmtId="0" fontId="16" fillId="4" borderId="1" xfId="1" applyFont="1" applyFill="1" applyBorder="1" applyAlignment="1">
      <alignment vertical="center"/>
    </xf>
    <xf numFmtId="0" fontId="16" fillId="0" borderId="1" xfId="1" applyFont="1" applyBorder="1" applyAlignment="1">
      <alignment wrapText="1"/>
    </xf>
    <xf numFmtId="0" fontId="16" fillId="0" borderId="1" xfId="1" applyFont="1" applyBorder="1"/>
    <xf numFmtId="0" fontId="18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20" fillId="0" borderId="1" xfId="1" applyFont="1" applyBorder="1" applyAlignment="1">
      <alignment wrapText="1"/>
    </xf>
    <xf numFmtId="0" fontId="20" fillId="0" borderId="1" xfId="1" applyFont="1" applyBorder="1" applyAlignment="1">
      <alignment horizontal="center" wrapText="1"/>
    </xf>
    <xf numFmtId="0" fontId="16" fillId="0" borderId="1" xfId="1" applyFont="1" applyBorder="1" applyAlignment="1">
      <alignment horizontal="center" wrapText="1"/>
    </xf>
    <xf numFmtId="14" fontId="18" fillId="0" borderId="0" xfId="1" applyNumberFormat="1"/>
    <xf numFmtId="0" fontId="16" fillId="0" borderId="0" xfId="0" applyFont="1" applyFill="1" applyProtection="1">
      <protection locked="0"/>
    </xf>
    <xf numFmtId="0" fontId="16" fillId="8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16" fillId="8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6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 applyProtection="1">
      <alignment horizontal="center" vertical="center"/>
      <protection locked="0"/>
    </xf>
    <xf numFmtId="4" fontId="16" fillId="8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Protection="1">
      <protection locked="0"/>
    </xf>
    <xf numFmtId="0" fontId="16" fillId="8" borderId="0" xfId="0" applyFont="1" applyFill="1" applyBorder="1" applyProtection="1">
      <protection locked="0"/>
    </xf>
    <xf numFmtId="0" fontId="26" fillId="0" borderId="1" xfId="0" applyFont="1" applyBorder="1" applyAlignment="1">
      <alignment horizontal="center" vertical="center" wrapText="1"/>
    </xf>
    <xf numFmtId="0" fontId="26" fillId="8" borderId="1" xfId="0" applyFont="1" applyFill="1" applyBorder="1" applyAlignment="1" applyProtection="1">
      <alignment horizontal="center" vertical="center"/>
      <protection locked="0"/>
    </xf>
    <xf numFmtId="0" fontId="16" fillId="8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NumberFormat="1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5" fontId="16" fillId="0" borderId="0" xfId="0" applyNumberFormat="1" applyFont="1" applyProtection="1">
      <protection locked="0"/>
    </xf>
    <xf numFmtId="0" fontId="16" fillId="6" borderId="4" xfId="0" applyFont="1" applyFill="1" applyBorder="1" applyAlignment="1" applyProtection="1">
      <alignment horizontal="center" vertical="center" wrapText="1"/>
      <protection locked="0"/>
    </xf>
    <xf numFmtId="0" fontId="16" fillId="9" borderId="4" xfId="0" applyFont="1" applyFill="1" applyBorder="1" applyAlignment="1" applyProtection="1">
      <alignment horizontal="center" vertical="center" wrapText="1"/>
      <protection locked="0"/>
    </xf>
    <xf numFmtId="0" fontId="24" fillId="9" borderId="1" xfId="0" applyFont="1" applyFill="1" applyBorder="1" applyAlignment="1" applyProtection="1">
      <alignment horizontal="center" vertical="center"/>
      <protection locked="0"/>
    </xf>
    <xf numFmtId="0" fontId="24" fillId="6" borderId="1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>
      <alignment horizontal="left" vertical="center" wrapText="1"/>
    </xf>
    <xf numFmtId="0" fontId="16" fillId="8" borderId="0" xfId="0" applyFont="1" applyFill="1" applyAlignment="1" applyProtection="1">
      <protection locked="0"/>
    </xf>
    <xf numFmtId="44" fontId="16" fillId="8" borderId="0" xfId="0" applyNumberFormat="1" applyFont="1" applyFill="1" applyAlignment="1" applyProtection="1">
      <protection locked="0"/>
    </xf>
    <xf numFmtId="0" fontId="24" fillId="6" borderId="10" xfId="0" applyFont="1" applyFill="1" applyBorder="1" applyAlignment="1" applyProtection="1">
      <alignment horizontal="center" vertical="center" wrapText="1"/>
      <protection locked="0"/>
    </xf>
    <xf numFmtId="0" fontId="24" fillId="6" borderId="11" xfId="0" applyFont="1" applyFill="1" applyBorder="1" applyAlignment="1" applyProtection="1">
      <alignment horizontal="center" vertical="center" wrapText="1"/>
      <protection locked="0"/>
    </xf>
    <xf numFmtId="0" fontId="24" fillId="6" borderId="13" xfId="0" applyFont="1" applyFill="1" applyBorder="1" applyAlignment="1" applyProtection="1">
      <alignment horizontal="center" vertical="center" wrapText="1"/>
      <protection locked="0"/>
    </xf>
    <xf numFmtId="0" fontId="16" fillId="8" borderId="14" xfId="0" applyFont="1" applyFill="1" applyBorder="1" applyAlignment="1" applyProtection="1">
      <alignment horizontal="center" vertical="center" wrapText="1"/>
      <protection locked="0"/>
    </xf>
    <xf numFmtId="0" fontId="16" fillId="6" borderId="15" xfId="0" applyFont="1" applyFill="1" applyBorder="1" applyAlignment="1" applyProtection="1">
      <alignment horizontal="center" vertical="center" wrapText="1"/>
      <protection locked="0"/>
    </xf>
    <xf numFmtId="0" fontId="16" fillId="8" borderId="14" xfId="0" applyFont="1" applyFill="1" applyBorder="1" applyAlignment="1">
      <alignment vertical="center" wrapText="1"/>
    </xf>
    <xf numFmtId="0" fontId="16" fillId="8" borderId="14" xfId="0" applyFont="1" applyFill="1" applyBorder="1" applyAlignment="1" applyProtection="1">
      <alignment vertical="center"/>
      <protection locked="0"/>
    </xf>
    <xf numFmtId="0" fontId="16" fillId="8" borderId="16" xfId="0" applyFont="1" applyFill="1" applyBorder="1" applyAlignment="1" applyProtection="1">
      <alignment vertical="center"/>
      <protection locked="0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8" borderId="18" xfId="0" applyFont="1" applyFill="1" applyBorder="1" applyAlignment="1" applyProtection="1">
      <alignment horizontal="center" vertical="center"/>
      <protection locked="0"/>
    </xf>
    <xf numFmtId="0" fontId="24" fillId="9" borderId="18" xfId="0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16" fillId="8" borderId="0" xfId="0" applyFont="1" applyFill="1" applyBorder="1" applyAlignment="1" applyProtection="1">
      <protection locked="0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18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/>
    </xf>
    <xf numFmtId="0" fontId="26" fillId="9" borderId="1" xfId="0" applyFont="1" applyFill="1" applyBorder="1" applyAlignment="1" applyProtection="1">
      <alignment horizontal="center" vertical="center"/>
      <protection locked="0"/>
    </xf>
    <xf numFmtId="0" fontId="26" fillId="9" borderId="4" xfId="0" applyFont="1" applyFill="1" applyBorder="1" applyAlignment="1" applyProtection="1">
      <alignment horizontal="center" vertical="center"/>
      <protection locked="0"/>
    </xf>
    <xf numFmtId="0" fontId="26" fillId="9" borderId="18" xfId="0" applyFont="1" applyFill="1" applyBorder="1" applyAlignment="1" applyProtection="1">
      <alignment horizontal="center" vertical="center"/>
      <protection locked="0"/>
    </xf>
    <xf numFmtId="3" fontId="16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18" xfId="0" applyNumberFormat="1" applyFont="1" applyFill="1" applyBorder="1" applyAlignment="1" applyProtection="1">
      <alignment horizontal="center" vertical="center"/>
      <protection locked="0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0" fontId="26" fillId="5" borderId="4" xfId="0" applyFont="1" applyFill="1" applyBorder="1" applyAlignment="1" applyProtection="1">
      <alignment horizontal="center" vertical="center"/>
      <protection locked="0"/>
    </xf>
    <xf numFmtId="0" fontId="26" fillId="5" borderId="18" xfId="0" applyFont="1" applyFill="1" applyBorder="1" applyAlignment="1" applyProtection="1">
      <alignment horizontal="center" vertical="center"/>
      <protection locked="0"/>
    </xf>
    <xf numFmtId="44" fontId="26" fillId="6" borderId="1" xfId="51" applyFont="1" applyFill="1" applyBorder="1" applyAlignment="1" applyProtection="1">
      <alignment horizontal="center" vertical="center"/>
      <protection locked="0"/>
    </xf>
    <xf numFmtId="44" fontId="26" fillId="6" borderId="13" xfId="5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14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6" applyFont="1" applyBorder="1" applyAlignment="1" applyProtection="1">
      <alignment horizontal="center" vertical="center" wrapText="1"/>
      <protection locked="0"/>
    </xf>
    <xf numFmtId="44" fontId="26" fillId="6" borderId="22" xfId="51" applyFont="1" applyFill="1" applyBorder="1" applyAlignment="1" applyProtection="1">
      <alignment horizontal="center" vertical="center"/>
      <protection locked="0"/>
    </xf>
    <xf numFmtId="0" fontId="16" fillId="8" borderId="1" xfId="0" applyFont="1" applyFill="1" applyBorder="1" applyProtection="1">
      <protection locked="0"/>
    </xf>
    <xf numFmtId="0" fontId="16" fillId="8" borderId="3" xfId="0" applyFont="1" applyFill="1" applyBorder="1" applyProtection="1">
      <protection locked="0"/>
    </xf>
    <xf numFmtId="44" fontId="26" fillId="6" borderId="4" xfId="51" applyFont="1" applyFill="1" applyBorder="1" applyAlignment="1" applyProtection="1">
      <alignment horizontal="center" vertical="center"/>
      <protection locked="0"/>
    </xf>
    <xf numFmtId="44" fontId="26" fillId="6" borderId="24" xfId="51" applyFont="1" applyFill="1" applyBorder="1" applyAlignment="1" applyProtection="1">
      <alignment horizontal="center" vertical="center"/>
      <protection locked="0"/>
    </xf>
    <xf numFmtId="44" fontId="16" fillId="8" borderId="0" xfId="0" applyNumberFormat="1" applyFont="1" applyFill="1" applyBorder="1" applyAlignment="1" applyProtection="1">
      <protection locked="0"/>
    </xf>
    <xf numFmtId="44" fontId="16" fillId="10" borderId="19" xfId="51" applyFont="1" applyFill="1" applyBorder="1" applyProtection="1">
      <protection locked="0"/>
    </xf>
    <xf numFmtId="44" fontId="16" fillId="10" borderId="23" xfId="51" applyFont="1" applyFill="1" applyBorder="1" applyProtection="1">
      <protection locked="0"/>
    </xf>
    <xf numFmtId="0" fontId="30" fillId="7" borderId="26" xfId="0" applyFont="1" applyFill="1" applyBorder="1" applyAlignment="1" applyProtection="1">
      <alignment horizontal="right" vertical="center"/>
      <protection locked="0"/>
    </xf>
    <xf numFmtId="0" fontId="23" fillId="8" borderId="19" xfId="0" applyFont="1" applyFill="1" applyBorder="1" applyAlignment="1" applyProtection="1">
      <alignment horizontal="right"/>
      <protection locked="0"/>
    </xf>
    <xf numFmtId="0" fontId="23" fillId="8" borderId="20" xfId="0" applyFont="1" applyFill="1" applyBorder="1" applyAlignment="1" applyProtection="1">
      <alignment horizontal="right"/>
      <protection locked="0"/>
    </xf>
    <xf numFmtId="0" fontId="23" fillId="8" borderId="21" xfId="0" applyFont="1" applyFill="1" applyBorder="1" applyAlignment="1" applyProtection="1">
      <alignment horizontal="right"/>
      <protection locked="0"/>
    </xf>
    <xf numFmtId="0" fontId="23" fillId="8" borderId="9" xfId="0" applyFont="1" applyFill="1" applyBorder="1" applyAlignment="1" applyProtection="1">
      <alignment horizontal="center" vertical="center" wrapText="1"/>
      <protection locked="0"/>
    </xf>
    <xf numFmtId="0" fontId="23" fillId="8" borderId="12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7" xfId="0" applyNumberFormat="1" applyFont="1" applyBorder="1" applyAlignment="1" applyProtection="1">
      <alignment horizontal="center" vertical="center" wrapText="1"/>
      <protection locked="0"/>
    </xf>
    <xf numFmtId="0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0" fillId="7" borderId="25" xfId="0" applyFont="1" applyFill="1" applyBorder="1" applyAlignment="1" applyProtection="1">
      <alignment horizontal="left" vertical="center" wrapText="1"/>
      <protection locked="0"/>
    </xf>
    <xf numFmtId="0" fontId="30" fillId="7" borderId="26" xfId="0" applyFont="1" applyFill="1" applyBorder="1" applyAlignment="1" applyProtection="1">
      <alignment horizontal="left" vertical="center" wrapText="1"/>
      <protection locked="0"/>
    </xf>
    <xf numFmtId="165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4" fillId="9" borderId="8" xfId="0" applyFont="1" applyFill="1" applyBorder="1" applyAlignment="1" applyProtection="1">
      <alignment horizontal="center" vertical="center" wrapText="1"/>
      <protection locked="0"/>
    </xf>
    <xf numFmtId="0" fontId="24" fillId="9" borderId="6" xfId="0" applyFont="1" applyFill="1" applyBorder="1" applyAlignment="1" applyProtection="1">
      <alignment horizontal="center" vertical="center" wrapText="1"/>
      <protection locked="0"/>
    </xf>
    <xf numFmtId="0" fontId="24" fillId="9" borderId="5" xfId="0" applyFont="1" applyFill="1" applyBorder="1" applyAlignment="1" applyProtection="1">
      <alignment horizontal="center" vertical="center" wrapText="1"/>
      <protection locked="0"/>
    </xf>
    <xf numFmtId="0" fontId="24" fillId="5" borderId="8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24" fillId="5" borderId="5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 applyProtection="1">
      <alignment horizontal="center" vertical="center" textRotation="90" wrapText="1"/>
      <protection locked="0"/>
    </xf>
    <xf numFmtId="0" fontId="23" fillId="0" borderId="2" xfId="0" applyFont="1" applyFill="1" applyBorder="1" applyAlignment="1" applyProtection="1">
      <alignment horizontal="center" vertical="center" textRotation="90" wrapText="1"/>
      <protection locked="0"/>
    </xf>
  </cellXfs>
  <cellStyles count="52">
    <cellStyle name="Dziesiętny 10" xfId="27"/>
    <cellStyle name="Dziesiętny 11" xfId="30"/>
    <cellStyle name="Dziesiętny 12" xfId="32"/>
    <cellStyle name="Dziesiętny 13" xfId="34"/>
    <cellStyle name="Dziesiętny 2" xfId="10"/>
    <cellStyle name="Dziesiętny 3" xfId="12"/>
    <cellStyle name="Dziesiętny 4" xfId="14"/>
    <cellStyle name="Dziesiętny 5" xfId="16"/>
    <cellStyle name="Dziesiętny 6" xfId="18"/>
    <cellStyle name="Dziesiętny 7" xfId="20"/>
    <cellStyle name="Dziesiętny 8" xfId="22"/>
    <cellStyle name="Dziesiętny 9" xfId="24"/>
    <cellStyle name="Excel Built-in Normal" xfId="8"/>
    <cellStyle name="Normalny" xfId="0" builtinId="0"/>
    <cellStyle name="Normalny 2" xfId="1"/>
    <cellStyle name="Normalny 2 2" xfId="6"/>
    <cellStyle name="Normalny 3" xfId="2"/>
    <cellStyle name="Normalny 3 2" xfId="7"/>
    <cellStyle name="Normalny 4" xfId="3"/>
    <cellStyle name="Normalny 5" xfId="4"/>
    <cellStyle name="Normalny 6" xfId="5"/>
    <cellStyle name="Normalny 7" xfId="9"/>
    <cellStyle name="Normalny 7 10" xfId="28"/>
    <cellStyle name="Normalny 7 10 2" xfId="46"/>
    <cellStyle name="Normalny 7 11" xfId="31"/>
    <cellStyle name="Normalny 7 11 2" xfId="47"/>
    <cellStyle name="Normalny 7 12" xfId="33"/>
    <cellStyle name="Normalny 7 12 2" xfId="48"/>
    <cellStyle name="Normalny 7 13" xfId="35"/>
    <cellStyle name="Normalny 7 13 2" xfId="49"/>
    <cellStyle name="Normalny 7 14" xfId="36"/>
    <cellStyle name="Normalny 7 2" xfId="11"/>
    <cellStyle name="Normalny 7 2 2" xfId="37"/>
    <cellStyle name="Normalny 7 3" xfId="13"/>
    <cellStyle name="Normalny 7 3 2" xfId="38"/>
    <cellStyle name="Normalny 7 4" xfId="15"/>
    <cellStyle name="Normalny 7 4 2" xfId="39"/>
    <cellStyle name="Normalny 7 5" xfId="17"/>
    <cellStyle name="Normalny 7 5 2" xfId="40"/>
    <cellStyle name="Normalny 7 6" xfId="19"/>
    <cellStyle name="Normalny 7 6 2" xfId="41"/>
    <cellStyle name="Normalny 7 7" xfId="21"/>
    <cellStyle name="Normalny 7 7 2" xfId="42"/>
    <cellStyle name="Normalny 7 8" xfId="23"/>
    <cellStyle name="Normalny 7 8 2" xfId="43"/>
    <cellStyle name="Normalny 7 9" xfId="25"/>
    <cellStyle name="Normalny 7 9 2" xfId="44"/>
    <cellStyle name="Normalny 8" xfId="26"/>
    <cellStyle name="Normalny 8 2" xfId="29"/>
    <cellStyle name="Normalny 8 3" xfId="45"/>
    <cellStyle name="Normalny 9" xfId="50"/>
    <cellStyle name="Walutowy" xfId="51" builtinId="4"/>
  </cellStyles>
  <dxfs count="0"/>
  <tableStyles count="0" defaultTableStyle="TableStyleMedium9" defaultPivotStyle="PivotStyleLight16"/>
  <colors>
    <mruColors>
      <color rgb="FFC4DE2A"/>
      <color rgb="FFD4344B"/>
      <color rgb="FF39A1CF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40625"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32"/>
  <sheetViews>
    <sheetView tabSelected="1" view="pageBreakPreview" zoomScaleNormal="100" zoomScaleSheetLayoutView="100" workbookViewId="0">
      <selection activeCell="G5" sqref="G5"/>
    </sheetView>
  </sheetViews>
  <sheetFormatPr defaultColWidth="9.140625" defaultRowHeight="12.75"/>
  <cols>
    <col min="1" max="1" width="4.28515625" style="37" customWidth="1"/>
    <col min="2" max="3" width="17.28515625" style="38" customWidth="1"/>
    <col min="4" max="4" width="24.5703125" style="39" customWidth="1"/>
    <col min="5" max="5" width="11.140625" style="40" customWidth="1"/>
    <col min="6" max="6" width="19.85546875" style="41" customWidth="1"/>
    <col min="7" max="7" width="19.85546875" style="42" customWidth="1"/>
    <col min="8" max="8" width="16.7109375" style="20" customWidth="1"/>
    <col min="9" max="9" width="17.140625" style="19" customWidth="1"/>
    <col min="10" max="10" width="13.28515625" style="19" customWidth="1"/>
    <col min="11" max="11" width="19.28515625" style="19" customWidth="1"/>
    <col min="12" max="12" width="19" style="19" customWidth="1"/>
    <col min="13" max="13" width="16.140625" style="19" customWidth="1"/>
    <col min="14" max="14" width="24" style="19" customWidth="1"/>
    <col min="15" max="15" width="14.5703125" style="19" customWidth="1"/>
    <col min="16" max="16" width="14.42578125" style="19" customWidth="1"/>
    <col min="17" max="17" width="15.7109375" style="18" customWidth="1"/>
    <col min="18" max="18" width="13.42578125" style="18" customWidth="1"/>
    <col min="19" max="19" width="19" style="18" customWidth="1"/>
    <col min="20" max="20" width="13.42578125" style="18" customWidth="1"/>
    <col min="21" max="21" width="15.28515625" style="18" customWidth="1"/>
    <col min="22" max="46" width="9.140625" style="18"/>
    <col min="47" max="16384" width="9.140625" style="20"/>
  </cols>
  <sheetData>
    <row r="1" spans="1:137" ht="50.25" customHeight="1" thickBot="1">
      <c r="A1" s="103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91" t="s">
        <v>106</v>
      </c>
      <c r="R1" s="91"/>
      <c r="S1" s="91"/>
      <c r="T1" s="91"/>
      <c r="U1" s="91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</row>
    <row r="2" spans="1:137" ht="99" customHeight="1">
      <c r="A2" s="95" t="s">
        <v>80</v>
      </c>
      <c r="B2" s="97" t="s">
        <v>71</v>
      </c>
      <c r="C2" s="97" t="s">
        <v>85</v>
      </c>
      <c r="D2" s="99" t="s">
        <v>49</v>
      </c>
      <c r="E2" s="101" t="s">
        <v>48</v>
      </c>
      <c r="F2" s="97" t="s">
        <v>84</v>
      </c>
      <c r="G2" s="105" t="s">
        <v>64</v>
      </c>
      <c r="H2" s="107" t="s">
        <v>67</v>
      </c>
      <c r="I2" s="109" t="s">
        <v>74</v>
      </c>
      <c r="J2" s="110"/>
      <c r="K2" s="111"/>
      <c r="L2" s="112" t="s">
        <v>77</v>
      </c>
      <c r="M2" s="113"/>
      <c r="N2" s="114"/>
      <c r="O2" s="50" t="s">
        <v>75</v>
      </c>
      <c r="P2" s="51" t="s">
        <v>72</v>
      </c>
      <c r="Q2" s="115" t="s">
        <v>91</v>
      </c>
      <c r="R2" s="115" t="s">
        <v>92</v>
      </c>
      <c r="S2" s="115" t="s">
        <v>93</v>
      </c>
      <c r="T2" s="115" t="s">
        <v>94</v>
      </c>
      <c r="U2" s="115" t="s">
        <v>95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</row>
    <row r="3" spans="1:137" ht="102.6" customHeight="1">
      <c r="A3" s="96"/>
      <c r="B3" s="98"/>
      <c r="C3" s="98"/>
      <c r="D3" s="100"/>
      <c r="E3" s="102"/>
      <c r="F3" s="98"/>
      <c r="G3" s="106"/>
      <c r="H3" s="108"/>
      <c r="I3" s="62" t="s">
        <v>50</v>
      </c>
      <c r="J3" s="62" t="s">
        <v>65</v>
      </c>
      <c r="K3" s="62" t="s">
        <v>66</v>
      </c>
      <c r="L3" s="63" t="s">
        <v>68</v>
      </c>
      <c r="M3" s="63" t="s">
        <v>73</v>
      </c>
      <c r="N3" s="63" t="s">
        <v>79</v>
      </c>
      <c r="O3" s="46" t="s">
        <v>76</v>
      </c>
      <c r="P3" s="52" t="s">
        <v>70</v>
      </c>
      <c r="Q3" s="116"/>
      <c r="R3" s="116"/>
      <c r="S3" s="116"/>
      <c r="T3" s="116"/>
      <c r="U3" s="116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</row>
    <row r="4" spans="1:137" s="29" customFormat="1" ht="12" customHeight="1">
      <c r="A4" s="53"/>
      <c r="B4" s="21" t="s">
        <v>51</v>
      </c>
      <c r="C4" s="21"/>
      <c r="D4" s="22" t="s">
        <v>52</v>
      </c>
      <c r="E4" s="24" t="s">
        <v>53</v>
      </c>
      <c r="F4" s="23" t="s">
        <v>54</v>
      </c>
      <c r="G4" s="25" t="s">
        <v>55</v>
      </c>
      <c r="H4" s="23" t="s">
        <v>56</v>
      </c>
      <c r="I4" s="44" t="s">
        <v>57</v>
      </c>
      <c r="J4" s="44" t="s">
        <v>58</v>
      </c>
      <c r="K4" s="44" t="s">
        <v>59</v>
      </c>
      <c r="L4" s="26" t="s">
        <v>60</v>
      </c>
      <c r="M4" s="26" t="s">
        <v>61</v>
      </c>
      <c r="N4" s="26" t="s">
        <v>69</v>
      </c>
      <c r="O4" s="43" t="s">
        <v>62</v>
      </c>
      <c r="P4" s="54" t="s">
        <v>63</v>
      </c>
      <c r="Q4" s="23" t="s">
        <v>96</v>
      </c>
      <c r="R4" s="23" t="s">
        <v>97</v>
      </c>
      <c r="S4" s="23" t="s">
        <v>98</v>
      </c>
      <c r="T4" s="23" t="s">
        <v>99</v>
      </c>
      <c r="U4" s="23" t="s">
        <v>100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</row>
    <row r="5" spans="1:137" ht="60">
      <c r="A5" s="55">
        <v>1</v>
      </c>
      <c r="B5" s="47" t="s">
        <v>81</v>
      </c>
      <c r="C5" s="47" t="s">
        <v>86</v>
      </c>
      <c r="D5" s="67" t="s">
        <v>82</v>
      </c>
      <c r="E5" s="30" t="s">
        <v>78</v>
      </c>
      <c r="F5" s="71">
        <v>74000</v>
      </c>
      <c r="G5" s="31"/>
      <c r="H5" s="32">
        <f>F5*G5</f>
        <v>0</v>
      </c>
      <c r="I5" s="45">
        <v>24</v>
      </c>
      <c r="J5" s="68"/>
      <c r="K5" s="68">
        <f>I5*J5</f>
        <v>0</v>
      </c>
      <c r="L5" s="73"/>
      <c r="M5" s="73"/>
      <c r="N5" s="73">
        <f>((I5*L5)+(F5*M5))</f>
        <v>0</v>
      </c>
      <c r="O5" s="76">
        <f>H5+K5+N5</f>
        <v>0</v>
      </c>
      <c r="P5" s="77">
        <f>O5*1.23</f>
        <v>0</v>
      </c>
      <c r="Q5" s="78" t="s">
        <v>101</v>
      </c>
      <c r="R5" s="79" t="s">
        <v>102</v>
      </c>
      <c r="S5" s="80" t="s">
        <v>104</v>
      </c>
      <c r="T5" s="81" t="s">
        <v>103</v>
      </c>
      <c r="U5" s="82" t="s">
        <v>102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</row>
    <row r="6" spans="1:137" ht="60">
      <c r="A6" s="55">
        <v>2</v>
      </c>
      <c r="B6" s="47" t="s">
        <v>81</v>
      </c>
      <c r="C6" s="47" t="s">
        <v>87</v>
      </c>
      <c r="D6" s="65" t="s">
        <v>88</v>
      </c>
      <c r="E6" s="35" t="s">
        <v>107</v>
      </c>
      <c r="F6" s="71">
        <v>46000</v>
      </c>
      <c r="G6" s="31"/>
      <c r="H6" s="32">
        <f>F6*G6</f>
        <v>0</v>
      </c>
      <c r="I6" s="45">
        <v>24</v>
      </c>
      <c r="J6" s="68"/>
      <c r="K6" s="68">
        <f t="shared" ref="K6:K8" si="0">I6*J6</f>
        <v>0</v>
      </c>
      <c r="L6" s="73"/>
      <c r="M6" s="73"/>
      <c r="N6" s="73">
        <f>((I6*L6)+(F6*M6))</f>
        <v>0</v>
      </c>
      <c r="O6" s="76">
        <f t="shared" ref="O6:O8" si="1">H6+K6+N6</f>
        <v>0</v>
      </c>
      <c r="P6" s="77">
        <f t="shared" ref="P6:P8" si="2">O6*1.23</f>
        <v>0</v>
      </c>
      <c r="Q6" s="78" t="s">
        <v>101</v>
      </c>
      <c r="R6" s="79" t="s">
        <v>102</v>
      </c>
      <c r="S6" s="80" t="s">
        <v>104</v>
      </c>
      <c r="T6" s="81" t="s">
        <v>103</v>
      </c>
      <c r="U6" s="82" t="s">
        <v>102</v>
      </c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</row>
    <row r="7" spans="1:137" ht="60">
      <c r="A7" s="56">
        <v>3</v>
      </c>
      <c r="B7" s="47" t="s">
        <v>81</v>
      </c>
      <c r="C7" s="47" t="s">
        <v>87</v>
      </c>
      <c r="D7" s="65" t="s">
        <v>89</v>
      </c>
      <c r="E7" s="35" t="s">
        <v>108</v>
      </c>
      <c r="F7" s="71">
        <v>16000</v>
      </c>
      <c r="G7" s="36"/>
      <c r="H7" s="32">
        <f>F7*G7</f>
        <v>0</v>
      </c>
      <c r="I7" s="45">
        <v>24</v>
      </c>
      <c r="J7" s="69"/>
      <c r="K7" s="68">
        <f t="shared" si="0"/>
        <v>0</v>
      </c>
      <c r="L7" s="74"/>
      <c r="M7" s="74"/>
      <c r="N7" s="73">
        <f>((I7*L7)+(F7*M7))</f>
        <v>0</v>
      </c>
      <c r="O7" s="76">
        <f t="shared" si="1"/>
        <v>0</v>
      </c>
      <c r="P7" s="83">
        <f t="shared" si="2"/>
        <v>0</v>
      </c>
      <c r="Q7" s="78" t="s">
        <v>101</v>
      </c>
      <c r="R7" s="79" t="s">
        <v>102</v>
      </c>
      <c r="S7" s="80" t="s">
        <v>104</v>
      </c>
      <c r="T7" s="81" t="s">
        <v>103</v>
      </c>
      <c r="U7" s="82" t="s">
        <v>102</v>
      </c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</row>
    <row r="8" spans="1:137" ht="60.75" thickBot="1">
      <c r="A8" s="57">
        <v>4</v>
      </c>
      <c r="B8" s="58" t="s">
        <v>81</v>
      </c>
      <c r="C8" s="58" t="s">
        <v>87</v>
      </c>
      <c r="D8" s="66" t="s">
        <v>90</v>
      </c>
      <c r="E8" s="59" t="s">
        <v>109</v>
      </c>
      <c r="F8" s="72">
        <v>254000</v>
      </c>
      <c r="G8" s="60"/>
      <c r="H8" s="32">
        <f>F8*G8</f>
        <v>0</v>
      </c>
      <c r="I8" s="61">
        <v>24</v>
      </c>
      <c r="J8" s="70"/>
      <c r="K8" s="68">
        <f t="shared" si="0"/>
        <v>0</v>
      </c>
      <c r="L8" s="75"/>
      <c r="M8" s="75"/>
      <c r="N8" s="73">
        <f>((I8*L8)+(F8*M8))</f>
        <v>0</v>
      </c>
      <c r="O8" s="86">
        <f t="shared" si="1"/>
        <v>0</v>
      </c>
      <c r="P8" s="87">
        <f t="shared" si="2"/>
        <v>0</v>
      </c>
      <c r="Q8" s="78" t="s">
        <v>101</v>
      </c>
      <c r="R8" s="79" t="s">
        <v>102</v>
      </c>
      <c r="S8" s="80" t="s">
        <v>104</v>
      </c>
      <c r="T8" s="81" t="s">
        <v>103</v>
      </c>
      <c r="U8" s="82" t="s">
        <v>102</v>
      </c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</row>
    <row r="9" spans="1:137" s="19" customFormat="1" ht="35.25" customHeight="1" thickBot="1">
      <c r="A9" s="92" t="s">
        <v>83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  <c r="O9" s="89">
        <f>SUM(O5:O8)</f>
        <v>0</v>
      </c>
      <c r="P9" s="90">
        <f>SUM(P5:P8)</f>
        <v>0</v>
      </c>
      <c r="Q9" s="85"/>
      <c r="R9" s="84"/>
      <c r="S9" s="84"/>
      <c r="T9" s="84"/>
      <c r="U9" s="84"/>
    </row>
    <row r="10" spans="1:137">
      <c r="I10" s="64"/>
      <c r="J10" s="64"/>
      <c r="K10" s="64"/>
      <c r="L10" s="64"/>
      <c r="M10" s="64"/>
      <c r="N10" s="64"/>
      <c r="O10" s="64"/>
      <c r="P10" s="88"/>
    </row>
    <row r="11" spans="1:137">
      <c r="I11" s="48"/>
      <c r="J11" s="48"/>
      <c r="K11" s="48"/>
      <c r="L11" s="48"/>
      <c r="M11" s="48"/>
      <c r="N11" s="48"/>
      <c r="O11" s="48"/>
      <c r="P11" s="49"/>
    </row>
    <row r="12" spans="1:137">
      <c r="I12" s="48"/>
      <c r="J12" s="48"/>
      <c r="K12" s="48"/>
      <c r="L12" s="48"/>
      <c r="M12" s="48"/>
      <c r="N12" s="48"/>
      <c r="O12" s="48"/>
      <c r="P12" s="48"/>
    </row>
    <row r="13" spans="1:137">
      <c r="I13" s="48"/>
      <c r="J13" s="48"/>
      <c r="K13" s="48"/>
      <c r="L13" s="48"/>
      <c r="M13" s="48"/>
      <c r="N13" s="48"/>
      <c r="O13" s="48"/>
      <c r="P13" s="48"/>
    </row>
    <row r="14" spans="1:137">
      <c r="I14" s="48"/>
      <c r="J14" s="48"/>
      <c r="K14" s="48"/>
      <c r="L14" s="48"/>
      <c r="M14" s="48"/>
      <c r="N14" s="48"/>
      <c r="O14" s="48"/>
      <c r="P14" s="48"/>
    </row>
    <row r="15" spans="1:137">
      <c r="I15" s="48"/>
      <c r="J15" s="48"/>
      <c r="K15" s="48"/>
      <c r="L15" s="48"/>
      <c r="M15" s="48"/>
      <c r="N15" s="48"/>
      <c r="O15" s="48"/>
      <c r="P15" s="48"/>
    </row>
    <row r="16" spans="1:137">
      <c r="I16" s="48"/>
      <c r="J16" s="48"/>
      <c r="K16" s="48"/>
      <c r="L16" s="48"/>
      <c r="M16" s="48"/>
      <c r="N16" s="48"/>
      <c r="O16" s="48"/>
      <c r="P16" s="48"/>
    </row>
    <row r="17" spans="9:16">
      <c r="I17" s="48"/>
      <c r="J17" s="48"/>
      <c r="K17" s="48"/>
      <c r="L17" s="48"/>
      <c r="M17" s="48"/>
      <c r="N17" s="48"/>
      <c r="O17" s="48"/>
      <c r="P17" s="48"/>
    </row>
    <row r="18" spans="9:16">
      <c r="I18" s="48"/>
      <c r="J18" s="48"/>
      <c r="K18" s="48"/>
      <c r="L18" s="48"/>
      <c r="M18" s="48"/>
      <c r="N18" s="48"/>
      <c r="O18" s="48"/>
      <c r="P18" s="48"/>
    </row>
    <row r="19" spans="9:16">
      <c r="I19" s="48"/>
      <c r="J19" s="48"/>
      <c r="K19" s="48"/>
      <c r="L19" s="48"/>
      <c r="M19" s="48"/>
      <c r="N19" s="48"/>
      <c r="O19" s="48"/>
      <c r="P19" s="48"/>
    </row>
    <row r="20" spans="9:16">
      <c r="I20" s="48"/>
      <c r="J20" s="48"/>
      <c r="K20" s="48"/>
      <c r="L20" s="48"/>
      <c r="M20" s="48"/>
      <c r="N20" s="48"/>
      <c r="O20" s="48"/>
      <c r="P20" s="48"/>
    </row>
    <row r="21" spans="9:16">
      <c r="I21" s="48"/>
      <c r="J21" s="48"/>
      <c r="K21" s="48"/>
      <c r="L21" s="48"/>
      <c r="M21" s="48"/>
      <c r="N21" s="48"/>
      <c r="O21" s="48"/>
      <c r="P21" s="48"/>
    </row>
    <row r="22" spans="9:16">
      <c r="I22" s="48"/>
      <c r="J22" s="48"/>
      <c r="K22" s="48"/>
      <c r="L22" s="48"/>
      <c r="M22" s="48"/>
      <c r="N22" s="48"/>
      <c r="O22" s="48"/>
      <c r="P22" s="48"/>
    </row>
    <row r="23" spans="9:16">
      <c r="I23" s="48"/>
      <c r="J23" s="48"/>
      <c r="K23" s="48"/>
      <c r="L23" s="48"/>
      <c r="M23" s="48"/>
      <c r="N23" s="48"/>
      <c r="O23" s="48"/>
      <c r="P23" s="48"/>
    </row>
    <row r="24" spans="9:16">
      <c r="I24" s="48"/>
      <c r="J24" s="48"/>
      <c r="K24" s="48"/>
      <c r="L24" s="48"/>
      <c r="M24" s="48"/>
      <c r="N24" s="48"/>
      <c r="O24" s="48"/>
      <c r="P24" s="48"/>
    </row>
    <row r="25" spans="9:16">
      <c r="I25" s="48"/>
      <c r="J25" s="48"/>
      <c r="K25" s="48"/>
      <c r="L25" s="48"/>
      <c r="M25" s="48"/>
      <c r="N25" s="48"/>
      <c r="O25" s="48"/>
      <c r="P25" s="48"/>
    </row>
    <row r="26" spans="9:16">
      <c r="I26" s="48"/>
      <c r="J26" s="48"/>
      <c r="K26" s="48"/>
      <c r="L26" s="48"/>
      <c r="M26" s="48"/>
      <c r="N26" s="48"/>
      <c r="O26" s="48"/>
      <c r="P26" s="48"/>
    </row>
    <row r="27" spans="9:16">
      <c r="I27" s="48"/>
      <c r="J27" s="48"/>
      <c r="K27" s="48"/>
      <c r="L27" s="48"/>
      <c r="M27" s="48"/>
      <c r="N27" s="48"/>
      <c r="O27" s="48"/>
      <c r="P27" s="48"/>
    </row>
    <row r="28" spans="9:16">
      <c r="I28" s="48"/>
      <c r="J28" s="48"/>
      <c r="K28" s="48"/>
      <c r="L28" s="48"/>
      <c r="M28" s="48"/>
      <c r="N28" s="48"/>
      <c r="O28" s="48"/>
      <c r="P28" s="48"/>
    </row>
    <row r="29" spans="9:16">
      <c r="I29" s="48"/>
      <c r="J29" s="48"/>
      <c r="K29" s="48"/>
      <c r="L29" s="48"/>
      <c r="M29" s="48"/>
      <c r="N29" s="48"/>
      <c r="O29" s="48"/>
      <c r="P29" s="48"/>
    </row>
    <row r="30" spans="9:16">
      <c r="I30" s="48"/>
      <c r="J30" s="48"/>
      <c r="K30" s="48"/>
      <c r="L30" s="48"/>
      <c r="M30" s="48"/>
      <c r="N30" s="48"/>
      <c r="O30" s="48"/>
      <c r="P30" s="48"/>
    </row>
    <row r="31" spans="9:16">
      <c r="I31" s="48"/>
      <c r="J31" s="48"/>
      <c r="K31" s="48"/>
      <c r="L31" s="48"/>
      <c r="M31" s="48"/>
      <c r="N31" s="48"/>
      <c r="O31" s="48"/>
      <c r="P31" s="48"/>
    </row>
    <row r="32" spans="9:16">
      <c r="I32" s="48"/>
      <c r="J32" s="48"/>
      <c r="K32" s="48"/>
      <c r="L32" s="48"/>
      <c r="M32" s="48"/>
      <c r="N32" s="48"/>
      <c r="O32" s="48"/>
      <c r="P32" s="48"/>
    </row>
  </sheetData>
  <sheetProtection formatCells="0" formatColumns="0" formatRows="0" insertColumns="0" insertRows="0" insertHyperlinks="0" deleteColumns="0" deleteRows="0" autoFilter="0" pivotTables="0"/>
  <autoFilter ref="B2:P4">
    <filterColumn colId="7" showButton="0"/>
    <filterColumn colId="8" showButton="0"/>
    <filterColumn colId="10" showButton="0"/>
    <filterColumn colId="11" showButton="0"/>
  </autoFilter>
  <mergeCells count="18">
    <mergeCell ref="T2:T3"/>
    <mergeCell ref="U2:U3"/>
    <mergeCell ref="Q1:U1"/>
    <mergeCell ref="A9:N9"/>
    <mergeCell ref="A2:A3"/>
    <mergeCell ref="B2:B3"/>
    <mergeCell ref="C2:C3"/>
    <mergeCell ref="D2:D3"/>
    <mergeCell ref="E2:E3"/>
    <mergeCell ref="A1:P1"/>
    <mergeCell ref="F2:F3"/>
    <mergeCell ref="G2:G3"/>
    <mergeCell ref="H2:H3"/>
    <mergeCell ref="I2:K2"/>
    <mergeCell ref="L2:N2"/>
    <mergeCell ref="Q2:Q3"/>
    <mergeCell ref="R2:R3"/>
    <mergeCell ref="S2:S3"/>
  </mergeCells>
  <printOptions horizontalCentered="1"/>
  <pageMargins left="0.31496062992125984" right="0.31496062992125984" top="0.74803149606299213" bottom="0.74803149606299213" header="0" footer="0"/>
  <pageSetup paperSize="8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Zmiany</vt:lpstr>
      <vt:lpstr>na 24 miesiące</vt:lpstr>
      <vt:lpstr>'na 24 miesiące'!Obszar_wydruku</vt:lpstr>
      <vt:lpstr>'na 24 miesiące'!Tytuły_wydruku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Sławomir</dc:creator>
  <cp:lastModifiedBy>Alicja Onik</cp:lastModifiedBy>
  <cp:lastPrinted>2018-04-17T09:07:47Z</cp:lastPrinted>
  <dcterms:created xsi:type="dcterms:W3CDTF">2010-01-11T11:46:38Z</dcterms:created>
  <dcterms:modified xsi:type="dcterms:W3CDTF">2025-04-08T06:22:37Z</dcterms:modified>
</cp:coreProperties>
</file>