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81" i="1" l="1"/>
  <c r="J79" i="1"/>
  <c r="K79" i="1" s="1"/>
  <c r="J78" i="1"/>
  <c r="K78" i="1" s="1"/>
  <c r="J77" i="1"/>
  <c r="K77" i="1" s="1"/>
  <c r="J73" i="1"/>
  <c r="K73" i="1" s="1"/>
  <c r="J72" i="1"/>
  <c r="K72" i="1" s="1"/>
  <c r="J71" i="1"/>
  <c r="K71" i="1" s="1"/>
  <c r="K70" i="1"/>
  <c r="J70" i="1"/>
  <c r="J69" i="1"/>
  <c r="K69" i="1" s="1"/>
  <c r="J68" i="1"/>
  <c r="K68" i="1" s="1"/>
  <c r="J67" i="1"/>
  <c r="K67" i="1" s="1"/>
  <c r="K66" i="1"/>
  <c r="J66" i="1"/>
  <c r="J65" i="1"/>
  <c r="K65" i="1" s="1"/>
  <c r="J64" i="1"/>
  <c r="K64" i="1" s="1"/>
  <c r="J63" i="1"/>
  <c r="K63" i="1" s="1"/>
  <c r="K62" i="1"/>
  <c r="J62" i="1"/>
  <c r="J61" i="1"/>
  <c r="K61" i="1" s="1"/>
  <c r="J60" i="1"/>
  <c r="K60" i="1" s="1"/>
  <c r="J59" i="1"/>
  <c r="K59" i="1" s="1"/>
  <c r="K58" i="1"/>
  <c r="J58" i="1"/>
  <c r="J57" i="1"/>
  <c r="K57" i="1" s="1"/>
  <c r="J56" i="1"/>
  <c r="K56" i="1" s="1"/>
  <c r="J55" i="1"/>
  <c r="K55" i="1" s="1"/>
  <c r="K54" i="1"/>
  <c r="J54" i="1"/>
  <c r="J53" i="1"/>
  <c r="K53" i="1" s="1"/>
  <c r="J52" i="1"/>
  <c r="K52" i="1" s="1"/>
  <c r="J51" i="1"/>
  <c r="K51" i="1" s="1"/>
  <c r="J47" i="1"/>
  <c r="K47" i="1" s="1"/>
  <c r="J41" i="1"/>
  <c r="K41" i="1" s="1"/>
  <c r="J35" i="1"/>
  <c r="K35" i="1" s="1"/>
  <c r="K29" i="1"/>
  <c r="J29" i="1"/>
  <c r="H29" i="1"/>
  <c r="H35" i="1"/>
  <c r="H79" i="1"/>
  <c r="H78" i="1"/>
  <c r="H77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F78" i="1" l="1"/>
  <c r="F77" i="1"/>
  <c r="E80" i="1" s="1"/>
</calcChain>
</file>

<file path=xl/sharedStrings.xml><?xml version="1.0" encoding="utf-8"?>
<sst xmlns="http://schemas.openxmlformats.org/spreadsheetml/2006/main" count="196" uniqueCount="114">
  <si>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</si>
  <si>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</si>
  <si>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</si>
  <si>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</si>
  <si>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</si>
  <si>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</si>
  <si>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</si>
  <si>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</si>
  <si>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</si>
  <si>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</si>
  <si>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</si>
  <si>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</si>
  <si>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</si>
  <si>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</si>
  <si>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</si>
  <si>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</si>
  <si>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</si>
  <si>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</si>
  <si>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</si>
  <si>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</si>
  <si>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</si>
  <si>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</si>
  <si>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</si>
  <si>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66</t>
  </si>
  <si>
    <t>WYK-PASCZ</t>
  </si>
  <si>
    <t>Wyorywanie bruzd pługiem leśnym na powierzchni pow. 0,50 ha</t>
  </si>
  <si>
    <t>KMTR</t>
  </si>
  <si>
    <t xml:space="preserve"> 93</t>
  </si>
  <si>
    <t>SADZ-JAMK</t>
  </si>
  <si>
    <t>Sadzenie wielolatek w jamkę</t>
  </si>
  <si>
    <t>TSZT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</si>
  <si>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</si>
  <si>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</si>
  <si>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</si>
  <si>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</si>
  <si>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</si>
  <si>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</si>
  <si>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</si>
  <si>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</si>
  <si>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</si>
  <si>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</si>
  <si>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</si>
  <si>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</si>
  <si>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</si>
  <si>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</si>
  <si>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</si>
  <si>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</si>
  <si>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</si>
  <si>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</si>
  <si>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</si>
  <si>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</si>
  <si>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</si>
  <si>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</si>
  <si>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</si>
  <si>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</si>
  <si>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</si>
  <si>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</si>
  <si>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</si>
  <si>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</si>
  <si>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</si>
  <si>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</si>
  <si>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</si>
  <si>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</si>
  <si>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</si>
  <si>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</si>
  <si>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</si>
  <si>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</si>
  <si>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</si>
  <si>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</si>
  <si>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</si>
  <si>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</si>
  <si>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</si>
  <si>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</si>
  <si>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</si>
  <si>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</si>
  <si>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</si>
  <si>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</si>
  <si>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</si>
  <si>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</si>
  <si>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</si>
  <si>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</si>
  <si>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</si>
  <si>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</si>
  <si>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</si>
  <si>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</si>
  <si>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</si>
  <si>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</si>
  <si>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</si>
  <si>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</si>
  <si>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</si>
  <si>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</si>
  <si>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</si>
  <si>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</si>
  <si>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</si>
  <si>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</si>
  <si>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</si>
  <si>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</si>
  <si>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</si>
  <si>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</si>
  <si>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</si>
  <si>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</si>
  <si>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</si>
  <si>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</si>
  <si>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</si>
  <si>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</si>
  <si>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</si>
  <si>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 xml:space="preserve"> 51</t>
  </si>
  <si>
    <t>WYK-TAL40</t>
  </si>
  <si>
    <t>Zdarcie pokrywy na talerzach 40 cm x 40 cm</t>
  </si>
  <si>
    <t>179</t>
  </si>
  <si>
    <t>ODN-PASC</t>
  </si>
  <si>
    <t>Odchwaszczanie, odnawianie pasów przeciwpożarowych</t>
  </si>
  <si>
    <t>Odpowiadając na ogłoszenie o przetargu nieograniczonym na „Wykonywanie usług z zakresu gospodarki leśnej na terenie Nadleśnictwa Olesnica slaska w roku 2022''  składamy niniejszym ofertę na pakiet 9 tego zamówienia i oferujemy następujące ceny jednostkowe za usługi wchodzące w skład tej części zamówienia: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</si>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</sst>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164" fontId="1" fillId="2" borderId="1" xfId="0" applyNumberFormat="1" applyFont="1" applyFill="1" applyBorder="1" applyAlignment="1">
      <alignment horizontal="right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 wrapText="1"/>
    </xf>
    <xf numFmtId="164" fontId="1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9" fontId="1" fillId="2" borderId="0" xfId="0" applyNumberFormat="1" applyFont="1" applyFill="1" applyAlignment="1">
      <alignment horizontal="left"/>
    </xf>
    <xf numFmtId="9" fontId="2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left"/>
    </xf>
    <xf numFmtId="9" fontId="0" fillId="0" borderId="0" xfId="0" applyNumberFormat="1"/>
    <xf numFmtId="49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49" fontId="9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164" fontId="1" fillId="5" borderId="1" xfId="0" applyNumberFormat="1" applyFont="1" applyFill="1" applyBorder="1" applyAlignment="1" applyProtection="1">
      <alignment horizontal="righ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6"/>
  <sheetViews>
    <sheetView tabSelected="1" view="pageBreakPreview" topLeftCell="A20" zoomScale="90" zoomScaleNormal="100" zoomScaleSheetLayoutView="90" workbookViewId="0">
      <selection activeCell="B23" sqref="B23:J2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style="30" customWidth="1"/>
    <col min="10" max="11" width="10.7109375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I1" s="27"/>
    </row>
    <row r="2" spans="2:11" s="1" customFormat="1" ht="2.65" customHeight="1" x14ac:dyDescent="0.2">
      <c r="B2" s="32"/>
      <c r="C2" s="32"/>
      <c r="I2" s="27"/>
    </row>
    <row r="3" spans="2:11" s="1" customFormat="1" ht="29.85" customHeight="1" x14ac:dyDescent="0.2">
      <c r="I3" s="27"/>
    </row>
    <row r="4" spans="2:11" s="1" customFormat="1" ht="2.65" customHeight="1" x14ac:dyDescent="0.2">
      <c r="B4" s="32"/>
      <c r="C4" s="32"/>
      <c r="I4" s="27"/>
    </row>
    <row r="5" spans="2:11" s="1" customFormat="1" ht="19.7" customHeight="1" x14ac:dyDescent="0.2">
      <c r="I5" s="27"/>
    </row>
    <row r="6" spans="2:11" s="1" customFormat="1" ht="10.7" customHeight="1" x14ac:dyDescent="0.2">
      <c r="F6" s="31" t="s">
        <v>82</v>
      </c>
      <c r="G6" s="31"/>
      <c r="H6" s="31"/>
      <c r="I6" s="31"/>
      <c r="J6" s="31"/>
      <c r="K6" s="31"/>
    </row>
    <row r="7" spans="2:11" s="1" customFormat="1" ht="2.65" customHeight="1" x14ac:dyDescent="0.2">
      <c r="B7" s="32"/>
      <c r="C7" s="32"/>
      <c r="F7" s="31"/>
      <c r="G7" s="31"/>
      <c r="H7" s="31"/>
      <c r="I7" s="31"/>
      <c r="J7" s="31"/>
      <c r="K7" s="31"/>
    </row>
    <row r="8" spans="2:11" s="1" customFormat="1" ht="3.2" customHeight="1" x14ac:dyDescent="0.2">
      <c r="F8" s="31"/>
      <c r="G8" s="31"/>
      <c r="H8" s="31"/>
      <c r="I8" s="31"/>
      <c r="J8" s="31"/>
      <c r="K8" s="31"/>
    </row>
    <row r="9" spans="2:11" s="1" customFormat="1" ht="3.75" customHeight="1" x14ac:dyDescent="0.2">
      <c r="B9" s="35" t="s">
        <v>83</v>
      </c>
      <c r="C9" s="35"/>
      <c r="F9" s="31"/>
      <c r="G9" s="31"/>
      <c r="H9" s="31"/>
      <c r="I9" s="31"/>
      <c r="J9" s="31"/>
      <c r="K9" s="31"/>
    </row>
    <row r="10" spans="2:11" s="1" customFormat="1" ht="15.95" customHeight="1" x14ac:dyDescent="0.2">
      <c r="B10" s="35"/>
      <c r="C10" s="35"/>
      <c r="I10" s="27"/>
    </row>
    <row r="11" spans="2:11" s="1" customFormat="1" ht="48.6" customHeight="1" x14ac:dyDescent="0.2">
      <c r="I11" s="27"/>
    </row>
    <row r="12" spans="2:11" s="1" customFormat="1" ht="24" customHeight="1" x14ac:dyDescent="0.2">
      <c r="D12" s="36" t="s">
        <v>113</v>
      </c>
      <c r="E12" s="36"/>
      <c r="I12" s="27"/>
    </row>
    <row r="13" spans="2:11" s="1" customFormat="1" ht="24" customHeight="1" x14ac:dyDescent="0.2">
      <c r="D13" s="37"/>
      <c r="E13" s="37"/>
      <c r="I13" s="27"/>
    </row>
    <row r="14" spans="2:11" s="1" customFormat="1" ht="33" customHeight="1" x14ac:dyDescent="0.2">
      <c r="I14" s="27"/>
    </row>
    <row r="15" spans="2:11" s="1" customFormat="1" ht="20.85" customHeight="1" x14ac:dyDescent="0.2">
      <c r="B15" s="13" t="s">
        <v>84</v>
      </c>
      <c r="I15" s="27"/>
    </row>
    <row r="16" spans="2:11" s="1" customFormat="1" ht="3.2" customHeight="1" x14ac:dyDescent="0.2">
      <c r="I16" s="27"/>
    </row>
    <row r="17" spans="2:11" s="1" customFormat="1" ht="20.85" customHeight="1" x14ac:dyDescent="0.2">
      <c r="B17" s="13" t="s">
        <v>85</v>
      </c>
      <c r="I17" s="27"/>
    </row>
    <row r="18" spans="2:11" s="1" customFormat="1" ht="3.75" customHeight="1" x14ac:dyDescent="0.2">
      <c r="I18" s="27"/>
    </row>
    <row r="19" spans="2:11" s="1" customFormat="1" ht="20.85" customHeight="1" x14ac:dyDescent="0.2">
      <c r="B19" s="13" t="s">
        <v>86</v>
      </c>
      <c r="I19" s="27"/>
    </row>
    <row r="20" spans="2:11" s="1" customFormat="1" ht="2.65" customHeight="1" x14ac:dyDescent="0.2">
      <c r="I20" s="27"/>
    </row>
    <row r="21" spans="2:11" s="1" customFormat="1" ht="20.85" customHeight="1" x14ac:dyDescent="0.2">
      <c r="B21" s="13" t="s">
        <v>87</v>
      </c>
      <c r="I21" s="27"/>
    </row>
    <row r="22" spans="2:11" s="1" customFormat="1" ht="59.65" customHeight="1" x14ac:dyDescent="0.2">
      <c r="I22" s="27"/>
    </row>
    <row r="23" spans="2:11" s="1" customFormat="1" ht="50.1" customHeight="1" x14ac:dyDescent="0.2">
      <c r="B23" s="43" t="s">
        <v>112</v>
      </c>
      <c r="C23" s="43"/>
      <c r="D23" s="43"/>
      <c r="E23" s="43"/>
      <c r="F23" s="43"/>
      <c r="G23" s="43"/>
      <c r="H23" s="43"/>
      <c r="I23" s="43"/>
      <c r="J23" s="43"/>
    </row>
    <row r="24" spans="2:11" s="1" customFormat="1" ht="52.35" customHeight="1" x14ac:dyDescent="0.2">
      <c r="I24" s="27"/>
    </row>
    <row r="25" spans="2:11" s="1" customFormat="1" ht="3.2" customHeight="1" x14ac:dyDescent="0.2">
      <c r="I25" s="27"/>
    </row>
    <row r="26" spans="2:11" s="1" customFormat="1" ht="20.85" customHeight="1" x14ac:dyDescent="0.2">
      <c r="B26" s="31" t="s">
        <v>88</v>
      </c>
      <c r="C26" s="31"/>
      <c r="D26" s="31"/>
      <c r="I26" s="27"/>
    </row>
    <row r="27" spans="2:11" s="1" customFormat="1" ht="10.15" customHeight="1" x14ac:dyDescent="0.2">
      <c r="I27" s="27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2" t="s">
        <v>6</v>
      </c>
      <c r="I28" s="28" t="s">
        <v>7</v>
      </c>
      <c r="J28" s="3" t="s">
        <v>8</v>
      </c>
      <c r="K28" s="2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6">
        <v>672</v>
      </c>
      <c r="G29" s="46"/>
      <c r="H29" s="25">
        <f>F29*G29</f>
        <v>0</v>
      </c>
      <c r="I29" s="29">
        <v>0.08</v>
      </c>
      <c r="J29" s="8">
        <f>H29*I29</f>
        <v>0</v>
      </c>
      <c r="K29" s="8">
        <f>H29+J29</f>
        <v>0</v>
      </c>
    </row>
    <row r="30" spans="2:11" s="1" customFormat="1" ht="1.1499999999999999" customHeight="1" x14ac:dyDescent="0.2">
      <c r="I30" s="27"/>
    </row>
    <row r="31" spans="2:11" s="1" customFormat="1" ht="3.2" customHeight="1" x14ac:dyDescent="0.2">
      <c r="I31" s="27"/>
    </row>
    <row r="32" spans="2:11" s="1" customFormat="1" ht="20.85" customHeight="1" x14ac:dyDescent="0.2">
      <c r="B32" s="31" t="s">
        <v>89</v>
      </c>
      <c r="C32" s="31"/>
      <c r="D32" s="31"/>
      <c r="I32" s="27"/>
    </row>
    <row r="33" spans="2:11" s="1" customFormat="1" ht="10.15" customHeight="1" x14ac:dyDescent="0.2">
      <c r="I33" s="27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2" t="s">
        <v>6</v>
      </c>
      <c r="I34" s="28" t="s">
        <v>7</v>
      </c>
      <c r="J34" s="3" t="s">
        <v>8</v>
      </c>
      <c r="K34" s="2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6">
        <v>3299</v>
      </c>
      <c r="G35" s="46"/>
      <c r="H35" s="25">
        <f>F35*G35</f>
        <v>0</v>
      </c>
      <c r="I35" s="29">
        <v>0.08</v>
      </c>
      <c r="J35" s="26">
        <f>H35*I35</f>
        <v>0</v>
      </c>
      <c r="K35" s="26">
        <f>H35+J35</f>
        <v>0</v>
      </c>
    </row>
    <row r="36" spans="2:11" s="1" customFormat="1" ht="1.1499999999999999" customHeight="1" x14ac:dyDescent="0.2">
      <c r="I36" s="27"/>
    </row>
    <row r="37" spans="2:11" s="1" customFormat="1" ht="3.2" customHeight="1" x14ac:dyDescent="0.2">
      <c r="I37" s="27"/>
    </row>
    <row r="38" spans="2:11" s="1" customFormat="1" ht="20.85" customHeight="1" x14ac:dyDescent="0.2">
      <c r="B38" s="31" t="s">
        <v>90</v>
      </c>
      <c r="C38" s="31"/>
      <c r="D38" s="31"/>
      <c r="I38" s="27"/>
    </row>
    <row r="39" spans="2:11" s="1" customFormat="1" ht="10.15" customHeight="1" x14ac:dyDescent="0.2">
      <c r="I39" s="27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2" t="s">
        <v>6</v>
      </c>
      <c r="I40" s="28" t="s">
        <v>7</v>
      </c>
      <c r="J40" s="3" t="s">
        <v>8</v>
      </c>
      <c r="K40" s="2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6">
        <v>628</v>
      </c>
      <c r="G41" s="46"/>
      <c r="H41" s="7">
        <f>F41*G41</f>
        <v>0</v>
      </c>
      <c r="I41" s="29">
        <v>0.08</v>
      </c>
      <c r="J41" s="26">
        <f>H41*I41</f>
        <v>0</v>
      </c>
      <c r="K41" s="26">
        <f>H41+J41</f>
        <v>0</v>
      </c>
    </row>
    <row r="42" spans="2:11" s="1" customFormat="1" ht="1.1499999999999999" customHeight="1" x14ac:dyDescent="0.2">
      <c r="I42" s="27"/>
    </row>
    <row r="43" spans="2:11" s="1" customFormat="1" ht="3.2" customHeight="1" x14ac:dyDescent="0.2">
      <c r="I43" s="27"/>
    </row>
    <row r="44" spans="2:11" s="1" customFormat="1" ht="20.85" customHeight="1" x14ac:dyDescent="0.2">
      <c r="B44" s="31" t="s">
        <v>91</v>
      </c>
      <c r="C44" s="31"/>
      <c r="D44" s="31"/>
      <c r="I44" s="27"/>
    </row>
    <row r="45" spans="2:11" s="1" customFormat="1" ht="10.15" customHeight="1" x14ac:dyDescent="0.2">
      <c r="I45" s="27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3" t="s">
        <v>5</v>
      </c>
      <c r="H46" s="2" t="s">
        <v>6</v>
      </c>
      <c r="I46" s="28" t="s">
        <v>7</v>
      </c>
      <c r="J46" s="3" t="s">
        <v>8</v>
      </c>
      <c r="K46" s="2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6">
        <v>364</v>
      </c>
      <c r="G47" s="46"/>
      <c r="H47" s="25">
        <f>F47*G47</f>
        <v>0</v>
      </c>
      <c r="I47" s="29">
        <v>0.08</v>
      </c>
      <c r="J47" s="26">
        <f>H47*I47</f>
        <v>0</v>
      </c>
      <c r="K47" s="26">
        <f>H47+J47</f>
        <v>0</v>
      </c>
    </row>
    <row r="48" spans="2:11" s="1" customFormat="1" ht="1.1499999999999999" customHeight="1" x14ac:dyDescent="0.2">
      <c r="I48" s="27"/>
    </row>
    <row r="49" spans="2:11" s="1" customFormat="1" ht="13.35" customHeight="1" x14ac:dyDescent="0.2">
      <c r="I49" s="27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2" t="s">
        <v>6</v>
      </c>
      <c r="I50" s="28" t="s">
        <v>7</v>
      </c>
      <c r="J50" s="3" t="s">
        <v>8</v>
      </c>
      <c r="K50" s="2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6">
        <v>150</v>
      </c>
      <c r="G51" s="46"/>
      <c r="H51" s="25">
        <f t="shared" ref="H51:H73" si="0">F51*G51</f>
        <v>0</v>
      </c>
      <c r="I51" s="29">
        <v>0.08</v>
      </c>
      <c r="J51" s="26">
        <f t="shared" ref="J51:J73" si="1">H51*I51</f>
        <v>0</v>
      </c>
      <c r="K51" s="26">
        <f t="shared" ref="K51:K73" si="2">H51+J51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6">
        <v>100</v>
      </c>
      <c r="G52" s="46"/>
      <c r="H52" s="25">
        <f t="shared" si="0"/>
        <v>0</v>
      </c>
      <c r="I52" s="29">
        <v>0.08</v>
      </c>
      <c r="J52" s="26">
        <f t="shared" si="1"/>
        <v>0</v>
      </c>
      <c r="K52" s="26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6">
        <v>50</v>
      </c>
      <c r="G53" s="46"/>
      <c r="H53" s="25">
        <f t="shared" si="0"/>
        <v>0</v>
      </c>
      <c r="I53" s="29">
        <v>0.08</v>
      </c>
      <c r="J53" s="26">
        <f t="shared" si="1"/>
        <v>0</v>
      </c>
      <c r="K53" s="26">
        <f t="shared" si="2"/>
        <v>0</v>
      </c>
    </row>
    <row r="54" spans="2:11" s="1" customFormat="1" ht="28.7" customHeight="1" x14ac:dyDescent="0.2">
      <c r="B54" s="4" t="s">
        <v>94</v>
      </c>
      <c r="C54" s="4" t="s">
        <v>95</v>
      </c>
      <c r="D54" s="5" t="s">
        <v>96</v>
      </c>
      <c r="E54" s="4" t="s">
        <v>13</v>
      </c>
      <c r="F54" s="18">
        <v>113</v>
      </c>
      <c r="G54" s="46"/>
      <c r="H54" s="25">
        <f t="shared" si="0"/>
        <v>0</v>
      </c>
      <c r="I54" s="29">
        <v>0.08</v>
      </c>
      <c r="J54" s="26">
        <f t="shared" si="1"/>
        <v>0</v>
      </c>
      <c r="K54" s="26">
        <f t="shared" si="2"/>
        <v>0</v>
      </c>
    </row>
    <row r="55" spans="2:11" s="1" customFormat="1" ht="28.7" customHeight="1" x14ac:dyDescent="0.2">
      <c r="B55" s="4" t="s">
        <v>97</v>
      </c>
      <c r="C55" s="4" t="s">
        <v>98</v>
      </c>
      <c r="D55" s="5" t="s">
        <v>99</v>
      </c>
      <c r="E55" s="4" t="s">
        <v>13</v>
      </c>
      <c r="F55" s="18">
        <v>18</v>
      </c>
      <c r="G55" s="46"/>
      <c r="H55" s="25">
        <f t="shared" si="0"/>
        <v>0</v>
      </c>
      <c r="I55" s="29">
        <v>0.08</v>
      </c>
      <c r="J55" s="26">
        <f t="shared" si="1"/>
        <v>0</v>
      </c>
      <c r="K55" s="26">
        <f t="shared" si="2"/>
        <v>0</v>
      </c>
    </row>
    <row r="56" spans="2:11" s="1" customFormat="1" ht="28.7" customHeight="1" x14ac:dyDescent="0.2">
      <c r="B56" s="4" t="s">
        <v>100</v>
      </c>
      <c r="C56" s="4" t="s">
        <v>101</v>
      </c>
      <c r="D56" s="5" t="s">
        <v>102</v>
      </c>
      <c r="E56" s="4" t="s">
        <v>13</v>
      </c>
      <c r="F56" s="18">
        <v>12</v>
      </c>
      <c r="G56" s="46"/>
      <c r="H56" s="25">
        <f t="shared" si="0"/>
        <v>0</v>
      </c>
      <c r="I56" s="29">
        <v>0.08</v>
      </c>
      <c r="J56" s="26">
        <f t="shared" si="1"/>
        <v>0</v>
      </c>
      <c r="K56" s="26">
        <f t="shared" si="2"/>
        <v>0</v>
      </c>
    </row>
    <row r="57" spans="2:11" s="17" customFormat="1" ht="28.7" customHeight="1" x14ac:dyDescent="0.2">
      <c r="B57" s="19" t="s">
        <v>106</v>
      </c>
      <c r="C57" s="19" t="s">
        <v>107</v>
      </c>
      <c r="D57" s="20" t="s">
        <v>108</v>
      </c>
      <c r="E57" s="19" t="s">
        <v>30</v>
      </c>
      <c r="F57" s="21">
        <v>2</v>
      </c>
      <c r="G57" s="47"/>
      <c r="H57" s="25">
        <f t="shared" si="0"/>
        <v>0</v>
      </c>
      <c r="I57" s="29">
        <v>0.08</v>
      </c>
      <c r="J57" s="26">
        <f t="shared" si="1"/>
        <v>0</v>
      </c>
      <c r="K57" s="26">
        <f t="shared" si="2"/>
        <v>0</v>
      </c>
    </row>
    <row r="58" spans="2:11" s="1" customFormat="1" ht="19.7" customHeight="1" x14ac:dyDescent="0.2">
      <c r="B58" s="4" t="s">
        <v>23</v>
      </c>
      <c r="C58" s="4" t="s">
        <v>24</v>
      </c>
      <c r="D58" s="5" t="s">
        <v>25</v>
      </c>
      <c r="E58" s="4" t="s">
        <v>26</v>
      </c>
      <c r="F58" s="6">
        <v>15.53</v>
      </c>
      <c r="G58" s="46"/>
      <c r="H58" s="25">
        <f t="shared" si="0"/>
        <v>0</v>
      </c>
      <c r="I58" s="29">
        <v>0.08</v>
      </c>
      <c r="J58" s="26">
        <f t="shared" si="1"/>
        <v>0</v>
      </c>
      <c r="K58" s="26">
        <f t="shared" si="2"/>
        <v>0</v>
      </c>
    </row>
    <row r="59" spans="2:11" s="1" customFormat="1" ht="19.7" customHeight="1" x14ac:dyDescent="0.2">
      <c r="B59" s="4" t="s">
        <v>27</v>
      </c>
      <c r="C59" s="4" t="s">
        <v>28</v>
      </c>
      <c r="D59" s="5" t="s">
        <v>29</v>
      </c>
      <c r="E59" s="4" t="s">
        <v>30</v>
      </c>
      <c r="F59" s="6">
        <v>16.829999999999998</v>
      </c>
      <c r="G59" s="46"/>
      <c r="H59" s="25">
        <f t="shared" si="0"/>
        <v>0</v>
      </c>
      <c r="I59" s="29">
        <v>0.08</v>
      </c>
      <c r="J59" s="26">
        <f t="shared" si="1"/>
        <v>0</v>
      </c>
      <c r="K59" s="26">
        <f t="shared" si="2"/>
        <v>0</v>
      </c>
    </row>
    <row r="60" spans="2:11" s="1" customFormat="1" ht="19.7" customHeight="1" x14ac:dyDescent="0.2">
      <c r="B60" s="4" t="s">
        <v>31</v>
      </c>
      <c r="C60" s="4" t="s">
        <v>32</v>
      </c>
      <c r="D60" s="5" t="s">
        <v>33</v>
      </c>
      <c r="E60" s="4" t="s">
        <v>30</v>
      </c>
      <c r="F60" s="6">
        <v>16.68</v>
      </c>
      <c r="G60" s="46"/>
      <c r="H60" s="25">
        <f t="shared" si="0"/>
        <v>0</v>
      </c>
      <c r="I60" s="29">
        <v>0.08</v>
      </c>
      <c r="J60" s="26">
        <f t="shared" si="1"/>
        <v>0</v>
      </c>
      <c r="K60" s="26">
        <f t="shared" si="2"/>
        <v>0</v>
      </c>
    </row>
    <row r="61" spans="2:11" s="1" customFormat="1" ht="28.7" customHeight="1" x14ac:dyDescent="0.2">
      <c r="B61" s="4" t="s">
        <v>34</v>
      </c>
      <c r="C61" s="4" t="s">
        <v>35</v>
      </c>
      <c r="D61" s="5" t="s">
        <v>36</v>
      </c>
      <c r="E61" s="4" t="s">
        <v>37</v>
      </c>
      <c r="F61" s="6">
        <v>16.39</v>
      </c>
      <c r="G61" s="46"/>
      <c r="H61" s="25">
        <f t="shared" si="0"/>
        <v>0</v>
      </c>
      <c r="I61" s="29">
        <v>0.08</v>
      </c>
      <c r="J61" s="26">
        <f t="shared" si="1"/>
        <v>0</v>
      </c>
      <c r="K61" s="26">
        <f t="shared" si="2"/>
        <v>0</v>
      </c>
    </row>
    <row r="62" spans="2:11" s="1" customFormat="1" ht="19.7" customHeight="1" x14ac:dyDescent="0.2">
      <c r="B62" s="4" t="s">
        <v>38</v>
      </c>
      <c r="C62" s="4" t="s">
        <v>39</v>
      </c>
      <c r="D62" s="5" t="s">
        <v>40</v>
      </c>
      <c r="E62" s="4" t="s">
        <v>37</v>
      </c>
      <c r="F62" s="6">
        <v>8.6999999999999993</v>
      </c>
      <c r="G62" s="46"/>
      <c r="H62" s="25">
        <f t="shared" si="0"/>
        <v>0</v>
      </c>
      <c r="I62" s="29">
        <v>0.08</v>
      </c>
      <c r="J62" s="26">
        <f t="shared" si="1"/>
        <v>0</v>
      </c>
      <c r="K62" s="26">
        <f t="shared" si="2"/>
        <v>0</v>
      </c>
    </row>
    <row r="63" spans="2:11" s="1" customFormat="1" ht="19.7" customHeight="1" x14ac:dyDescent="0.2">
      <c r="B63" s="4" t="s">
        <v>41</v>
      </c>
      <c r="C63" s="4" t="s">
        <v>42</v>
      </c>
      <c r="D63" s="5" t="s">
        <v>43</v>
      </c>
      <c r="E63" s="4" t="s">
        <v>37</v>
      </c>
      <c r="F63" s="6">
        <v>8.94</v>
      </c>
      <c r="G63" s="46"/>
      <c r="H63" s="25">
        <f t="shared" si="0"/>
        <v>0</v>
      </c>
      <c r="I63" s="29">
        <v>0.08</v>
      </c>
      <c r="J63" s="26">
        <f t="shared" si="1"/>
        <v>0</v>
      </c>
      <c r="K63" s="26">
        <f t="shared" si="2"/>
        <v>0</v>
      </c>
    </row>
    <row r="64" spans="2:11" s="1" customFormat="1" ht="19.7" customHeight="1" x14ac:dyDescent="0.2">
      <c r="B64" s="4" t="s">
        <v>44</v>
      </c>
      <c r="C64" s="4" t="s">
        <v>45</v>
      </c>
      <c r="D64" s="5" t="s">
        <v>46</v>
      </c>
      <c r="E64" s="4" t="s">
        <v>37</v>
      </c>
      <c r="F64" s="6">
        <v>15.4</v>
      </c>
      <c r="G64" s="46"/>
      <c r="H64" s="25">
        <f t="shared" si="0"/>
        <v>0</v>
      </c>
      <c r="I64" s="29">
        <v>0.08</v>
      </c>
      <c r="J64" s="26">
        <f t="shared" si="1"/>
        <v>0</v>
      </c>
      <c r="K64" s="26">
        <f t="shared" si="2"/>
        <v>0</v>
      </c>
    </row>
    <row r="65" spans="2:11" s="1" customFormat="1" ht="19.7" customHeight="1" x14ac:dyDescent="0.2">
      <c r="B65" s="4" t="s">
        <v>47</v>
      </c>
      <c r="C65" s="4" t="s">
        <v>48</v>
      </c>
      <c r="D65" s="5" t="s">
        <v>49</v>
      </c>
      <c r="E65" s="4" t="s">
        <v>37</v>
      </c>
      <c r="F65" s="6">
        <v>1.8</v>
      </c>
      <c r="G65" s="46"/>
      <c r="H65" s="25">
        <f t="shared" si="0"/>
        <v>0</v>
      </c>
      <c r="I65" s="29">
        <v>0.08</v>
      </c>
      <c r="J65" s="26">
        <f t="shared" si="1"/>
        <v>0</v>
      </c>
      <c r="K65" s="26">
        <f t="shared" si="2"/>
        <v>0</v>
      </c>
    </row>
    <row r="66" spans="2:11" s="1" customFormat="1" ht="19.7" customHeight="1" x14ac:dyDescent="0.2">
      <c r="B66" s="4" t="s">
        <v>50</v>
      </c>
      <c r="C66" s="4" t="s">
        <v>51</v>
      </c>
      <c r="D66" s="5" t="s">
        <v>52</v>
      </c>
      <c r="E66" s="4" t="s">
        <v>53</v>
      </c>
      <c r="F66" s="6">
        <v>20</v>
      </c>
      <c r="G66" s="46"/>
      <c r="H66" s="25">
        <f t="shared" si="0"/>
        <v>0</v>
      </c>
      <c r="I66" s="29">
        <v>0.08</v>
      </c>
      <c r="J66" s="26">
        <f t="shared" si="1"/>
        <v>0</v>
      </c>
      <c r="K66" s="26">
        <f t="shared" si="2"/>
        <v>0</v>
      </c>
    </row>
    <row r="67" spans="2:11" s="1" customFormat="1" ht="19.7" customHeight="1" x14ac:dyDescent="0.2">
      <c r="B67" s="4" t="s">
        <v>54</v>
      </c>
      <c r="C67" s="4" t="s">
        <v>55</v>
      </c>
      <c r="D67" s="5" t="s">
        <v>56</v>
      </c>
      <c r="E67" s="4" t="s">
        <v>53</v>
      </c>
      <c r="F67" s="6">
        <v>2</v>
      </c>
      <c r="G67" s="46"/>
      <c r="H67" s="25">
        <f t="shared" si="0"/>
        <v>0</v>
      </c>
      <c r="I67" s="29">
        <v>0.08</v>
      </c>
      <c r="J67" s="26">
        <f t="shared" si="1"/>
        <v>0</v>
      </c>
      <c r="K67" s="26">
        <f t="shared" si="2"/>
        <v>0</v>
      </c>
    </row>
    <row r="68" spans="2:11" s="1" customFormat="1" ht="19.7" customHeight="1" x14ac:dyDescent="0.2">
      <c r="B68" s="4" t="s">
        <v>57</v>
      </c>
      <c r="C68" s="4" t="s">
        <v>58</v>
      </c>
      <c r="D68" s="5" t="s">
        <v>59</v>
      </c>
      <c r="E68" s="4" t="s">
        <v>60</v>
      </c>
      <c r="F68" s="6">
        <v>21.1</v>
      </c>
      <c r="G68" s="46"/>
      <c r="H68" s="25">
        <f t="shared" si="0"/>
        <v>0</v>
      </c>
      <c r="I68" s="29">
        <v>0.23</v>
      </c>
      <c r="J68" s="26">
        <f t="shared" si="1"/>
        <v>0</v>
      </c>
      <c r="K68" s="26">
        <f t="shared" si="2"/>
        <v>0</v>
      </c>
    </row>
    <row r="69" spans="2:11" s="1" customFormat="1" ht="19.7" customHeight="1" x14ac:dyDescent="0.2">
      <c r="B69" s="4" t="s">
        <v>61</v>
      </c>
      <c r="C69" s="4" t="s">
        <v>62</v>
      </c>
      <c r="D69" s="5" t="s">
        <v>63</v>
      </c>
      <c r="E69" s="4" t="s">
        <v>53</v>
      </c>
      <c r="F69" s="6">
        <v>450</v>
      </c>
      <c r="G69" s="46"/>
      <c r="H69" s="25">
        <f t="shared" si="0"/>
        <v>0</v>
      </c>
      <c r="I69" s="29">
        <v>0.23</v>
      </c>
      <c r="J69" s="26">
        <f t="shared" si="1"/>
        <v>0</v>
      </c>
      <c r="K69" s="26">
        <f t="shared" si="2"/>
        <v>0</v>
      </c>
    </row>
    <row r="70" spans="2:11" s="1" customFormat="1" ht="19.7" customHeight="1" x14ac:dyDescent="0.2">
      <c r="B70" s="4" t="s">
        <v>64</v>
      </c>
      <c r="C70" s="4" t="s">
        <v>65</v>
      </c>
      <c r="D70" s="5" t="s">
        <v>66</v>
      </c>
      <c r="E70" s="4" t="s">
        <v>60</v>
      </c>
      <c r="F70" s="6">
        <v>12.4</v>
      </c>
      <c r="G70" s="46"/>
      <c r="H70" s="25">
        <f t="shared" si="0"/>
        <v>0</v>
      </c>
      <c r="I70" s="29">
        <v>0.23</v>
      </c>
      <c r="J70" s="26">
        <f t="shared" si="1"/>
        <v>0</v>
      </c>
      <c r="K70" s="26">
        <f t="shared" si="2"/>
        <v>0</v>
      </c>
    </row>
    <row r="71" spans="2:11" s="1" customFormat="1" ht="19.7" customHeight="1" x14ac:dyDescent="0.2">
      <c r="B71" s="4" t="s">
        <v>67</v>
      </c>
      <c r="C71" s="4" t="s">
        <v>68</v>
      </c>
      <c r="D71" s="5" t="s">
        <v>69</v>
      </c>
      <c r="E71" s="4" t="s">
        <v>70</v>
      </c>
      <c r="F71" s="6">
        <v>80</v>
      </c>
      <c r="G71" s="46"/>
      <c r="H71" s="25">
        <f t="shared" si="0"/>
        <v>0</v>
      </c>
      <c r="I71" s="29">
        <v>0.23</v>
      </c>
      <c r="J71" s="26">
        <f t="shared" si="1"/>
        <v>0</v>
      </c>
      <c r="K71" s="26">
        <f t="shared" si="2"/>
        <v>0</v>
      </c>
    </row>
    <row r="72" spans="2:11" s="17" customFormat="1" ht="19.7" customHeight="1" x14ac:dyDescent="0.2">
      <c r="B72" s="22" t="s">
        <v>109</v>
      </c>
      <c r="C72" s="22" t="s">
        <v>110</v>
      </c>
      <c r="D72" s="23" t="s">
        <v>111</v>
      </c>
      <c r="E72" s="22" t="s">
        <v>26</v>
      </c>
      <c r="F72" s="24">
        <v>1</v>
      </c>
      <c r="G72" s="46"/>
      <c r="H72" s="25">
        <f t="shared" si="0"/>
        <v>0</v>
      </c>
      <c r="I72" s="29">
        <v>0.08</v>
      </c>
      <c r="J72" s="26">
        <f t="shared" si="1"/>
        <v>0</v>
      </c>
      <c r="K72" s="26">
        <f t="shared" si="2"/>
        <v>0</v>
      </c>
    </row>
    <row r="73" spans="2:11" s="1" customFormat="1" ht="28.7" customHeight="1" x14ac:dyDescent="0.2">
      <c r="B73" s="4" t="s">
        <v>71</v>
      </c>
      <c r="C73" s="4" t="s">
        <v>72</v>
      </c>
      <c r="D73" s="5" t="s">
        <v>73</v>
      </c>
      <c r="E73" s="4" t="s">
        <v>70</v>
      </c>
      <c r="F73" s="6">
        <v>8</v>
      </c>
      <c r="G73" s="46"/>
      <c r="H73" s="25">
        <f t="shared" si="0"/>
        <v>0</v>
      </c>
      <c r="I73" s="29">
        <v>0.08</v>
      </c>
      <c r="J73" s="26">
        <f t="shared" si="1"/>
        <v>0</v>
      </c>
      <c r="K73" s="26">
        <f t="shared" si="2"/>
        <v>0</v>
      </c>
    </row>
    <row r="74" spans="2:11" s="1" customFormat="1" ht="1.1499999999999999" customHeight="1" x14ac:dyDescent="0.2">
      <c r="I74" s="27"/>
    </row>
    <row r="75" spans="2:11" s="1" customFormat="1" ht="28.7" customHeight="1" x14ac:dyDescent="0.2">
      <c r="I75" s="27"/>
    </row>
    <row r="76" spans="2:11" s="1" customFormat="1" ht="45.4" customHeight="1" x14ac:dyDescent="0.2">
      <c r="B76" s="2" t="s">
        <v>0</v>
      </c>
      <c r="C76" s="3" t="s">
        <v>1</v>
      </c>
      <c r="D76" s="9" t="s">
        <v>2</v>
      </c>
      <c r="E76" s="3" t="s">
        <v>3</v>
      </c>
      <c r="F76" s="9" t="s">
        <v>4</v>
      </c>
      <c r="G76" s="3" t="s">
        <v>5</v>
      </c>
      <c r="H76" s="2" t="s">
        <v>6</v>
      </c>
      <c r="I76" s="28" t="s">
        <v>7</v>
      </c>
      <c r="J76" s="3" t="s">
        <v>8</v>
      </c>
      <c r="K76" s="2" t="s">
        <v>9</v>
      </c>
    </row>
    <row r="77" spans="2:11" s="1" customFormat="1" ht="89.65" customHeight="1" x14ac:dyDescent="0.2">
      <c r="B77" s="10" t="s">
        <v>74</v>
      </c>
      <c r="C77" s="4" t="s">
        <v>75</v>
      </c>
      <c r="D77" s="11" t="s">
        <v>76</v>
      </c>
      <c r="E77" s="4" t="s">
        <v>70</v>
      </c>
      <c r="F77" s="12">
        <f>145+40+7</f>
        <v>192</v>
      </c>
      <c r="G77" s="44"/>
      <c r="H77" s="25">
        <f t="shared" ref="H77:H79" si="3">F77*G77</f>
        <v>0</v>
      </c>
      <c r="I77" s="29">
        <v>0.08</v>
      </c>
      <c r="J77" s="26">
        <f t="shared" ref="J77:J79" si="4">H77*I77</f>
        <v>0</v>
      </c>
      <c r="K77" s="26">
        <f t="shared" ref="K77:K79" si="5">H77+J77</f>
        <v>0</v>
      </c>
    </row>
    <row r="78" spans="2:11" s="1" customFormat="1" ht="78.400000000000006" customHeight="1" x14ac:dyDescent="0.2">
      <c r="B78" s="10" t="s">
        <v>77</v>
      </c>
      <c r="C78" s="4" t="s">
        <v>78</v>
      </c>
      <c r="D78" s="11" t="s">
        <v>79</v>
      </c>
      <c r="E78" s="4" t="s">
        <v>70</v>
      </c>
      <c r="F78" s="12">
        <f>48+21</f>
        <v>69</v>
      </c>
      <c r="G78" s="44"/>
      <c r="H78" s="25">
        <f t="shared" si="3"/>
        <v>0</v>
      </c>
      <c r="I78" s="29">
        <v>0.08</v>
      </c>
      <c r="J78" s="26">
        <f t="shared" si="4"/>
        <v>0</v>
      </c>
      <c r="K78" s="26">
        <f t="shared" si="5"/>
        <v>0</v>
      </c>
    </row>
    <row r="79" spans="2:11" s="1" customFormat="1" ht="28.7" customHeight="1" x14ac:dyDescent="0.2">
      <c r="B79" s="14" t="s">
        <v>103</v>
      </c>
      <c r="C79" s="14" t="s">
        <v>104</v>
      </c>
      <c r="D79" s="15" t="s">
        <v>105</v>
      </c>
      <c r="E79" s="14" t="s">
        <v>70</v>
      </c>
      <c r="F79" s="16">
        <v>40</v>
      </c>
      <c r="G79" s="45"/>
      <c r="H79" s="25">
        <f t="shared" si="3"/>
        <v>0</v>
      </c>
      <c r="I79" s="29">
        <v>0.08</v>
      </c>
      <c r="J79" s="26">
        <f t="shared" si="4"/>
        <v>0</v>
      </c>
      <c r="K79" s="26">
        <f t="shared" si="5"/>
        <v>0</v>
      </c>
    </row>
    <row r="80" spans="2:11" s="1" customFormat="1" ht="21.4" customHeight="1" x14ac:dyDescent="0.2">
      <c r="B80" s="33" t="s">
        <v>80</v>
      </c>
      <c r="C80" s="33"/>
      <c r="D80" s="33"/>
      <c r="E80" s="38">
        <f>SUM(H77:H79,H51:H73,H47,H41,H35,H29)</f>
        <v>0</v>
      </c>
      <c r="F80" s="38"/>
      <c r="G80" s="38"/>
      <c r="H80" s="38"/>
      <c r="I80" s="38"/>
      <c r="J80" s="38"/>
      <c r="K80" s="38"/>
    </row>
    <row r="81" spans="2:11" s="1" customFormat="1" ht="21.4" customHeight="1" x14ac:dyDescent="0.2">
      <c r="B81" s="33" t="s">
        <v>81</v>
      </c>
      <c r="C81" s="33"/>
      <c r="D81" s="33"/>
      <c r="E81" s="39">
        <f>SUM(K51:K73,K77:K79,K47,K41,K35,K29)</f>
        <v>0</v>
      </c>
      <c r="F81" s="40"/>
      <c r="G81" s="40"/>
      <c r="H81" s="40"/>
      <c r="I81" s="40"/>
      <c r="J81" s="40"/>
      <c r="K81" s="41"/>
    </row>
    <row r="82" spans="2:11" s="1" customFormat="1" ht="58.15" customHeight="1" x14ac:dyDescent="0.2">
      <c r="I82" s="27"/>
    </row>
    <row r="83" spans="2:11" s="1" customFormat="1" ht="17.649999999999999" customHeight="1" x14ac:dyDescent="0.2">
      <c r="H83" s="42" t="s">
        <v>92</v>
      </c>
      <c r="I83" s="42"/>
    </row>
    <row r="84" spans="2:11" s="1" customFormat="1" ht="145.15" customHeight="1" x14ac:dyDescent="0.2">
      <c r="I84" s="27"/>
    </row>
    <row r="85" spans="2:11" s="1" customFormat="1" ht="40.5" customHeight="1" x14ac:dyDescent="0.2">
      <c r="B85" s="34" t="s">
        <v>93</v>
      </c>
      <c r="C85" s="34"/>
      <c r="I85" s="27"/>
    </row>
    <row r="86" spans="2:11" s="1" customFormat="1" ht="28.7" customHeight="1" x14ac:dyDescent="0.2">
      <c r="I86" s="27"/>
    </row>
  </sheetData>
  <sheetProtection sheet="1" objects="1" scenarios="1"/>
  <mergeCells count="18">
    <mergeCell ref="B2:C2"/>
    <mergeCell ref="B23:J23"/>
    <mergeCell ref="B26:D26"/>
    <mergeCell ref="B32:D32"/>
    <mergeCell ref="B38:D38"/>
    <mergeCell ref="B4:C4"/>
    <mergeCell ref="B44:D44"/>
    <mergeCell ref="B7:C7"/>
    <mergeCell ref="B80:D80"/>
    <mergeCell ref="B81:D81"/>
    <mergeCell ref="B85:C85"/>
    <mergeCell ref="B9:C10"/>
    <mergeCell ref="D12:E12"/>
    <mergeCell ref="D13:E13"/>
    <mergeCell ref="E80:K80"/>
    <mergeCell ref="E81:K81"/>
    <mergeCell ref="F6:K9"/>
    <mergeCell ref="H83:I83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2021-12-02T12:14:17Z</dcterms:created>
  <dcterms:modified xsi:type="dcterms:W3CDTF">2022-02-17T13:35:50Z</dcterms:modified>
</cp:coreProperties>
</file>