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50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6-2021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<sst xmlns="http://schemas.openxmlformats.org/spreadsheetml/2006/main" count="1022" uniqueCount="172">
  <si>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</si>
  <si>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</si>
  <si>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</si>
  <si>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</si>
  <si>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</si>
  <si>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</si>
  <si>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</si>
  <si>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</si>
  <si>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</si>
  <si>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</si>
  <si>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</si>
  <si>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</si>
  <si>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</si>
  <si>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</si>
  <si>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</si>
  <si>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</si>
  <si>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</si>
  <si>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</si>
  <si>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</si>
  <si>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</si>
  <si>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</si>
  <si>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</si>
  <si>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</si>
  <si>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</si>
  <si>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</si>
  <si>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</si>
  <si>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</si>
  <si>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</si>
  <si>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</si>
  <si>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</si>
  <si>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</si>
  <si>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</si>
  <si>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</si>
  <si>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</si>
  <si>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</si>
  <si>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</si>
  <si>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</si>
  <si>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</si>
  <si>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</si>
  <si>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</si>
  <si>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</si>
  <si>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</si>
  <si>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</si>
  <si>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</si>
  <si>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</si>
  <si>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</si>
  <si>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</si>
  <si>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</si>
  <si>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</si>
  <si>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</si>
  <si>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</si>
  <si>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</si>
  <si>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</si>
  <si>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</si>
  <si>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</si>
  <si>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</si>
  <si>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</si>
  <si>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</si>
  <si>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</si>
  <si>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</si>
  <si>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</si>
  <si>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</si>
  <si>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</si>
  <si>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</si>
  <si>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</si>
  <si>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</si>
  <si>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</si>
  <si>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</si>
  <si>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</si>
  <si>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</si>
  <si>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</si>
  <si>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</si>
  <si>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</si>
  <si>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</si>
  <si>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</si>
  <si>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</si>
  <si>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</si>
  <si>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</si>
  <si>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</si>
  <si>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</si>
  <si>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</si>
  <si>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</si>
  <si>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</si>
  <si>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</si>
  <si>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</si>
  <si>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</si>
  <si>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</si>
  <si>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</si>
  <si>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</si>
  <si>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</si>
  <si>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</si>
  <si>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</si>
  <si>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</si>
  <si>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</si>
  <si>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</si>
  <si>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</si>
  <si>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</si>
  <si>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</si>
  <si>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</si>
  <si>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</si>
  <si>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</si>
  <si>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</si>
  <si>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</si>
  <si>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</si>
  <si>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</si>
  <si>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</si>
  <si>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</si>
  <si>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</si>
  <si>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</si>
  <si>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</si>
  <si>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</si>
  <si>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</si>
  <si>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</si>
  <si>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</si>
  <si>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</si>
  <si>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</si>
  <si>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</si>
  <si>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</si>
  <si>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</si>
  <si>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</si>
  <si>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</si>
  <si>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</si>
  <si>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</si>
  <si>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</si>
  <si>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</si>
  <si>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</si>
  <si>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2020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</si>
  <si>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</si>
  <si>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</si>
  <si>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</si>
  <si>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</si>
  <si>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</si>
  <si>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</si>
  <si>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</si>
  <si>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</si>
  <si>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</si>
  <si>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</si>
  <si>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</si>
  <si>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</si>
  <si>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</si>
  <si>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</si>
  <si>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 xml:space="preserve">Porównanie aktualnych cen sprzedaży wybranych pasz z cenami w analogicznym okresie roku 2021 i 2020 </t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</si>
  <si>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</si>
  <si>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</si>
  <si>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</si>
  <si>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</si>
  <si>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</si>
  <si>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</si>
  <si>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</si>
  <si>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</si>
  <si>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</si>
  <si>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</si>
  <si>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</si>
  <si>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</si>
  <si>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</si>
  <si>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</si>
  <si>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Irlandia</t>
  </si>
  <si>
    <t>Norwegia</t>
  </si>
  <si>
    <t>wrzesień</t>
  </si>
  <si>
    <t>według ważniejszych krajów w okresie styczeń-sierpień 2022r. (dane wstępne)</t>
  </si>
  <si>
    <t>Stany Zjednoczone Ameryki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</si>
  <si>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</si>
  <si>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</si>
  <si>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</si>
  <si>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</si>
  <si>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NR 10/2022</t>
  </si>
  <si>
    <t>21 listopada 2022r.</t>
  </si>
  <si>
    <t>wrzesień - październik 2022r.</t>
  </si>
  <si>
    <t>październik</t>
  </si>
  <si>
    <t>I-IX 2021r.</t>
  </si>
  <si>
    <t>I-IX 2022r*.</t>
  </si>
  <si>
    <t>według ważniejszych krajów w okresie styczeń-wrzesień 2022r.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</si>
</sst>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54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6" fillId="0" borderId="0" xfId="0" applyFont="1" applyFill="1" applyAlignment="1">
      <alignment vertical="top" wrapText="1"/>
    </xf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9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30" fillId="5" borderId="0" xfId="10" applyFont="1" applyFill="1"/>
    <xf numFmtId="0" fontId="30" fillId="0" borderId="0" xfId="10" applyFont="1" applyFill="1"/>
    <xf numFmtId="0" fontId="31" fillId="8" borderId="0" xfId="10" applyFont="1" applyFill="1"/>
    <xf numFmtId="0" fontId="32" fillId="0" borderId="0" xfId="10" applyFont="1" applyFill="1"/>
    <xf numFmtId="0" fontId="31" fillId="8" borderId="0" xfId="10" applyFont="1" applyFill="1" applyAlignment="1">
      <alignment horizontal="left"/>
    </xf>
    <xf numFmtId="0" fontId="32" fillId="8" borderId="0" xfId="10" applyFont="1" applyFill="1"/>
    <xf numFmtId="2" fontId="34" fillId="8" borderId="0" xfId="10" applyNumberFormat="1" applyFont="1" applyFill="1"/>
    <xf numFmtId="0" fontId="1" fillId="8" borderId="0" xfId="11" applyFill="1"/>
    <xf numFmtId="0" fontId="24" fillId="8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8" borderId="0" xfId="11" applyFont="1" applyFill="1" applyAlignment="1"/>
    <xf numFmtId="0" fontId="26" fillId="0" borderId="0" xfId="11" applyFont="1"/>
    <xf numFmtId="0" fontId="27" fillId="8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1" fillId="0" borderId="0" xfId="11" applyFont="1"/>
    <xf numFmtId="0" fontId="42" fillId="0" borderId="0" xfId="11" applyFont="1"/>
    <xf numFmtId="0" fontId="28" fillId="0" borderId="0" xfId="11" applyFont="1" applyAlignment="1">
      <alignment horizontal="justify" vertical="center"/>
    </xf>
    <xf numFmtId="0" fontId="46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49" fillId="0" borderId="3" xfId="0" applyFont="1" applyFill="1" applyBorder="1" applyAlignment="1">
      <alignment horizontal="centerContinuous" vertical="center" wrapText="1"/>
    </xf>
    <xf numFmtId="0" fontId="49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2" fillId="0" borderId="0" xfId="6" applyFont="1"/>
    <xf numFmtId="0" fontId="53" fillId="0" borderId="0" xfId="8" applyFont="1" applyFill="1"/>
    <xf numFmtId="0" fontId="53" fillId="0" borderId="0" xfId="8" applyFont="1"/>
    <xf numFmtId="0" fontId="53" fillId="0" borderId="0" xfId="0" applyFont="1"/>
    <xf numFmtId="0" fontId="28" fillId="0" borderId="0" xfId="8" applyFont="1"/>
    <xf numFmtId="0" fontId="49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4" fillId="0" borderId="50" xfId="0" quotePrefix="1" applyNumberFormat="1" applyFont="1" applyFill="1" applyBorder="1" applyAlignment="1">
      <alignment horizontal="center" vertical="center"/>
    </xf>
    <xf numFmtId="166" fontId="55" fillId="0" borderId="59" xfId="0" quotePrefix="1" applyNumberFormat="1" applyFont="1" applyBorder="1" applyAlignment="1">
      <alignment horizontal="center" vertical="center"/>
    </xf>
    <xf numFmtId="166" fontId="56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49" fillId="3" borderId="99" xfId="0" applyNumberFormat="1" applyFont="1" applyFill="1" applyBorder="1"/>
    <xf numFmtId="164" fontId="49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49" fillId="3" borderId="103" xfId="0" applyNumberFormat="1" applyFont="1" applyFill="1" applyBorder="1"/>
    <xf numFmtId="164" fontId="49" fillId="2" borderId="104" xfId="0" applyNumberFormat="1" applyFont="1" applyFill="1" applyBorder="1"/>
    <xf numFmtId="0" fontId="49" fillId="9" borderId="23" xfId="0" applyFont="1" applyFill="1" applyBorder="1" applyAlignment="1">
      <alignment horizontal="center" vertical="center" wrapText="1"/>
    </xf>
    <xf numFmtId="0" fontId="49" fillId="9" borderId="75" xfId="0" applyFont="1" applyFill="1" applyBorder="1" applyAlignment="1">
      <alignment horizontal="center" vertical="center" wrapText="1"/>
    </xf>
    <xf numFmtId="0" fontId="48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4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164" fontId="28" fillId="0" borderId="22" xfId="0" applyNumberFormat="1" applyFont="1" applyFill="1" applyBorder="1"/>
    <xf numFmtId="0" fontId="57" fillId="0" borderId="35" xfId="0" applyFont="1" applyBorder="1"/>
    <xf numFmtId="0" fontId="57" fillId="0" borderId="53" xfId="0" applyFont="1" applyBorder="1"/>
    <xf numFmtId="0" fontId="57" fillId="0" borderId="26" xfId="0" applyFont="1" applyBorder="1"/>
    <xf numFmtId="0" fontId="57" fillId="0" borderId="30" xfId="0" applyFont="1" applyBorder="1"/>
    <xf numFmtId="0" fontId="57" fillId="0" borderId="55" xfId="0" applyFont="1" applyBorder="1"/>
    <xf numFmtId="164" fontId="28" fillId="0" borderId="21" xfId="0" applyNumberFormat="1" applyFont="1" applyFill="1" applyBorder="1"/>
    <xf numFmtId="164" fontId="28" fillId="0" borderId="19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8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9" fillId="0" borderId="10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59" fillId="0" borderId="0" xfId="0" applyFont="1" applyFill="1" applyBorder="1" applyAlignment="1">
      <alignment vertical="top" wrapText="1"/>
    </xf>
    <xf numFmtId="0" fontId="53" fillId="0" borderId="0" xfId="0" applyFont="1" applyAlignment="1">
      <alignment vertical="center"/>
    </xf>
    <xf numFmtId="165" fontId="48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4" borderId="56" xfId="0" applyFont="1" applyFill="1" applyBorder="1" applyAlignment="1">
      <alignment horizontal="center" vertical="center" wrapText="1"/>
    </xf>
    <xf numFmtId="0" fontId="29" fillId="0" borderId="29" xfId="0" applyFont="1" applyBorder="1"/>
    <xf numFmtId="164" fontId="28" fillId="0" borderId="10" xfId="0" applyNumberFormat="1" applyFont="1" applyFill="1" applyBorder="1"/>
    <xf numFmtId="164" fontId="28" fillId="0" borderId="7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164" fontId="28" fillId="0" borderId="23" xfId="0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7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164" fontId="28" fillId="0" borderId="14" xfId="0" applyNumberFormat="1" applyFont="1" applyFill="1" applyBorder="1"/>
    <xf numFmtId="164" fontId="28" fillId="0" borderId="3" xfId="0" quotePrefix="1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7" fillId="0" borderId="56" xfId="0" applyFont="1" applyBorder="1"/>
    <xf numFmtId="0" fontId="60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0" fontId="24" fillId="0" borderId="0" xfId="2" applyFont="1" applyBorder="1"/>
    <xf numFmtId="0" fontId="62" fillId="0" borderId="0" xfId="2" applyFont="1" applyFill="1"/>
    <xf numFmtId="0" fontId="48" fillId="0" borderId="0" xfId="2" applyFont="1"/>
    <xf numFmtId="0" fontId="47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1" fillId="0" borderId="19" xfId="2" applyFont="1" applyBorder="1" applyAlignment="1">
      <alignment horizontal="center"/>
    </xf>
    <xf numFmtId="0" fontId="51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1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3" fillId="0" borderId="0" xfId="6" applyFont="1" applyFill="1"/>
    <xf numFmtId="0" fontId="63" fillId="0" borderId="0" xfId="0" applyFont="1" applyFill="1"/>
    <xf numFmtId="0" fontId="53" fillId="4" borderId="0" xfId="4" applyFont="1" applyFill="1"/>
    <xf numFmtId="0" fontId="53" fillId="4" borderId="0" xfId="0" applyFont="1" applyFill="1"/>
    <xf numFmtId="0" fontId="50" fillId="4" borderId="0" xfId="4" applyFont="1" applyFill="1"/>
    <xf numFmtId="0" fontId="50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7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1" fillId="0" borderId="0" xfId="7" applyFont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1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164" fontId="28" fillId="0" borderId="16" xfId="0" quotePrefix="1" applyNumberFormat="1" applyFont="1" applyFill="1" applyBorder="1" applyAlignment="1">
      <alignment horizontal="left"/>
    </xf>
    <xf numFmtId="0" fontId="13" fillId="0" borderId="32" xfId="9" applyFont="1" applyFill="1" applyBorder="1" applyAlignment="1">
      <alignment horizontal="centerContinuous" vertical="center"/>
    </xf>
    <xf numFmtId="0" fontId="13" fillId="0" borderId="31" xfId="9" applyFont="1" applyFill="1" applyBorder="1" applyAlignment="1">
      <alignment horizontal="centerContinuous" vertical="center"/>
    </xf>
    <xf numFmtId="0" fontId="13" fillId="0" borderId="42" xfId="9" applyFont="1" applyFill="1" applyBorder="1" applyAlignment="1">
      <alignment horizontal="centerContinuous" vertical="center"/>
    </xf>
    <xf numFmtId="0" fontId="13" fillId="0" borderId="33" xfId="9" applyFont="1" applyFill="1" applyBorder="1" applyAlignment="1">
      <alignment horizontal="centerContinuous" vertical="center"/>
    </xf>
    <xf numFmtId="0" fontId="13" fillId="0" borderId="10" xfId="9" applyFont="1" applyFill="1" applyBorder="1" applyAlignment="1">
      <alignment horizontal="centerContinuous" vertical="center"/>
    </xf>
    <xf numFmtId="0" fontId="13" fillId="0" borderId="8" xfId="9" applyFont="1" applyFill="1" applyBorder="1" applyAlignment="1">
      <alignment horizontal="centerContinuous" vertical="center"/>
    </xf>
    <xf numFmtId="0" fontId="20" fillId="0" borderId="106" xfId="9" applyFont="1" applyFill="1" applyBorder="1" applyAlignment="1">
      <alignment horizontal="center"/>
    </xf>
    <xf numFmtId="0" fontId="20" fillId="0" borderId="21" xfId="9" applyFont="1" applyFill="1" applyBorder="1" applyAlignment="1">
      <alignment horizontal="center"/>
    </xf>
    <xf numFmtId="0" fontId="20" fillId="0" borderId="64" xfId="9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9" applyNumberFormat="1" applyFont="1" applyFill="1" applyBorder="1" applyAlignment="1">
      <alignment vertical="center"/>
    </xf>
    <xf numFmtId="167" fontId="11" fillId="0" borderId="121" xfId="9" applyNumberFormat="1" applyFont="1" applyFill="1" applyBorder="1" applyAlignment="1">
      <alignment vertical="center"/>
    </xf>
    <xf numFmtId="167" fontId="11" fillId="0" borderId="94" xfId="9" applyNumberFormat="1" applyFont="1" applyFill="1" applyBorder="1" applyAlignment="1">
      <alignment vertical="center"/>
    </xf>
    <xf numFmtId="167" fontId="11" fillId="0" borderId="72" xfId="9" applyNumberFormat="1" applyFont="1" applyFill="1" applyBorder="1" applyAlignment="1">
      <alignment vertical="center"/>
    </xf>
    <xf numFmtId="167" fontId="11" fillId="0" borderId="123" xfId="9" applyNumberFormat="1" applyFont="1" applyFill="1" applyBorder="1" applyAlignment="1">
      <alignment vertical="center"/>
    </xf>
    <xf numFmtId="167" fontId="11" fillId="0" borderId="102" xfId="9" applyNumberFormat="1" applyFont="1" applyFill="1" applyBorder="1" applyAlignment="1">
      <alignment vertical="center"/>
    </xf>
    <xf numFmtId="167" fontId="11" fillId="0" borderId="122" xfId="9" applyNumberFormat="1" applyFont="1" applyFill="1" applyBorder="1" applyAlignment="1">
      <alignment vertical="center"/>
    </xf>
    <xf numFmtId="167" fontId="11" fillId="0" borderId="104" xfId="9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9" applyNumberFormat="1" applyFont="1" applyFill="1" applyBorder="1" applyAlignment="1">
      <alignment vertical="center"/>
    </xf>
    <xf numFmtId="3" fontId="11" fillId="0" borderId="74" xfId="9" applyNumberFormat="1" applyFont="1" applyFill="1" applyBorder="1" applyAlignment="1">
      <alignment vertical="center"/>
    </xf>
    <xf numFmtId="3" fontId="11" fillId="0" borderId="93" xfId="9" applyNumberFormat="1" applyFont="1" applyFill="1" applyBorder="1" applyAlignment="1">
      <alignment vertical="center"/>
    </xf>
    <xf numFmtId="3" fontId="11" fillId="0" borderId="119" xfId="9" applyNumberFormat="1" applyFont="1" applyFill="1" applyBorder="1" applyAlignment="1">
      <alignment vertical="center"/>
    </xf>
    <xf numFmtId="3" fontId="11" fillId="0" borderId="121" xfId="9" applyNumberFormat="1" applyFont="1" applyFill="1" applyBorder="1" applyAlignment="1">
      <alignment vertical="center"/>
    </xf>
    <xf numFmtId="3" fontId="11" fillId="0" borderId="94" xfId="9" applyNumberFormat="1" applyFont="1" applyFill="1" applyBorder="1" applyAlignment="1">
      <alignment vertical="center"/>
    </xf>
    <xf numFmtId="3" fontId="11" fillId="0" borderId="72" xfId="9" applyNumberFormat="1" applyFont="1" applyFill="1" applyBorder="1" applyAlignment="1">
      <alignment vertical="center"/>
    </xf>
    <xf numFmtId="3" fontId="11" fillId="0" borderId="100" xfId="9" applyNumberFormat="1" applyFont="1" applyFill="1" applyBorder="1" applyAlignment="1">
      <alignment vertical="center"/>
    </xf>
    <xf numFmtId="3" fontId="11" fillId="0" borderId="101" xfId="9" applyNumberFormat="1" applyFont="1" applyFill="1" applyBorder="1" applyAlignment="1">
      <alignment vertical="center"/>
    </xf>
    <xf numFmtId="3" fontId="11" fillId="0" borderId="123" xfId="9" applyNumberFormat="1" applyFont="1" applyFill="1" applyBorder="1" applyAlignment="1">
      <alignment vertical="center"/>
    </xf>
    <xf numFmtId="3" fontId="11" fillId="0" borderId="124" xfId="9" applyNumberFormat="1" applyFont="1" applyFill="1" applyBorder="1" applyAlignment="1">
      <alignment vertical="center"/>
    </xf>
    <xf numFmtId="3" fontId="11" fillId="0" borderId="102" xfId="9" applyNumberFormat="1" applyFont="1" applyFill="1" applyBorder="1" applyAlignment="1">
      <alignment vertical="center"/>
    </xf>
    <xf numFmtId="3" fontId="11" fillId="0" borderId="122" xfId="9" applyNumberFormat="1" applyFont="1" applyFill="1" applyBorder="1" applyAlignment="1">
      <alignment vertical="center"/>
    </xf>
    <xf numFmtId="3" fontId="11" fillId="0" borderId="104" xfId="9" applyNumberFormat="1" applyFont="1" applyFill="1" applyBorder="1" applyAlignment="1">
      <alignment vertical="center"/>
    </xf>
    <xf numFmtId="0" fontId="13" fillId="10" borderId="50" xfId="9" applyFont="1" applyFill="1" applyBorder="1" applyAlignment="1">
      <alignment horizontal="centerContinuous" vertical="center"/>
    </xf>
    <xf numFmtId="0" fontId="13" fillId="10" borderId="59" xfId="9" applyFont="1" applyFill="1" applyBorder="1" applyAlignment="1">
      <alignment horizontal="centerContinuous" vertical="center"/>
    </xf>
    <xf numFmtId="0" fontId="13" fillId="10" borderId="44" xfId="9" applyFont="1" applyFill="1" applyBorder="1" applyAlignment="1">
      <alignment horizontal="centerContinuous" vertical="center"/>
    </xf>
    <xf numFmtId="0" fontId="13" fillId="10" borderId="58" xfId="9" applyFont="1" applyFill="1" applyBorder="1" applyAlignment="1">
      <alignment horizontal="centerContinuous" vertical="center"/>
    </xf>
    <xf numFmtId="0" fontId="13" fillId="10" borderId="32" xfId="9" applyFont="1" applyFill="1" applyBorder="1" applyAlignment="1">
      <alignment horizontal="centerContinuous" vertical="center"/>
    </xf>
    <xf numFmtId="0" fontId="13" fillId="10" borderId="31" xfId="9" applyFont="1" applyFill="1" applyBorder="1" applyAlignment="1">
      <alignment horizontal="centerContinuous" vertical="center"/>
    </xf>
    <xf numFmtId="0" fontId="13" fillId="10" borderId="42" xfId="9" applyFont="1" applyFill="1" applyBorder="1" applyAlignment="1">
      <alignment horizontal="centerContinuous" vertical="center"/>
    </xf>
    <xf numFmtId="0" fontId="13" fillId="10" borderId="33" xfId="9" applyFont="1" applyFill="1" applyBorder="1" applyAlignment="1">
      <alignment horizontal="centerContinuous" vertical="center"/>
    </xf>
    <xf numFmtId="0" fontId="13" fillId="10" borderId="60" xfId="9" applyFont="1" applyFill="1" applyBorder="1" applyAlignment="1">
      <alignment horizontal="centerContinuous" vertical="center"/>
    </xf>
    <xf numFmtId="0" fontId="61" fillId="0" borderId="18" xfId="7" applyFont="1" applyBorder="1"/>
    <xf numFmtId="3" fontId="35" fillId="0" borderId="39" xfId="3" applyNumberFormat="1" applyFont="1" applyFill="1" applyBorder="1"/>
    <xf numFmtId="4" fontId="35" fillId="0" borderId="18" xfId="3" applyNumberFormat="1" applyFont="1" applyFill="1" applyBorder="1"/>
    <xf numFmtId="0" fontId="64" fillId="0" borderId="0" xfId="0" applyFont="1"/>
    <xf numFmtId="3" fontId="36" fillId="0" borderId="60" xfId="3" applyNumberFormat="1" applyFont="1" applyBorder="1"/>
    <xf numFmtId="3" fontId="35" fillId="0" borderId="11" xfId="4" applyNumberFormat="1" applyFont="1" applyFill="1" applyBorder="1"/>
    <xf numFmtId="3" fontId="35" fillId="0" borderId="7" xfId="4" applyNumberFormat="1" applyFont="1" applyBorder="1"/>
    <xf numFmtId="4" fontId="35" fillId="0" borderId="7" xfId="3" applyNumberFormat="1" applyFont="1" applyBorder="1"/>
    <xf numFmtId="3" fontId="35" fillId="0" borderId="19" xfId="4" applyNumberFormat="1" applyFont="1" applyFill="1" applyBorder="1"/>
    <xf numFmtId="0" fontId="31" fillId="0" borderId="0" xfId="10" applyFont="1" applyFill="1"/>
    <xf numFmtId="49" fontId="35" fillId="0" borderId="15" xfId="2" applyNumberFormat="1" applyFont="1" applyBorder="1" applyAlignment="1">
      <alignment horizontal="left" vertical="center" wrapText="1"/>
    </xf>
    <xf numFmtId="0" fontId="35" fillId="0" borderId="125" xfId="2" applyFont="1" applyBorder="1" applyAlignment="1">
      <alignment vertical="center" wrapText="1"/>
    </xf>
    <xf numFmtId="3" fontId="35" fillId="0" borderId="4" xfId="2" applyNumberFormat="1" applyFont="1" applyBorder="1" applyAlignment="1">
      <alignment vertical="center"/>
    </xf>
    <xf numFmtId="3" fontId="35" fillId="3" borderId="39" xfId="2" applyNumberFormat="1" applyFont="1" applyFill="1" applyBorder="1" applyAlignment="1">
      <alignment vertical="center"/>
    </xf>
    <xf numFmtId="3" fontId="35" fillId="0" borderId="46" xfId="2" applyNumberFormat="1" applyFont="1" applyBorder="1" applyAlignment="1">
      <alignment vertical="center"/>
    </xf>
    <xf numFmtId="3" fontId="35" fillId="3" borderId="87" xfId="2" applyNumberFormat="1" applyFont="1" applyFill="1" applyBorder="1" applyAlignment="1">
      <alignment vertical="center"/>
    </xf>
    <xf numFmtId="0" fontId="1" fillId="0" borderId="0" xfId="11" applyFont="1"/>
    <xf numFmtId="0" fontId="38" fillId="0" borderId="0" xfId="12" applyAlignment="1" applyProtection="1"/>
    <xf numFmtId="0" fontId="40" fillId="0" borderId="0" xfId="0" applyFont="1" applyAlignment="1">
      <alignment vertical="center"/>
    </xf>
    <xf numFmtId="0" fontId="43" fillId="0" borderId="0" xfId="0" applyFont="1" applyAlignment="1">
      <alignment horizontal="left" vertical="center" indent="3"/>
    </xf>
    <xf numFmtId="0" fontId="25" fillId="8" borderId="0" xfId="11" applyFont="1" applyFill="1" applyAlignment="1">
      <alignment vertical="center"/>
    </xf>
    <xf numFmtId="4" fontId="35" fillId="0" borderId="31" xfId="3" applyNumberFormat="1" applyFont="1" applyBorder="1"/>
    <xf numFmtId="4" fontId="35" fillId="4" borderId="38" xfId="3" applyNumberFormat="1" applyFont="1" applyFill="1" applyBorder="1"/>
    <xf numFmtId="4" fontId="35" fillId="4" borderId="65" xfId="3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53975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598862</xdr:colOff>
      <xdr:row>20</xdr:row>
      <xdr:rowOff>68753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164523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598862</xdr:colOff>
      <xdr:row>41</xdr:row>
      <xdr:rowOff>62403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619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16</xdr:col>
      <xdr:colOff>534988</xdr:colOff>
      <xdr:row>25</xdr:row>
      <xdr:rowOff>87630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1270000"/>
          <a:ext cx="6035675" cy="27863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5" zoomScaleNormal="95" workbookViewId="0">
      <selection activeCell="G7" sqref="G7"/>
    </sheetView>
  </sheetViews>
  <sheetFormatPr defaultRowHeight="12.75" x14ac:dyDescent="0.2"/>
  <cols>
    <col min="1" max="1" width="7.85546875" style="71" customWidth="1"/>
    <col min="2" max="2" width="19.28515625" style="71" customWidth="1"/>
    <col min="3" max="3" width="19.85546875" style="71" customWidth="1"/>
    <col min="4" max="4" width="21" style="71" customWidth="1"/>
    <col min="5" max="5" width="14.7109375" style="71" customWidth="1"/>
    <col min="6" max="6" width="13.42578125" style="71" customWidth="1"/>
    <col min="7" max="10" width="9.140625" style="71"/>
    <col min="11" max="11" width="17.85546875" style="71" customWidth="1"/>
    <col min="12" max="16384" width="9.140625" style="71"/>
  </cols>
  <sheetData>
    <row r="1" spans="2:36" ht="15" customHeight="1" x14ac:dyDescent="0.2">
      <c r="B1" s="68"/>
      <c r="C1" s="68"/>
      <c r="D1" s="68"/>
      <c r="E1" s="69"/>
      <c r="F1" s="69"/>
      <c r="G1" s="70"/>
      <c r="L1" s="72"/>
      <c r="M1" s="72"/>
      <c r="N1" s="72"/>
      <c r="O1" s="72"/>
      <c r="P1" s="72"/>
      <c r="Q1" s="72"/>
      <c r="R1" s="72"/>
      <c r="S1" s="72"/>
      <c r="T1" s="72"/>
    </row>
    <row r="2" spans="2:36" ht="15.75" x14ac:dyDescent="0.25">
      <c r="B2" s="68"/>
      <c r="C2" s="68"/>
      <c r="D2" s="73" t="s">
        <v>109</v>
      </c>
      <c r="E2" s="69"/>
      <c r="F2" s="69"/>
      <c r="G2" s="70"/>
      <c r="L2" s="72"/>
      <c r="M2" s="72"/>
      <c r="N2" s="72"/>
      <c r="O2" s="72"/>
      <c r="P2" s="72"/>
      <c r="Q2" s="72"/>
      <c r="R2" s="72"/>
      <c r="S2" s="72"/>
      <c r="T2" s="72"/>
      <c r="AI2" s="74"/>
      <c r="AJ2" s="74"/>
    </row>
    <row r="3" spans="2:36" ht="19.5" customHeight="1" x14ac:dyDescent="0.2">
      <c r="B3" s="68"/>
      <c r="C3" s="68"/>
      <c r="D3" s="536" t="s">
        <v>164</v>
      </c>
      <c r="E3" s="68"/>
      <c r="F3" s="69"/>
      <c r="G3" s="76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AI3" s="74"/>
      <c r="AJ3" s="74"/>
    </row>
    <row r="4" spans="2:36" ht="17.25" x14ac:dyDescent="0.2">
      <c r="B4" s="69"/>
      <c r="C4" s="69"/>
      <c r="D4" s="75" t="s">
        <v>92</v>
      </c>
      <c r="E4" s="69"/>
      <c r="F4" s="69"/>
      <c r="G4" s="76"/>
      <c r="H4" s="77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</row>
    <row r="5" spans="2:36" ht="15.75" x14ac:dyDescent="0.2">
      <c r="B5" s="76"/>
      <c r="C5" s="76"/>
      <c r="D5" s="76"/>
      <c r="E5" s="76"/>
      <c r="F5" s="76"/>
      <c r="G5" s="76"/>
      <c r="H5" s="77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2:36" ht="18" customHeight="1" x14ac:dyDescent="0.25">
      <c r="B6" s="78" t="s">
        <v>0</v>
      </c>
      <c r="C6" s="72"/>
      <c r="D6" s="72"/>
      <c r="E6" s="72"/>
      <c r="F6" s="72"/>
      <c r="G6" s="76"/>
      <c r="H6" s="77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</row>
    <row r="7" spans="2:36" ht="16.5" customHeight="1" x14ac:dyDescent="0.2">
      <c r="B7" s="72"/>
      <c r="C7" s="72"/>
      <c r="D7" s="72"/>
      <c r="E7" s="72"/>
      <c r="F7" s="72"/>
      <c r="G7" s="76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</row>
    <row r="8" spans="2:36" ht="23.25" customHeight="1" x14ac:dyDescent="0.2">
      <c r="B8" s="72"/>
      <c r="C8" s="72"/>
      <c r="D8" s="72"/>
      <c r="E8" s="72"/>
      <c r="F8" s="72"/>
      <c r="G8" s="76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</row>
    <row r="9" spans="2:36" s="70" customFormat="1" ht="33" customHeight="1" x14ac:dyDescent="0.5">
      <c r="B9" s="61" t="s">
        <v>3</v>
      </c>
      <c r="C9" s="79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pans="2:36" s="70" customFormat="1" ht="23.25" customHeight="1" x14ac:dyDescent="0.5">
      <c r="B10" s="6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pans="2:36" x14ac:dyDescent="0.2">
      <c r="B11" s="72"/>
      <c r="C11" s="72"/>
      <c r="D11" s="72"/>
      <c r="E11" s="72"/>
      <c r="F11" s="72"/>
      <c r="G11" s="76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2:36" ht="23.25" x14ac:dyDescent="0.35">
      <c r="B12" s="63" t="s">
        <v>165</v>
      </c>
      <c r="C12" s="64"/>
      <c r="D12" s="80"/>
      <c r="E12" s="525" t="s">
        <v>166</v>
      </c>
      <c r="F12" s="81"/>
      <c r="G12" s="82"/>
      <c r="Q12" s="72"/>
      <c r="R12" s="72"/>
      <c r="S12" s="72"/>
      <c r="T12" s="72"/>
    </row>
    <row r="13" spans="2:36" x14ac:dyDescent="0.2">
      <c r="B13" s="72"/>
      <c r="C13" s="72"/>
      <c r="D13" s="72"/>
      <c r="E13" s="72"/>
      <c r="F13" s="72"/>
      <c r="G13" s="76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</row>
    <row r="14" spans="2:36" x14ac:dyDescent="0.2">
      <c r="B14" s="72"/>
      <c r="C14" s="72"/>
      <c r="D14" s="72"/>
      <c r="E14" s="72"/>
      <c r="F14" s="72"/>
      <c r="G14" s="76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</row>
    <row r="15" spans="2:36" ht="26.25" x14ac:dyDescent="0.4">
      <c r="B15" s="65" t="s">
        <v>134</v>
      </c>
      <c r="C15" s="66"/>
      <c r="D15" s="67" t="s">
        <v>167</v>
      </c>
      <c r="E15" s="66"/>
      <c r="F15" s="66"/>
      <c r="G15" s="64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</row>
    <row r="16" spans="2:36" ht="15" x14ac:dyDescent="0.25">
      <c r="B16" s="83"/>
      <c r="C16" s="83"/>
      <c r="D16" s="83"/>
      <c r="E16" s="83"/>
      <c r="F16" s="83"/>
      <c r="G16" s="76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2:20" ht="15" x14ac:dyDescent="0.25">
      <c r="B17" s="83" t="s">
        <v>140</v>
      </c>
      <c r="C17" s="83"/>
      <c r="D17" s="83"/>
      <c r="E17" s="83"/>
      <c r="F17" s="83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</row>
    <row r="18" spans="2:20" s="532" customFormat="1" ht="15" x14ac:dyDescent="0.25">
      <c r="B18" s="83" t="s">
        <v>161</v>
      </c>
      <c r="C18" s="83"/>
      <c r="D18" s="83"/>
      <c r="E18" s="83"/>
      <c r="F18" s="83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2:20" s="532" customFormat="1" ht="15" x14ac:dyDescent="0.25">
      <c r="B19" s="83" t="s">
        <v>162</v>
      </c>
      <c r="C19" s="83"/>
      <c r="D19" s="83"/>
      <c r="E19" s="83"/>
      <c r="F19" s="83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2:20" s="532" customFormat="1" ht="15" x14ac:dyDescent="0.25">
      <c r="B20" s="83" t="s">
        <v>92</v>
      </c>
      <c r="C20" s="83"/>
      <c r="D20" s="83"/>
      <c r="E20" s="83"/>
      <c r="F20" s="83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2:20" ht="15" x14ac:dyDescent="0.25">
      <c r="B21" s="83" t="s">
        <v>1</v>
      </c>
      <c r="C21" s="83"/>
      <c r="D21" s="83"/>
      <c r="E21" s="83"/>
      <c r="F21" s="83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</row>
    <row r="22" spans="2:20" ht="15" x14ac:dyDescent="0.25">
      <c r="B22" s="83" t="s">
        <v>2</v>
      </c>
      <c r="C22" s="83"/>
      <c r="D22" s="83"/>
      <c r="E22" s="83"/>
      <c r="F22" s="83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2:20" ht="15" x14ac:dyDescent="0.25">
      <c r="B23" s="83"/>
      <c r="C23" s="83"/>
      <c r="D23" s="83"/>
      <c r="E23" s="83"/>
      <c r="F23" s="83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</row>
    <row r="24" spans="2:20" ht="15" x14ac:dyDescent="0.25">
      <c r="B24" s="83"/>
      <c r="C24" s="83"/>
      <c r="D24" s="83"/>
      <c r="E24" s="83"/>
      <c r="F24" s="83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</row>
    <row r="25" spans="2:20" ht="15" x14ac:dyDescent="0.25">
      <c r="B25" s="83"/>
      <c r="C25" s="86"/>
      <c r="D25" s="83"/>
      <c r="E25" s="83"/>
      <c r="F25" s="83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</row>
    <row r="26" spans="2:20" ht="15" x14ac:dyDescent="0.25">
      <c r="B26" s="83"/>
      <c r="C26" s="86"/>
      <c r="D26" s="83"/>
      <c r="E26" s="83"/>
      <c r="F26" s="83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</row>
    <row r="27" spans="2:20" ht="15" x14ac:dyDescent="0.25">
      <c r="B27" s="84" t="s">
        <v>135</v>
      </c>
      <c r="C27" s="83"/>
      <c r="D27" s="83"/>
      <c r="E27" s="83"/>
      <c r="F27" s="83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</row>
    <row r="28" spans="2:20" ht="15" x14ac:dyDescent="0.25">
      <c r="B28" s="84" t="s">
        <v>4</v>
      </c>
      <c r="C28" s="84"/>
      <c r="D28" s="84"/>
      <c r="E28" s="84"/>
      <c r="F28" s="84"/>
      <c r="G28" s="85"/>
      <c r="H28" s="85"/>
      <c r="I28" s="85"/>
      <c r="J28" s="85"/>
      <c r="K28" s="72"/>
      <c r="L28" s="72"/>
      <c r="M28" s="72"/>
      <c r="N28" s="72"/>
      <c r="O28" s="72"/>
      <c r="P28" s="72"/>
      <c r="Q28" s="72"/>
      <c r="R28" s="72"/>
      <c r="S28" s="72"/>
      <c r="T28" s="72"/>
    </row>
    <row r="29" spans="2:20" ht="15" x14ac:dyDescent="0.25">
      <c r="B29" s="533" t="s">
        <v>163</v>
      </c>
      <c r="C29" s="533"/>
      <c r="D29" s="83"/>
      <c r="E29" s="83"/>
      <c r="F29" s="83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</row>
    <row r="30" spans="2:20" ht="15" x14ac:dyDescent="0.25">
      <c r="B30" s="83" t="s">
        <v>136</v>
      </c>
      <c r="C30" s="83"/>
      <c r="D30" s="83"/>
      <c r="E30" s="83"/>
      <c r="F30" s="83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2:20" ht="15" x14ac:dyDescent="0.25">
      <c r="B31" s="83"/>
      <c r="C31" s="83"/>
      <c r="D31" s="83"/>
      <c r="E31" s="83"/>
      <c r="F31" s="83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</row>
    <row r="32" spans="2:20" ht="15" x14ac:dyDescent="0.25">
      <c r="B32" s="534" t="s">
        <v>137</v>
      </c>
      <c r="C32" s="87"/>
      <c r="D32" s="87"/>
      <c r="E32" s="87"/>
      <c r="F32" s="87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72"/>
      <c r="R32" s="72"/>
      <c r="S32" s="72"/>
      <c r="T32" s="72"/>
    </row>
    <row r="33" spans="2:20" ht="15" x14ac:dyDescent="0.25">
      <c r="B33" s="535" t="s">
        <v>138</v>
      </c>
      <c r="C33" s="87"/>
      <c r="D33" s="87"/>
      <c r="E33" s="87"/>
      <c r="F33" s="87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72"/>
      <c r="R33" s="72"/>
      <c r="S33" s="72"/>
      <c r="T33" s="72"/>
    </row>
    <row r="34" spans="2:20" ht="15.75" x14ac:dyDescent="0.25">
      <c r="B34" s="535" t="s">
        <v>139</v>
      </c>
      <c r="C34" s="83"/>
      <c r="D34" s="83"/>
      <c r="E34" s="83"/>
      <c r="F34" s="83"/>
      <c r="G34" s="72"/>
      <c r="H34" s="72"/>
      <c r="I34" s="72"/>
      <c r="J34" s="72"/>
      <c r="K34" s="72"/>
      <c r="L34" s="72"/>
      <c r="M34" s="72"/>
      <c r="N34" s="89"/>
      <c r="O34" s="72"/>
      <c r="P34" s="72"/>
      <c r="Q34" s="72"/>
      <c r="R34" s="72"/>
      <c r="S34" s="72"/>
      <c r="T34" s="72"/>
    </row>
    <row r="35" spans="2:20" ht="15.75" x14ac:dyDescent="0.25">
      <c r="B35" s="83"/>
      <c r="C35" s="83"/>
      <c r="D35" s="83"/>
      <c r="E35" s="83"/>
      <c r="F35" s="83"/>
      <c r="G35" s="72"/>
      <c r="H35" s="72"/>
      <c r="I35" s="72"/>
      <c r="J35" s="72"/>
      <c r="K35" s="72"/>
      <c r="L35" s="72"/>
      <c r="M35" s="72"/>
      <c r="N35" s="89"/>
      <c r="O35" s="72"/>
      <c r="P35" s="72"/>
      <c r="Q35" s="72"/>
      <c r="R35" s="72"/>
      <c r="S35" s="72"/>
      <c r="T35" s="72"/>
    </row>
    <row r="36" spans="2:20" ht="15.75" x14ac:dyDescent="0.2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89"/>
      <c r="O36" s="72"/>
      <c r="P36" s="72"/>
      <c r="Q36" s="72"/>
      <c r="R36" s="72"/>
      <c r="S36" s="72"/>
      <c r="T36" s="72"/>
    </row>
    <row r="37" spans="2:20" ht="15.75" x14ac:dyDescent="0.2">
      <c r="B37" s="90"/>
      <c r="C37" s="90"/>
      <c r="D37" s="90"/>
      <c r="E37" s="90"/>
      <c r="F37" s="90"/>
      <c r="G37" s="90"/>
      <c r="H37" s="90"/>
      <c r="I37" s="90"/>
      <c r="J37" s="90"/>
      <c r="K37" s="90"/>
      <c r="N37" s="91"/>
    </row>
    <row r="38" spans="2:20" ht="15.75" x14ac:dyDescent="0.2">
      <c r="B38" s="90"/>
      <c r="C38" s="90"/>
      <c r="D38" s="90"/>
      <c r="E38" s="90"/>
      <c r="F38" s="90"/>
      <c r="G38" s="90"/>
      <c r="H38" s="90"/>
      <c r="I38" s="90"/>
      <c r="J38" s="90"/>
      <c r="K38" s="90"/>
      <c r="N38" s="91"/>
    </row>
    <row r="39" spans="2:20" x14ac:dyDescent="0.2">
      <c r="B39" s="90"/>
      <c r="C39" s="90"/>
      <c r="D39" s="90"/>
      <c r="E39" s="90"/>
      <c r="F39" s="90"/>
      <c r="G39" s="90"/>
      <c r="H39" s="90"/>
      <c r="I39" s="90"/>
      <c r="J39" s="90"/>
      <c r="K39" s="90"/>
    </row>
    <row r="40" spans="2:20" x14ac:dyDescent="0.2"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2:20" x14ac:dyDescent="0.2"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2:20" x14ac:dyDescent="0.2"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2:20" x14ac:dyDescent="0.2">
      <c r="B43" s="90"/>
      <c r="C43" s="90"/>
      <c r="D43" s="90"/>
      <c r="E43" s="90"/>
      <c r="F43" s="90"/>
      <c r="G43" s="90"/>
      <c r="H43" s="90"/>
      <c r="I43" s="90"/>
      <c r="J43" s="90"/>
      <c r="K43" s="90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38"/>
  <sheetViews>
    <sheetView showGridLines="0" zoomScale="80" zoomScaleNormal="80" workbookViewId="0">
      <selection activeCell="B7" sqref="B7"/>
    </sheetView>
  </sheetViews>
  <sheetFormatPr defaultRowHeight="15.75" x14ac:dyDescent="0.25"/>
  <cols>
    <col min="1" max="1" width="32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16384" width="9.140625" style="95"/>
  </cols>
  <sheetData>
    <row r="1" spans="1:8" s="108" customFormat="1" ht="20.25" customHeight="1" x14ac:dyDescent="0.35">
      <c r="A1" s="127" t="s">
        <v>149</v>
      </c>
      <c r="E1" s="164" t="str">
        <f>Bydło_PL!D1</f>
        <v>wrzesień - październik 2022r.</v>
      </c>
    </row>
    <row r="2" spans="1:8" ht="20.25" customHeight="1" thickBot="1" x14ac:dyDescent="0.3">
      <c r="A2" s="150"/>
      <c r="F2" s="151"/>
    </row>
    <row r="3" spans="1:8" ht="21" customHeight="1" thickBot="1" x14ac:dyDescent="0.3">
      <c r="A3" s="152" t="s">
        <v>5</v>
      </c>
      <c r="B3" s="153"/>
      <c r="C3" s="153"/>
      <c r="D3" s="153"/>
      <c r="E3" s="153"/>
      <c r="F3" s="153"/>
      <c r="G3" s="154"/>
    </row>
    <row r="4" spans="1:8" ht="16.5" thickBot="1" x14ac:dyDescent="0.3">
      <c r="A4" s="269"/>
      <c r="B4" s="128">
        <v>2022</v>
      </c>
      <c r="C4" s="270"/>
      <c r="D4" s="271"/>
      <c r="E4" s="261"/>
      <c r="F4" s="270"/>
      <c r="G4" s="271"/>
    </row>
    <row r="5" spans="1:8" ht="30" customHeight="1" x14ac:dyDescent="0.25">
      <c r="A5" s="194" t="s">
        <v>6</v>
      </c>
      <c r="B5" s="129" t="s">
        <v>7</v>
      </c>
      <c r="C5" s="157"/>
      <c r="D5" s="158"/>
      <c r="E5" s="130" t="s">
        <v>144</v>
      </c>
      <c r="F5" s="159"/>
      <c r="G5" s="158"/>
    </row>
    <row r="6" spans="1:8" ht="32.25" customHeight="1" thickBot="1" x14ac:dyDescent="0.3">
      <c r="A6" s="262"/>
      <c r="B6" s="274" t="s">
        <v>168</v>
      </c>
      <c r="C6" s="275" t="s">
        <v>158</v>
      </c>
      <c r="D6" s="168" t="s">
        <v>8</v>
      </c>
      <c r="E6" s="263" t="s">
        <v>168</v>
      </c>
      <c r="F6" s="264" t="s">
        <v>158</v>
      </c>
      <c r="G6" s="168" t="s">
        <v>8</v>
      </c>
    </row>
    <row r="7" spans="1:8" ht="16.5" thickBot="1" x14ac:dyDescent="0.3">
      <c r="A7" s="195" t="s">
        <v>38</v>
      </c>
      <c r="B7" s="222">
        <v>2112.5630000000001</v>
      </c>
      <c r="C7" s="250">
        <v>2126.2710000000002</v>
      </c>
      <c r="D7" s="245">
        <v>-0.64469674843893754</v>
      </c>
      <c r="E7" s="246">
        <v>100</v>
      </c>
      <c r="F7" s="247">
        <v>100</v>
      </c>
      <c r="G7" s="248" t="s">
        <v>31</v>
      </c>
    </row>
    <row r="8" spans="1:8" x14ac:dyDescent="0.25">
      <c r="A8" s="132" t="s">
        <v>11</v>
      </c>
      <c r="B8" s="171"/>
      <c r="C8" s="184"/>
      <c r="D8" s="276"/>
      <c r="E8" s="276"/>
      <c r="F8" s="276"/>
      <c r="G8" s="225"/>
      <c r="H8" s="272"/>
    </row>
    <row r="9" spans="1:8" x14ac:dyDescent="0.25">
      <c r="A9" s="133" t="s">
        <v>9</v>
      </c>
      <c r="B9" s="175">
        <v>1784.9949999999999</v>
      </c>
      <c r="C9" s="186">
        <v>1782.3610000000001</v>
      </c>
      <c r="D9" s="177">
        <v>0.14778151003078427</v>
      </c>
      <c r="E9" s="134">
        <v>81.293583890051593</v>
      </c>
      <c r="F9" s="135">
        <v>81.127174672153174</v>
      </c>
      <c r="G9" s="177">
        <v>0.20512142641587508</v>
      </c>
    </row>
    <row r="10" spans="1:8" x14ac:dyDescent="0.25">
      <c r="A10" s="133" t="s">
        <v>10</v>
      </c>
      <c r="B10" s="178">
        <v>3275.5039999999999</v>
      </c>
      <c r="C10" s="186">
        <v>3257.0279999999998</v>
      </c>
      <c r="D10" s="180">
        <v>0.56726561761213334</v>
      </c>
      <c r="E10" s="136">
        <v>14.343570577361145</v>
      </c>
      <c r="F10" s="137">
        <v>14.375695586255349</v>
      </c>
      <c r="G10" s="180">
        <v>-0.22346750946032945</v>
      </c>
    </row>
    <row r="11" spans="1:8" x14ac:dyDescent="0.25">
      <c r="A11" s="133" t="s">
        <v>33</v>
      </c>
      <c r="B11" s="178">
        <v>5920.3059999999996</v>
      </c>
      <c r="C11" s="186">
        <v>6042.1580000000004</v>
      </c>
      <c r="D11" s="180">
        <v>-2.0166966835359279</v>
      </c>
      <c r="E11" s="265">
        <v>1.4979716162819894</v>
      </c>
      <c r="F11" s="137">
        <v>1.5664214060003161</v>
      </c>
      <c r="G11" s="180">
        <v>-4.3698196064050023</v>
      </c>
    </row>
    <row r="12" spans="1:8" x14ac:dyDescent="0.25">
      <c r="A12" s="133" t="s">
        <v>40</v>
      </c>
      <c r="B12" s="178">
        <v>3383.3389999999999</v>
      </c>
      <c r="C12" s="187">
        <v>3775.2579999999998</v>
      </c>
      <c r="D12" s="180">
        <v>-10.381250764848387</v>
      </c>
      <c r="E12" s="137">
        <v>2.7714575158292063</v>
      </c>
      <c r="F12" s="137">
        <v>2.820968176490672</v>
      </c>
      <c r="G12" s="180">
        <v>-1.7550946187226306</v>
      </c>
    </row>
    <row r="13" spans="1:8" ht="16.5" thickBot="1" x14ac:dyDescent="0.3">
      <c r="A13" s="198" t="s">
        <v>83</v>
      </c>
      <c r="B13" s="211">
        <v>9848.875</v>
      </c>
      <c r="C13" s="208">
        <v>9956.8739999999998</v>
      </c>
      <c r="D13" s="180">
        <v>-1.0846677380872731</v>
      </c>
      <c r="E13" s="266">
        <v>9.3416400476070915E-2</v>
      </c>
      <c r="F13" s="141">
        <v>0.10974015910049446</v>
      </c>
      <c r="G13" s="177">
        <v>-14.874917950023272</v>
      </c>
    </row>
    <row r="14" spans="1:8" x14ac:dyDescent="0.25">
      <c r="A14" s="132" t="s">
        <v>12</v>
      </c>
      <c r="B14" s="171"/>
      <c r="C14" s="184"/>
      <c r="D14" s="276"/>
      <c r="E14" s="276"/>
      <c r="F14" s="276"/>
      <c r="G14" s="225"/>
    </row>
    <row r="15" spans="1:8" x14ac:dyDescent="0.25">
      <c r="A15" s="143" t="s">
        <v>34</v>
      </c>
      <c r="B15" s="175">
        <v>2427.2370000000001</v>
      </c>
      <c r="C15" s="186">
        <v>2366.634</v>
      </c>
      <c r="D15" s="177">
        <v>2.5607254860700923</v>
      </c>
      <c r="E15" s="134">
        <v>6.2955561404879496</v>
      </c>
      <c r="F15" s="135">
        <v>6.2808241576893327</v>
      </c>
      <c r="G15" s="177">
        <v>0.23455493146677689</v>
      </c>
    </row>
    <row r="16" spans="1:8" x14ac:dyDescent="0.25">
      <c r="A16" s="143" t="s">
        <v>23</v>
      </c>
      <c r="B16" s="178">
        <v>1722.6980000000001</v>
      </c>
      <c r="C16" s="187">
        <v>1724.3779999999999</v>
      </c>
      <c r="D16" s="180">
        <v>-9.7426434343272542E-2</v>
      </c>
      <c r="E16" s="136">
        <v>72.004938590948441</v>
      </c>
      <c r="F16" s="137">
        <v>71.671426747117522</v>
      </c>
      <c r="G16" s="180">
        <v>0.46533445609736335</v>
      </c>
    </row>
    <row r="17" spans="1:7" x14ac:dyDescent="0.25">
      <c r="A17" s="143" t="s">
        <v>24</v>
      </c>
      <c r="B17" s="178">
        <v>1922.3969999999999</v>
      </c>
      <c r="C17" s="187">
        <v>1925.6679999999999</v>
      </c>
      <c r="D17" s="180">
        <v>-0.16986313320883759</v>
      </c>
      <c r="E17" s="136">
        <v>2.8895839385992925</v>
      </c>
      <c r="F17" s="137">
        <v>3.0818568368384374</v>
      </c>
      <c r="G17" s="180">
        <v>-6.2388653470480637</v>
      </c>
    </row>
    <row r="18" spans="1:7" x14ac:dyDescent="0.25">
      <c r="A18" s="144" t="s">
        <v>25</v>
      </c>
      <c r="B18" s="178">
        <v>2232.7660000000001</v>
      </c>
      <c r="C18" s="187">
        <v>2268.953</v>
      </c>
      <c r="D18" s="180">
        <v>-1.5948765796382693</v>
      </c>
      <c r="E18" s="136">
        <v>7.7951302102494818E-2</v>
      </c>
      <c r="F18" s="137">
        <v>7.7596826933024013E-2</v>
      </c>
      <c r="G18" s="180">
        <v>0.45681657804997977</v>
      </c>
    </row>
    <row r="19" spans="1:7" ht="16.5" thickBot="1" x14ac:dyDescent="0.3">
      <c r="A19" s="145" t="s">
        <v>22</v>
      </c>
      <c r="B19" s="178" t="s">
        <v>39</v>
      </c>
      <c r="C19" s="187" t="s">
        <v>39</v>
      </c>
      <c r="D19" s="180" t="s">
        <v>143</v>
      </c>
      <c r="E19" s="136">
        <v>2.5553917913419721E-2</v>
      </c>
      <c r="F19" s="137">
        <v>1.5470103574853891E-2</v>
      </c>
      <c r="G19" s="180">
        <v>65.182590987669371</v>
      </c>
    </row>
    <row r="20" spans="1:7" x14ac:dyDescent="0.25">
      <c r="A20" s="132" t="s">
        <v>10</v>
      </c>
      <c r="B20" s="171"/>
      <c r="C20" s="184"/>
      <c r="D20" s="276"/>
      <c r="E20" s="276"/>
      <c r="F20" s="276"/>
      <c r="G20" s="225"/>
    </row>
    <row r="21" spans="1:7" x14ac:dyDescent="0.25">
      <c r="A21" s="143" t="s">
        <v>34</v>
      </c>
      <c r="B21" s="175">
        <v>3570.011</v>
      </c>
      <c r="C21" s="186">
        <v>3521.6660000000002</v>
      </c>
      <c r="D21" s="177">
        <v>1.3727877657903902</v>
      </c>
      <c r="E21" s="134">
        <v>4.2872078319581943</v>
      </c>
      <c r="F21" s="135">
        <v>4.6638430806669744</v>
      </c>
      <c r="G21" s="177">
        <v>-8.0756415298371831</v>
      </c>
    </row>
    <row r="22" spans="1:7" ht="15.75" customHeight="1" x14ac:dyDescent="0.25">
      <c r="A22" s="144" t="s">
        <v>23</v>
      </c>
      <c r="B22" s="178">
        <v>3135.1010000000001</v>
      </c>
      <c r="C22" s="187">
        <v>3124.9340000000002</v>
      </c>
      <c r="D22" s="180">
        <v>0.32535087141040153</v>
      </c>
      <c r="E22" s="136">
        <v>8.8165662968191398</v>
      </c>
      <c r="F22" s="137">
        <v>8.3316596948571817</v>
      </c>
      <c r="G22" s="180">
        <v>5.8200481023159476</v>
      </c>
    </row>
    <row r="23" spans="1:7" x14ac:dyDescent="0.25">
      <c r="A23" s="144" t="s">
        <v>24</v>
      </c>
      <c r="B23" s="178">
        <v>3010.076</v>
      </c>
      <c r="C23" s="187">
        <v>2998.511</v>
      </c>
      <c r="D23" s="180">
        <v>0.38569143151384316</v>
      </c>
      <c r="E23" s="136">
        <v>0.89556289165290526</v>
      </c>
      <c r="F23" s="137">
        <v>0.9847625637514158</v>
      </c>
      <c r="G23" s="180">
        <v>-9.057987720279268</v>
      </c>
    </row>
    <row r="24" spans="1:7" x14ac:dyDescent="0.25">
      <c r="A24" s="144" t="s">
        <v>25</v>
      </c>
      <c r="B24" s="178" t="s">
        <v>39</v>
      </c>
      <c r="C24" s="187" t="s">
        <v>39</v>
      </c>
      <c r="D24" s="188" t="s">
        <v>143</v>
      </c>
      <c r="E24" s="136">
        <v>7.5855786013861892E-5</v>
      </c>
      <c r="F24" s="137">
        <v>1.0799704883853909E-3</v>
      </c>
      <c r="G24" s="180">
        <v>-92.976124178423603</v>
      </c>
    </row>
    <row r="25" spans="1:7" ht="16.5" thickBot="1" x14ac:dyDescent="0.3">
      <c r="A25" s="145" t="s">
        <v>22</v>
      </c>
      <c r="B25" s="178">
        <v>3893.7260000000001</v>
      </c>
      <c r="C25" s="187">
        <v>3562.4940000000001</v>
      </c>
      <c r="D25" s="180">
        <v>9.2977560102557355</v>
      </c>
      <c r="E25" s="136">
        <v>0.34415770114489136</v>
      </c>
      <c r="F25" s="137">
        <v>0.39435027649139187</v>
      </c>
      <c r="G25" s="180">
        <v>-12.727916864436672</v>
      </c>
    </row>
    <row r="26" spans="1:7" x14ac:dyDescent="0.25">
      <c r="A26" s="132" t="s">
        <v>33</v>
      </c>
      <c r="B26" s="171"/>
      <c r="C26" s="184"/>
      <c r="D26" s="276"/>
      <c r="E26" s="276"/>
      <c r="F26" s="276"/>
      <c r="G26" s="225"/>
    </row>
    <row r="27" spans="1:7" x14ac:dyDescent="0.25">
      <c r="A27" s="143" t="s">
        <v>34</v>
      </c>
      <c r="B27" s="175">
        <v>6282.9539999999997</v>
      </c>
      <c r="C27" s="186">
        <v>6583.56</v>
      </c>
      <c r="D27" s="177">
        <v>-4.5660098791535386</v>
      </c>
      <c r="E27" s="134">
        <v>0.33523516431501088</v>
      </c>
      <c r="F27" s="135">
        <v>0.38009277135963737</v>
      </c>
      <c r="G27" s="177">
        <v>-11.801752210168443</v>
      </c>
    </row>
    <row r="28" spans="1:7" x14ac:dyDescent="0.25">
      <c r="A28" s="144" t="s">
        <v>23</v>
      </c>
      <c r="B28" s="178">
        <v>5783.9260000000004</v>
      </c>
      <c r="C28" s="187">
        <v>5825.0309999999999</v>
      </c>
      <c r="D28" s="180">
        <v>-0.70566148059983824</v>
      </c>
      <c r="E28" s="136">
        <v>0.8661782565457854</v>
      </c>
      <c r="F28" s="137">
        <v>0.87475714874149335</v>
      </c>
      <c r="G28" s="180">
        <v>-0.98071701477951256</v>
      </c>
    </row>
    <row r="29" spans="1:7" x14ac:dyDescent="0.25">
      <c r="A29" s="144" t="s">
        <v>24</v>
      </c>
      <c r="B29" s="189">
        <v>5361.1379999999999</v>
      </c>
      <c r="C29" s="190">
        <v>5641.585</v>
      </c>
      <c r="D29" s="180">
        <v>-4.9710675280085317</v>
      </c>
      <c r="E29" s="136">
        <v>0.22971976596972901</v>
      </c>
      <c r="F29" s="137">
        <v>0.25073314838680832</v>
      </c>
      <c r="G29" s="180">
        <v>-8.3807755585080344</v>
      </c>
    </row>
    <row r="30" spans="1:7" x14ac:dyDescent="0.25">
      <c r="A30" s="267" t="s">
        <v>25</v>
      </c>
      <c r="B30" s="189" t="s">
        <v>31</v>
      </c>
      <c r="C30" s="190" t="s">
        <v>31</v>
      </c>
      <c r="D30" s="188" t="s">
        <v>31</v>
      </c>
      <c r="E30" s="136" t="s">
        <v>31</v>
      </c>
      <c r="F30" s="137" t="s">
        <v>31</v>
      </c>
      <c r="G30" s="180" t="s">
        <v>31</v>
      </c>
    </row>
    <row r="31" spans="1:7" ht="16.5" thickBot="1" x14ac:dyDescent="0.3">
      <c r="A31" s="146" t="s">
        <v>22</v>
      </c>
      <c r="B31" s="181" t="s">
        <v>39</v>
      </c>
      <c r="C31" s="191" t="s">
        <v>39</v>
      </c>
      <c r="D31" s="193" t="s">
        <v>143</v>
      </c>
      <c r="E31" s="147">
        <v>6.6838429451464051E-2</v>
      </c>
      <c r="F31" s="148">
        <v>6.0838337512377022E-2</v>
      </c>
      <c r="G31" s="193">
        <v>9.8623535494643715</v>
      </c>
    </row>
    <row r="32" spans="1:7" x14ac:dyDescent="0.25">
      <c r="A32" s="132" t="s">
        <v>40</v>
      </c>
      <c r="B32" s="171"/>
      <c r="C32" s="184"/>
      <c r="D32" s="276"/>
      <c r="E32" s="276"/>
      <c r="F32" s="276"/>
      <c r="G32" s="225"/>
    </row>
    <row r="33" spans="1:7" x14ac:dyDescent="0.25">
      <c r="A33" s="143" t="s">
        <v>34</v>
      </c>
      <c r="B33" s="175">
        <v>5669.3249999999998</v>
      </c>
      <c r="C33" s="186">
        <v>5797.317</v>
      </c>
      <c r="D33" s="177">
        <v>-2.2077799092235284</v>
      </c>
      <c r="E33" s="134">
        <v>0.43849385302638039</v>
      </c>
      <c r="F33" s="135">
        <v>0.57275382243238915</v>
      </c>
      <c r="G33" s="177">
        <v>-23.441130228660761</v>
      </c>
    </row>
    <row r="34" spans="1:7" x14ac:dyDescent="0.25">
      <c r="A34" s="144" t="s">
        <v>23</v>
      </c>
      <c r="B34" s="175">
        <v>3392.1370000000002</v>
      </c>
      <c r="C34" s="186">
        <v>3573.402</v>
      </c>
      <c r="D34" s="180">
        <v>-5.0726170747091954</v>
      </c>
      <c r="E34" s="136">
        <v>1.5870547549820184</v>
      </c>
      <c r="F34" s="137">
        <v>1.4676325265890628</v>
      </c>
      <c r="G34" s="180">
        <v>8.1370660726977615</v>
      </c>
    </row>
    <row r="35" spans="1:7" x14ac:dyDescent="0.25">
      <c r="A35" s="144" t="s">
        <v>24</v>
      </c>
      <c r="B35" s="175">
        <v>4167.4319999999998</v>
      </c>
      <c r="C35" s="186">
        <v>4218.2709999999997</v>
      </c>
      <c r="D35" s="180">
        <v>-1.2052094329643577</v>
      </c>
      <c r="E35" s="136">
        <v>0.24124036347058425</v>
      </c>
      <c r="F35" s="137">
        <v>0.36799520720465367</v>
      </c>
      <c r="G35" s="180">
        <v>-34.444699619029848</v>
      </c>
    </row>
    <row r="36" spans="1:7" x14ac:dyDescent="0.25">
      <c r="A36" s="267" t="s">
        <v>25</v>
      </c>
      <c r="B36" s="175" t="s">
        <v>31</v>
      </c>
      <c r="C36" s="186" t="s">
        <v>31</v>
      </c>
      <c r="D36" s="188" t="s">
        <v>31</v>
      </c>
      <c r="E36" s="136" t="s">
        <v>31</v>
      </c>
      <c r="F36" s="137" t="s">
        <v>31</v>
      </c>
      <c r="G36" s="180" t="s">
        <v>31</v>
      </c>
    </row>
    <row r="37" spans="1:7" ht="16.5" thickBot="1" x14ac:dyDescent="0.3">
      <c r="A37" s="146" t="s">
        <v>22</v>
      </c>
      <c r="B37" s="211">
        <v>994.62900000000002</v>
      </c>
      <c r="C37" s="208">
        <v>1291.133</v>
      </c>
      <c r="D37" s="193">
        <v>-22.964636485939096</v>
      </c>
      <c r="E37" s="147">
        <v>0.50466854435022312</v>
      </c>
      <c r="F37" s="148">
        <v>0.41258662026456622</v>
      </c>
      <c r="G37" s="193">
        <v>22.318204120776013</v>
      </c>
    </row>
    <row r="38" spans="1:7" x14ac:dyDescent="0.25">
      <c r="A38" s="268"/>
      <c r="B38" s="273"/>
    </row>
  </sheetData>
  <phoneticPr fontId="3" type="noConversion"/>
  <conditionalFormatting sqref="D7:D37 G7:G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O38"/>
  <sheetViews>
    <sheetView showGridLines="0" zoomScale="80" zoomScaleNormal="80" workbookViewId="0">
      <selection activeCell="L42" sqref="L42"/>
    </sheetView>
  </sheetViews>
  <sheetFormatPr defaultRowHeight="15.75" x14ac:dyDescent="0.25"/>
  <cols>
    <col min="1" max="1" width="32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8" width="9.140625" style="95"/>
    <col min="9" max="9" width="32.71093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0.25" customHeight="1" x14ac:dyDescent="0.35">
      <c r="A1" s="127" t="s">
        <v>149</v>
      </c>
      <c r="E1" s="164" t="str">
        <f>Bydło_PL!D1</f>
        <v>wrzesień - październik 2022r.</v>
      </c>
    </row>
    <row r="2" spans="1:15" ht="20.25" customHeight="1" thickBot="1" x14ac:dyDescent="0.3">
      <c r="A2" s="150"/>
      <c r="F2" s="151"/>
    </row>
    <row r="3" spans="1:15" ht="21" customHeight="1" thickBot="1" x14ac:dyDescent="0.3">
      <c r="A3" s="152" t="s">
        <v>145</v>
      </c>
      <c r="B3" s="153"/>
      <c r="C3" s="153"/>
      <c r="D3" s="153"/>
      <c r="E3" s="153"/>
      <c r="F3" s="153"/>
      <c r="G3" s="154"/>
      <c r="I3" s="152" t="s">
        <v>146</v>
      </c>
      <c r="J3" s="153"/>
      <c r="K3" s="153"/>
      <c r="L3" s="153"/>
      <c r="M3" s="153"/>
      <c r="N3" s="153"/>
      <c r="O3" s="154"/>
    </row>
    <row r="4" spans="1:15" ht="16.5" thickBot="1" x14ac:dyDescent="0.3">
      <c r="A4" s="269"/>
      <c r="B4" s="128">
        <v>2022</v>
      </c>
      <c r="C4" s="270"/>
      <c r="D4" s="271"/>
      <c r="E4" s="261"/>
      <c r="F4" s="270"/>
      <c r="G4" s="271"/>
      <c r="I4" s="269"/>
      <c r="J4" s="128">
        <v>2022</v>
      </c>
      <c r="K4" s="270"/>
      <c r="L4" s="271"/>
      <c r="M4" s="261"/>
      <c r="N4" s="270"/>
      <c r="O4" s="271"/>
    </row>
    <row r="5" spans="1:15" ht="30" customHeight="1" x14ac:dyDescent="0.25">
      <c r="A5" s="194" t="s">
        <v>6</v>
      </c>
      <c r="B5" s="129" t="s">
        <v>7</v>
      </c>
      <c r="C5" s="157"/>
      <c r="D5" s="158"/>
      <c r="E5" s="130" t="s">
        <v>144</v>
      </c>
      <c r="F5" s="159"/>
      <c r="G5" s="158"/>
      <c r="I5" s="194" t="s">
        <v>6</v>
      </c>
      <c r="J5" s="129" t="s">
        <v>7</v>
      </c>
      <c r="K5" s="157"/>
      <c r="L5" s="158"/>
      <c r="M5" s="130" t="s">
        <v>144</v>
      </c>
      <c r="N5" s="159"/>
      <c r="O5" s="158"/>
    </row>
    <row r="6" spans="1:15" ht="32.25" customHeight="1" thickBot="1" x14ac:dyDescent="0.3">
      <c r="A6" s="262"/>
      <c r="B6" s="274" t="s">
        <v>168</v>
      </c>
      <c r="C6" s="275" t="s">
        <v>158</v>
      </c>
      <c r="D6" s="168" t="s">
        <v>8</v>
      </c>
      <c r="E6" s="263" t="s">
        <v>168</v>
      </c>
      <c r="F6" s="264" t="s">
        <v>158</v>
      </c>
      <c r="G6" s="168" t="s">
        <v>8</v>
      </c>
      <c r="I6" s="262"/>
      <c r="J6" s="274" t="s">
        <v>168</v>
      </c>
      <c r="K6" s="275" t="s">
        <v>158</v>
      </c>
      <c r="L6" s="168" t="s">
        <v>8</v>
      </c>
      <c r="M6" s="263" t="s">
        <v>168</v>
      </c>
      <c r="N6" s="264" t="s">
        <v>158</v>
      </c>
      <c r="O6" s="168" t="s">
        <v>8</v>
      </c>
    </row>
    <row r="7" spans="1:15" ht="16.5" thickBot="1" x14ac:dyDescent="0.3">
      <c r="A7" s="195" t="s">
        <v>38</v>
      </c>
      <c r="B7" s="222">
        <v>2098.8760000000002</v>
      </c>
      <c r="C7" s="250">
        <v>2128.6640000000002</v>
      </c>
      <c r="D7" s="245">
        <v>-1.3993753828692554</v>
      </c>
      <c r="E7" s="246">
        <v>100</v>
      </c>
      <c r="F7" s="247">
        <v>100</v>
      </c>
      <c r="G7" s="248" t="s">
        <v>31</v>
      </c>
      <c r="I7" s="195" t="s">
        <v>38</v>
      </c>
      <c r="J7" s="222">
        <v>2145.4470000000001</v>
      </c>
      <c r="K7" s="250">
        <v>2120.7350000000001</v>
      </c>
      <c r="L7" s="245">
        <v>1.1652563851683491</v>
      </c>
      <c r="M7" s="246">
        <v>100</v>
      </c>
      <c r="N7" s="247">
        <v>100</v>
      </c>
      <c r="O7" s="248" t="s">
        <v>31</v>
      </c>
    </row>
    <row r="8" spans="1:15" x14ac:dyDescent="0.25">
      <c r="A8" s="132" t="s">
        <v>11</v>
      </c>
      <c r="B8" s="171"/>
      <c r="C8" s="184"/>
      <c r="D8" s="276"/>
      <c r="E8" s="276"/>
      <c r="F8" s="276"/>
      <c r="G8" s="225"/>
      <c r="H8" s="272"/>
      <c r="I8" s="132" t="s">
        <v>11</v>
      </c>
      <c r="J8" s="171"/>
      <c r="K8" s="184"/>
      <c r="L8" s="276"/>
      <c r="M8" s="276"/>
      <c r="N8" s="276"/>
      <c r="O8" s="225"/>
    </row>
    <row r="9" spans="1:15" x14ac:dyDescent="0.25">
      <c r="A9" s="133" t="s">
        <v>9</v>
      </c>
      <c r="B9" s="175">
        <v>1772.6590000000001</v>
      </c>
      <c r="C9" s="186">
        <v>1790.1289999999999</v>
      </c>
      <c r="D9" s="177">
        <v>-0.97590732288007176</v>
      </c>
      <c r="E9" s="134">
        <v>81.741868842763935</v>
      </c>
      <c r="F9" s="135">
        <v>82.098119952430238</v>
      </c>
      <c r="G9" s="177">
        <v>-0.4339333347374143</v>
      </c>
      <c r="I9" s="133" t="s">
        <v>9</v>
      </c>
      <c r="J9" s="175">
        <v>1815.1959999999999</v>
      </c>
      <c r="K9" s="186">
        <v>1763.662</v>
      </c>
      <c r="L9" s="177">
        <v>2.9219884535698948</v>
      </c>
      <c r="M9" s="134">
        <v>80.216589097568018</v>
      </c>
      <c r="N9" s="135">
        <v>78.881647824416845</v>
      </c>
      <c r="O9" s="177">
        <v>1.6923344148725539</v>
      </c>
    </row>
    <row r="10" spans="1:15" x14ac:dyDescent="0.25">
      <c r="A10" s="133" t="s">
        <v>10</v>
      </c>
      <c r="B10" s="178">
        <v>3232.3090000000002</v>
      </c>
      <c r="C10" s="186">
        <v>3218.3409999999999</v>
      </c>
      <c r="D10" s="180">
        <v>0.43401243062808764</v>
      </c>
      <c r="E10" s="136">
        <v>12.39961024482437</v>
      </c>
      <c r="F10" s="137">
        <v>11.841661749930928</v>
      </c>
      <c r="G10" s="180">
        <v>4.7117415332074986</v>
      </c>
      <c r="I10" s="133" t="s">
        <v>10</v>
      </c>
      <c r="J10" s="178">
        <v>3343.18</v>
      </c>
      <c r="K10" s="186">
        <v>3309.3850000000002</v>
      </c>
      <c r="L10" s="180">
        <v>1.0211867159608088</v>
      </c>
      <c r="M10" s="136">
        <v>19.013892751391953</v>
      </c>
      <c r="N10" s="137">
        <v>20.236212268426112</v>
      </c>
      <c r="O10" s="180">
        <v>-6.0402584279139173</v>
      </c>
    </row>
    <row r="11" spans="1:15" x14ac:dyDescent="0.25">
      <c r="A11" s="133" t="s">
        <v>33</v>
      </c>
      <c r="B11" s="178">
        <v>6000.2020000000002</v>
      </c>
      <c r="C11" s="186">
        <v>6139.3850000000002</v>
      </c>
      <c r="D11" s="180">
        <v>-2.2670511785789618</v>
      </c>
      <c r="E11" s="265">
        <v>1.8972230212310752</v>
      </c>
      <c r="F11" s="137">
        <v>1.9492663434195621</v>
      </c>
      <c r="G11" s="180">
        <v>-2.6698928221983351</v>
      </c>
      <c r="I11" s="133" t="s">
        <v>33</v>
      </c>
      <c r="J11" s="178">
        <v>5244.3819999999996</v>
      </c>
      <c r="K11" s="186">
        <v>5398.5389999999998</v>
      </c>
      <c r="L11" s="180">
        <v>-2.8555318392624405</v>
      </c>
      <c r="M11" s="265">
        <v>0.53877884967166745</v>
      </c>
      <c r="N11" s="137">
        <v>0.68100736366671932</v>
      </c>
      <c r="O11" s="180">
        <v>-20.885018515696636</v>
      </c>
    </row>
    <row r="12" spans="1:15" x14ac:dyDescent="0.25">
      <c r="A12" s="133" t="s">
        <v>40</v>
      </c>
      <c r="B12" s="178">
        <v>3232.5239999999999</v>
      </c>
      <c r="C12" s="187">
        <v>3646.17</v>
      </c>
      <c r="D12" s="180">
        <v>-11.344671257785571</v>
      </c>
      <c r="E12" s="137">
        <v>3.8680085718206905</v>
      </c>
      <c r="F12" s="137">
        <v>3.9909555583177325</v>
      </c>
      <c r="G12" s="180">
        <v>-3.0806403303790901</v>
      </c>
      <c r="I12" s="133" t="s">
        <v>40</v>
      </c>
      <c r="J12" s="178" t="s">
        <v>39</v>
      </c>
      <c r="K12" s="187" t="s">
        <v>39</v>
      </c>
      <c r="L12" s="180" t="s">
        <v>143</v>
      </c>
      <c r="M12" s="137">
        <v>0.1370175912907528</v>
      </c>
      <c r="N12" s="137">
        <v>0.1151122124391487</v>
      </c>
      <c r="O12" s="180">
        <v>19.029587206643136</v>
      </c>
    </row>
    <row r="13" spans="1:15" ht="16.5" thickBot="1" x14ac:dyDescent="0.3">
      <c r="A13" s="198" t="s">
        <v>83</v>
      </c>
      <c r="B13" s="211">
        <v>10940.834000000001</v>
      </c>
      <c r="C13" s="208">
        <v>10589.349</v>
      </c>
      <c r="D13" s="180">
        <v>3.3192314277298878</v>
      </c>
      <c r="E13" s="266">
        <v>9.3289319359944237E-2</v>
      </c>
      <c r="F13" s="141">
        <v>0.11999639590153212</v>
      </c>
      <c r="G13" s="177">
        <v>-22.256565575105647</v>
      </c>
      <c r="I13" s="198" t="s">
        <v>83</v>
      </c>
      <c r="J13" s="211">
        <v>7237.57</v>
      </c>
      <c r="K13" s="208">
        <v>7916.3890000000001</v>
      </c>
      <c r="L13" s="180">
        <v>-8.5748565412841682</v>
      </c>
      <c r="M13" s="266">
        <v>9.3721710077616413E-2</v>
      </c>
      <c r="N13" s="141">
        <v>8.6020331051174098E-2</v>
      </c>
      <c r="O13" s="177">
        <v>8.9529753400515411</v>
      </c>
    </row>
    <row r="14" spans="1:15" x14ac:dyDescent="0.25">
      <c r="A14" s="132" t="s">
        <v>12</v>
      </c>
      <c r="B14" s="171"/>
      <c r="C14" s="184"/>
      <c r="D14" s="276"/>
      <c r="E14" s="276"/>
      <c r="F14" s="276"/>
      <c r="G14" s="225"/>
      <c r="I14" s="132" t="s">
        <v>12</v>
      </c>
      <c r="J14" s="171"/>
      <c r="K14" s="184"/>
      <c r="L14" s="276"/>
      <c r="M14" s="276"/>
      <c r="N14" s="276"/>
      <c r="O14" s="225"/>
    </row>
    <row r="15" spans="1:15" x14ac:dyDescent="0.25">
      <c r="A15" s="143" t="s">
        <v>34</v>
      </c>
      <c r="B15" s="175">
        <v>2308.8739999999998</v>
      </c>
      <c r="C15" s="186">
        <v>2323.6999999999998</v>
      </c>
      <c r="D15" s="177">
        <v>-0.63803416964324233</v>
      </c>
      <c r="E15" s="134">
        <v>6.3639510840065832</v>
      </c>
      <c r="F15" s="135">
        <v>7.267781259447867</v>
      </c>
      <c r="G15" s="177">
        <v>-12.436122430987249</v>
      </c>
      <c r="I15" s="143" t="s">
        <v>34</v>
      </c>
      <c r="J15" s="175">
        <v>2722.3969999999999</v>
      </c>
      <c r="K15" s="186">
        <v>2547.123</v>
      </c>
      <c r="L15" s="177">
        <v>6.8812538695618501</v>
      </c>
      <c r="M15" s="134">
        <v>6.1312387848504422</v>
      </c>
      <c r="N15" s="135">
        <v>3.9982664125912928</v>
      </c>
      <c r="O15" s="177">
        <v>53.34742991467548</v>
      </c>
    </row>
    <row r="16" spans="1:15" x14ac:dyDescent="0.25">
      <c r="A16" s="143" t="s">
        <v>23</v>
      </c>
      <c r="B16" s="178">
        <v>1719.864</v>
      </c>
      <c r="C16" s="187">
        <v>1729.943</v>
      </c>
      <c r="D16" s="180">
        <v>-0.58262035223125563</v>
      </c>
      <c r="E16" s="136">
        <v>72.470707261150736</v>
      </c>
      <c r="F16" s="137">
        <v>71.6392460269428</v>
      </c>
      <c r="G16" s="180">
        <v>1.1606225362774358</v>
      </c>
      <c r="I16" s="143" t="s">
        <v>23</v>
      </c>
      <c r="J16" s="178">
        <v>1729.6579999999999</v>
      </c>
      <c r="K16" s="187">
        <v>1711.529</v>
      </c>
      <c r="L16" s="180">
        <v>1.0592283274195124</v>
      </c>
      <c r="M16" s="136">
        <v>70.885939549658303</v>
      </c>
      <c r="N16" s="137">
        <v>71.745851817818917</v>
      </c>
      <c r="O16" s="180">
        <v>-1.1985532910587648</v>
      </c>
    </row>
    <row r="17" spans="1:15" x14ac:dyDescent="0.25">
      <c r="A17" s="143" t="s">
        <v>24</v>
      </c>
      <c r="B17" s="178">
        <v>1907.546</v>
      </c>
      <c r="C17" s="187">
        <v>1920.029</v>
      </c>
      <c r="D17" s="180">
        <v>-0.65014643007995954</v>
      </c>
      <c r="E17" s="136">
        <v>2.843356932966246</v>
      </c>
      <c r="F17" s="137">
        <v>3.1259990653226564</v>
      </c>
      <c r="G17" s="180">
        <v>-9.0416576093005609</v>
      </c>
      <c r="I17" s="143" t="s">
        <v>24</v>
      </c>
      <c r="J17" s="178">
        <v>1956.204</v>
      </c>
      <c r="K17" s="187">
        <v>1939.3489999999999</v>
      </c>
      <c r="L17" s="180">
        <v>0.86910607631736303</v>
      </c>
      <c r="M17" s="136">
        <v>3.0006433083989497</v>
      </c>
      <c r="N17" s="137">
        <v>2.9797681185618128</v>
      </c>
      <c r="O17" s="180">
        <v>0.70056423877748919</v>
      </c>
    </row>
    <row r="18" spans="1:15" x14ac:dyDescent="0.25">
      <c r="A18" s="144" t="s">
        <v>25</v>
      </c>
      <c r="B18" s="178" t="s">
        <v>39</v>
      </c>
      <c r="C18" s="187">
        <v>2211.973</v>
      </c>
      <c r="D18" s="180" t="s">
        <v>143</v>
      </c>
      <c r="E18" s="136">
        <v>3.4807242807107452E-2</v>
      </c>
      <c r="F18" s="137">
        <v>4.3952089372957429E-2</v>
      </c>
      <c r="G18" s="180">
        <v>-20.806397821616557</v>
      </c>
      <c r="I18" s="144" t="s">
        <v>25</v>
      </c>
      <c r="J18" s="178">
        <v>2259.8620000000001</v>
      </c>
      <c r="K18" s="187">
        <v>2306.223</v>
      </c>
      <c r="L18" s="180">
        <v>-2.0102565970419981</v>
      </c>
      <c r="M18" s="136">
        <v>0.18160396076657584</v>
      </c>
      <c r="N18" s="137">
        <v>0.1554077633584145</v>
      </c>
      <c r="O18" s="180">
        <v>16.856427788453182</v>
      </c>
    </row>
    <row r="19" spans="1:15" ht="16.5" thickBot="1" x14ac:dyDescent="0.3">
      <c r="A19" s="145" t="s">
        <v>22</v>
      </c>
      <c r="B19" s="178" t="s">
        <v>39</v>
      </c>
      <c r="C19" s="187" t="s">
        <v>39</v>
      </c>
      <c r="D19" s="180" t="s">
        <v>143</v>
      </c>
      <c r="E19" s="136">
        <v>2.9046321833245913E-2</v>
      </c>
      <c r="F19" s="137">
        <v>2.1141511343954207E-2</v>
      </c>
      <c r="G19" s="180">
        <v>37.38999715151504</v>
      </c>
      <c r="I19" s="145" t="s">
        <v>22</v>
      </c>
      <c r="J19" s="178" t="s">
        <v>39</v>
      </c>
      <c r="K19" s="187" t="s">
        <v>39</v>
      </c>
      <c r="L19" s="180" t="s">
        <v>143</v>
      </c>
      <c r="M19" s="136">
        <v>1.7163493893732163E-2</v>
      </c>
      <c r="N19" s="137">
        <v>2.353712086405712E-3</v>
      </c>
      <c r="O19" s="180">
        <v>629.20957464861624</v>
      </c>
    </row>
    <row r="20" spans="1:15" x14ac:dyDescent="0.25">
      <c r="A20" s="132" t="s">
        <v>10</v>
      </c>
      <c r="B20" s="171"/>
      <c r="C20" s="184"/>
      <c r="D20" s="276"/>
      <c r="E20" s="276"/>
      <c r="F20" s="276"/>
      <c r="G20" s="225"/>
      <c r="I20" s="132" t="s">
        <v>10</v>
      </c>
      <c r="J20" s="171"/>
      <c r="K20" s="184"/>
      <c r="L20" s="276"/>
      <c r="M20" s="276"/>
      <c r="N20" s="276"/>
      <c r="O20" s="225"/>
    </row>
    <row r="21" spans="1:15" x14ac:dyDescent="0.25">
      <c r="A21" s="143" t="s">
        <v>34</v>
      </c>
      <c r="B21" s="175">
        <v>3521.8429999999998</v>
      </c>
      <c r="C21" s="186">
        <v>3452.4720000000002</v>
      </c>
      <c r="D21" s="177">
        <v>2.0093139060939418</v>
      </c>
      <c r="E21" s="134">
        <v>3.9416382447803238</v>
      </c>
      <c r="F21" s="135">
        <v>4.185910688920166</v>
      </c>
      <c r="G21" s="177">
        <v>-5.835586621243869</v>
      </c>
      <c r="I21" s="143" t="s">
        <v>34</v>
      </c>
      <c r="J21" s="175">
        <v>3659.145</v>
      </c>
      <c r="K21" s="186">
        <v>3637.7759999999998</v>
      </c>
      <c r="L21" s="177">
        <v>0.58741934632589088</v>
      </c>
      <c r="M21" s="134">
        <v>5.1174312056838263</v>
      </c>
      <c r="N21" s="135">
        <v>5.7691680035751318</v>
      </c>
      <c r="O21" s="177">
        <v>-11.296894066656176</v>
      </c>
    </row>
    <row r="22" spans="1:15" ht="15.75" customHeight="1" x14ac:dyDescent="0.25">
      <c r="A22" s="144" t="s">
        <v>23</v>
      </c>
      <c r="B22" s="178">
        <v>3039.1239999999998</v>
      </c>
      <c r="C22" s="187">
        <v>3032.74</v>
      </c>
      <c r="D22" s="180">
        <v>0.2105027137176288</v>
      </c>
      <c r="E22" s="136">
        <v>7.8302061872559836</v>
      </c>
      <c r="F22" s="137">
        <v>6.9131249433467197</v>
      </c>
      <c r="G22" s="180">
        <v>13.265798772982901</v>
      </c>
      <c r="I22" s="144" t="s">
        <v>23</v>
      </c>
      <c r="J22" s="178">
        <v>3296.5059999999999</v>
      </c>
      <c r="K22" s="187">
        <v>3251.8690000000001</v>
      </c>
      <c r="L22" s="180">
        <v>1.3726567706140596</v>
      </c>
      <c r="M22" s="136">
        <v>11.18627488303337</v>
      </c>
      <c r="N22" s="137">
        <v>11.612336715146858</v>
      </c>
      <c r="O22" s="180">
        <v>-3.6690447630384599</v>
      </c>
    </row>
    <row r="23" spans="1:15" x14ac:dyDescent="0.25">
      <c r="A23" s="144" t="s">
        <v>24</v>
      </c>
      <c r="B23" s="178">
        <v>3350.643</v>
      </c>
      <c r="C23" s="187">
        <v>3344.2550000000001</v>
      </c>
      <c r="D23" s="180">
        <v>0.19101414216319987</v>
      </c>
      <c r="E23" s="136">
        <v>0.50122698216639106</v>
      </c>
      <c r="F23" s="137">
        <v>0.54988283966049822</v>
      </c>
      <c r="G23" s="180">
        <v>-8.8484044208667534</v>
      </c>
      <c r="I23" s="144" t="s">
        <v>24</v>
      </c>
      <c r="J23" s="178">
        <v>2787.5479999999998</v>
      </c>
      <c r="K23" s="187">
        <v>2777.6170000000002</v>
      </c>
      <c r="L23" s="180">
        <v>0.35753669422384671</v>
      </c>
      <c r="M23" s="136">
        <v>1.8429462879427747</v>
      </c>
      <c r="N23" s="137">
        <v>1.9905186200594012</v>
      </c>
      <c r="O23" s="180">
        <v>-7.4137629575262443</v>
      </c>
    </row>
    <row r="24" spans="1:15" x14ac:dyDescent="0.25">
      <c r="A24" s="144" t="s">
        <v>25</v>
      </c>
      <c r="B24" s="178" t="s">
        <v>39</v>
      </c>
      <c r="C24" s="187" t="s">
        <v>39</v>
      </c>
      <c r="D24" s="188" t="s">
        <v>143</v>
      </c>
      <c r="E24" s="136">
        <v>1.0742976175033163E-4</v>
      </c>
      <c r="F24" s="137">
        <v>1.5469398544356735E-3</v>
      </c>
      <c r="G24" s="180">
        <v>-93.055336867668828</v>
      </c>
      <c r="I24" s="144" t="s">
        <v>25</v>
      </c>
      <c r="J24" s="178" t="s">
        <v>31</v>
      </c>
      <c r="K24" s="187" t="s">
        <v>31</v>
      </c>
      <c r="L24" s="188" t="s">
        <v>31</v>
      </c>
      <c r="M24" s="136" t="s">
        <v>31</v>
      </c>
      <c r="N24" s="137" t="s">
        <v>31</v>
      </c>
      <c r="O24" s="180" t="s">
        <v>31</v>
      </c>
    </row>
    <row r="25" spans="1:15" ht="16.5" thickBot="1" x14ac:dyDescent="0.3">
      <c r="A25" s="145" t="s">
        <v>22</v>
      </c>
      <c r="B25" s="178">
        <v>5698.7910000000002</v>
      </c>
      <c r="C25" s="187">
        <v>4437.4229999999998</v>
      </c>
      <c r="D25" s="180">
        <v>28.425687611931533</v>
      </c>
      <c r="E25" s="136">
        <v>0.12643140085992155</v>
      </c>
      <c r="F25" s="137">
        <v>0.19119633814911088</v>
      </c>
      <c r="G25" s="180">
        <v>-33.873523894939986</v>
      </c>
      <c r="I25" s="145" t="s">
        <v>22</v>
      </c>
      <c r="J25" s="178">
        <v>3261.5070000000001</v>
      </c>
      <c r="K25" s="187">
        <v>3114.8150000000001</v>
      </c>
      <c r="L25" s="180">
        <v>4.7094931801728199</v>
      </c>
      <c r="M25" s="136">
        <v>0.86724037473198179</v>
      </c>
      <c r="N25" s="137">
        <v>0.86418892964472116</v>
      </c>
      <c r="O25" s="180">
        <v>0.35309930300948383</v>
      </c>
    </row>
    <row r="26" spans="1:15" x14ac:dyDescent="0.25">
      <c r="A26" s="132" t="s">
        <v>33</v>
      </c>
      <c r="B26" s="171"/>
      <c r="C26" s="184"/>
      <c r="D26" s="276"/>
      <c r="E26" s="276"/>
      <c r="F26" s="276"/>
      <c r="G26" s="225"/>
      <c r="I26" s="132" t="s">
        <v>33</v>
      </c>
      <c r="J26" s="171"/>
      <c r="K26" s="184"/>
      <c r="L26" s="276"/>
      <c r="M26" s="276"/>
      <c r="N26" s="276"/>
      <c r="O26" s="225"/>
    </row>
    <row r="27" spans="1:15" x14ac:dyDescent="0.25">
      <c r="A27" s="143" t="s">
        <v>34</v>
      </c>
      <c r="B27" s="175">
        <v>6281.2809999999999</v>
      </c>
      <c r="C27" s="186">
        <v>6590.741</v>
      </c>
      <c r="D27" s="177">
        <v>-4.695374920665218</v>
      </c>
      <c r="E27" s="134">
        <v>0.43448624267899755</v>
      </c>
      <c r="F27" s="135">
        <v>0.48609192513679561</v>
      </c>
      <c r="G27" s="177">
        <v>-10.616445118539097</v>
      </c>
      <c r="I27" s="143" t="s">
        <v>34</v>
      </c>
      <c r="J27" s="175" t="s">
        <v>39</v>
      </c>
      <c r="K27" s="186" t="s">
        <v>39</v>
      </c>
      <c r="L27" s="177" t="s">
        <v>143</v>
      </c>
      <c r="M27" s="134">
        <v>9.6786619701497156E-2</v>
      </c>
      <c r="N27" s="135">
        <v>0.13494615962059414</v>
      </c>
      <c r="O27" s="177">
        <v>-28.277603472661887</v>
      </c>
    </row>
    <row r="28" spans="1:15" x14ac:dyDescent="0.25">
      <c r="A28" s="144" t="s">
        <v>23</v>
      </c>
      <c r="B28" s="178">
        <v>5873.27</v>
      </c>
      <c r="C28" s="187">
        <v>5956.3710000000001</v>
      </c>
      <c r="D28" s="180">
        <v>-1.3951615841256304</v>
      </c>
      <c r="E28" s="136">
        <v>1.095112133842443</v>
      </c>
      <c r="F28" s="137">
        <v>1.0630190729542264</v>
      </c>
      <c r="G28" s="180">
        <v>3.0190484540439235</v>
      </c>
      <c r="I28" s="144" t="s">
        <v>23</v>
      </c>
      <c r="J28" s="178" t="s">
        <v>39</v>
      </c>
      <c r="K28" s="187" t="s">
        <v>39</v>
      </c>
      <c r="L28" s="180" t="s">
        <v>143</v>
      </c>
      <c r="M28" s="136">
        <v>0.31616962435822404</v>
      </c>
      <c r="N28" s="137">
        <v>0.43935958946239956</v>
      </c>
      <c r="O28" s="180">
        <v>-28.038528817570768</v>
      </c>
    </row>
    <row r="29" spans="1:15" x14ac:dyDescent="0.25">
      <c r="A29" s="144" t="s">
        <v>24</v>
      </c>
      <c r="B29" s="189">
        <v>5441.1670000000004</v>
      </c>
      <c r="C29" s="190">
        <v>5699.9660000000003</v>
      </c>
      <c r="D29" s="180">
        <v>-4.5403604161849378</v>
      </c>
      <c r="E29" s="136">
        <v>0.2729655958873739</v>
      </c>
      <c r="F29" s="137">
        <v>0.3130110668619972</v>
      </c>
      <c r="G29" s="180">
        <v>-12.793627834340715</v>
      </c>
      <c r="I29" s="144" t="s">
        <v>24</v>
      </c>
      <c r="J29" s="189" t="s">
        <v>39</v>
      </c>
      <c r="K29" s="190" t="s">
        <v>39</v>
      </c>
      <c r="L29" s="180" t="s">
        <v>143</v>
      </c>
      <c r="M29" s="136">
        <v>0.1258226056119463</v>
      </c>
      <c r="N29" s="137">
        <v>0.10670161458372562</v>
      </c>
      <c r="O29" s="180">
        <v>17.920057819947043</v>
      </c>
    </row>
    <row r="30" spans="1:15" x14ac:dyDescent="0.25">
      <c r="A30" s="267" t="s">
        <v>25</v>
      </c>
      <c r="B30" s="189" t="s">
        <v>31</v>
      </c>
      <c r="C30" s="190" t="s">
        <v>31</v>
      </c>
      <c r="D30" s="188" t="s">
        <v>31</v>
      </c>
      <c r="E30" s="136" t="s">
        <v>31</v>
      </c>
      <c r="F30" s="137" t="s">
        <v>31</v>
      </c>
      <c r="G30" s="180" t="s">
        <v>31</v>
      </c>
      <c r="I30" s="267" t="s">
        <v>25</v>
      </c>
      <c r="J30" s="189" t="s">
        <v>31</v>
      </c>
      <c r="K30" s="190" t="s">
        <v>31</v>
      </c>
      <c r="L30" s="188" t="s">
        <v>31</v>
      </c>
      <c r="M30" s="136" t="s">
        <v>31</v>
      </c>
      <c r="N30" s="137" t="s">
        <v>31</v>
      </c>
      <c r="O30" s="180" t="s">
        <v>31</v>
      </c>
    </row>
    <row r="31" spans="1:15" ht="16.5" thickBot="1" x14ac:dyDescent="0.3">
      <c r="A31" s="146" t="s">
        <v>22</v>
      </c>
      <c r="B31" s="181" t="s">
        <v>39</v>
      </c>
      <c r="C31" s="191" t="s">
        <v>39</v>
      </c>
      <c r="D31" s="193" t="s">
        <v>143</v>
      </c>
      <c r="E31" s="147">
        <v>9.4659048822260949E-2</v>
      </c>
      <c r="F31" s="148">
        <v>8.7144278466542935E-2</v>
      </c>
      <c r="G31" s="193">
        <v>8.6233663161295659</v>
      </c>
      <c r="I31" s="146" t="s">
        <v>22</v>
      </c>
      <c r="J31" s="181" t="s">
        <v>31</v>
      </c>
      <c r="K31" s="191" t="s">
        <v>31</v>
      </c>
      <c r="L31" s="193" t="s">
        <v>31</v>
      </c>
      <c r="M31" s="147" t="s">
        <v>31</v>
      </c>
      <c r="N31" s="148" t="s">
        <v>31</v>
      </c>
      <c r="O31" s="193" t="s">
        <v>31</v>
      </c>
    </row>
    <row r="32" spans="1:15" x14ac:dyDescent="0.25">
      <c r="A32" s="132" t="s">
        <v>40</v>
      </c>
      <c r="B32" s="171"/>
      <c r="C32" s="184"/>
      <c r="D32" s="276"/>
      <c r="E32" s="276"/>
      <c r="F32" s="276"/>
      <c r="G32" s="225"/>
      <c r="I32" s="132" t="s">
        <v>40</v>
      </c>
      <c r="J32" s="171"/>
      <c r="K32" s="184"/>
      <c r="L32" s="276"/>
      <c r="M32" s="276"/>
      <c r="N32" s="276"/>
      <c r="O32" s="225"/>
    </row>
    <row r="33" spans="1:15" x14ac:dyDescent="0.25">
      <c r="A33" s="143" t="s">
        <v>34</v>
      </c>
      <c r="B33" s="175">
        <v>5536.9210000000003</v>
      </c>
      <c r="C33" s="186">
        <v>5714.62</v>
      </c>
      <c r="D33" s="177">
        <v>-3.1095505912904029</v>
      </c>
      <c r="E33" s="134">
        <v>0.61660654628624723</v>
      </c>
      <c r="F33" s="135">
        <v>0.81687923067695711</v>
      </c>
      <c r="G33" s="177">
        <v>-24.516804549522163</v>
      </c>
      <c r="I33" s="143" t="s">
        <v>34</v>
      </c>
      <c r="J33" s="175" t="s">
        <v>39</v>
      </c>
      <c r="K33" s="186" t="s">
        <v>39</v>
      </c>
      <c r="L33" s="177" t="s">
        <v>143</v>
      </c>
      <c r="M33" s="134">
        <v>1.0582003754030355E-2</v>
      </c>
      <c r="N33" s="135">
        <v>8.1595352328731365E-3</v>
      </c>
      <c r="O33" s="177">
        <v>29.688805207894404</v>
      </c>
    </row>
    <row r="34" spans="1:15" x14ac:dyDescent="0.25">
      <c r="A34" s="144" t="s">
        <v>23</v>
      </c>
      <c r="B34" s="175">
        <v>3249.645</v>
      </c>
      <c r="C34" s="186">
        <v>3447.681</v>
      </c>
      <c r="D34" s="180">
        <v>-5.7440349034611975</v>
      </c>
      <c r="E34" s="136">
        <v>2.2104613490546048</v>
      </c>
      <c r="F34" s="137">
        <v>2.0728044174088809</v>
      </c>
      <c r="G34" s="180">
        <v>6.6410960189771595</v>
      </c>
      <c r="I34" s="144" t="s">
        <v>23</v>
      </c>
      <c r="J34" s="175" t="s">
        <v>39</v>
      </c>
      <c r="K34" s="186" t="s">
        <v>39</v>
      </c>
      <c r="L34" s="180" t="s">
        <v>143</v>
      </c>
      <c r="M34" s="136">
        <v>8.9334049984481884E-2</v>
      </c>
      <c r="N34" s="137">
        <v>6.8037970711034457E-2</v>
      </c>
      <c r="O34" s="180">
        <v>31.300285782911523</v>
      </c>
    </row>
    <row r="35" spans="1:15" x14ac:dyDescent="0.25">
      <c r="A35" s="144" t="s">
        <v>24</v>
      </c>
      <c r="B35" s="175">
        <v>3666.23</v>
      </c>
      <c r="C35" s="186">
        <v>3868.01</v>
      </c>
      <c r="D35" s="180">
        <v>-5.2166359445813271</v>
      </c>
      <c r="E35" s="136">
        <v>0.326599904441227</v>
      </c>
      <c r="F35" s="137">
        <v>0.5112364825952983</v>
      </c>
      <c r="G35" s="180">
        <v>-36.115689008883216</v>
      </c>
      <c r="I35" s="144" t="s">
        <v>24</v>
      </c>
      <c r="J35" s="175" t="s">
        <v>39</v>
      </c>
      <c r="K35" s="186" t="s">
        <v>39</v>
      </c>
      <c r="L35" s="180" t="s">
        <v>143</v>
      </c>
      <c r="M35" s="136">
        <v>3.6165933561792769E-2</v>
      </c>
      <c r="N35" s="137">
        <v>3.6717908547929105E-2</v>
      </c>
      <c r="O35" s="180">
        <v>-1.5032854755761067</v>
      </c>
    </row>
    <row r="36" spans="1:15" x14ac:dyDescent="0.25">
      <c r="A36" s="267" t="s">
        <v>25</v>
      </c>
      <c r="B36" s="175" t="s">
        <v>31</v>
      </c>
      <c r="C36" s="186" t="s">
        <v>31</v>
      </c>
      <c r="D36" s="188" t="s">
        <v>31</v>
      </c>
      <c r="E36" s="136" t="s">
        <v>31</v>
      </c>
      <c r="F36" s="137" t="s">
        <v>31</v>
      </c>
      <c r="G36" s="180" t="s">
        <v>31</v>
      </c>
      <c r="I36" s="267" t="s">
        <v>25</v>
      </c>
      <c r="J36" s="175" t="s">
        <v>31</v>
      </c>
      <c r="K36" s="186" t="s">
        <v>31</v>
      </c>
      <c r="L36" s="188" t="s">
        <v>31</v>
      </c>
      <c r="M36" s="136" t="s">
        <v>31</v>
      </c>
      <c r="N36" s="137" t="s">
        <v>31</v>
      </c>
      <c r="O36" s="180" t="s">
        <v>31</v>
      </c>
    </row>
    <row r="37" spans="1:15" ht="16.5" thickBot="1" x14ac:dyDescent="0.3">
      <c r="A37" s="146" t="s">
        <v>22</v>
      </c>
      <c r="B37" s="211" t="s">
        <v>39</v>
      </c>
      <c r="C37" s="208" t="s">
        <v>39</v>
      </c>
      <c r="D37" s="193" t="s">
        <v>143</v>
      </c>
      <c r="E37" s="147">
        <v>0.71434077203861146</v>
      </c>
      <c r="F37" s="148">
        <v>0.59003542763659611</v>
      </c>
      <c r="G37" s="193">
        <v>21.067437407940737</v>
      </c>
      <c r="I37" s="146" t="s">
        <v>22</v>
      </c>
      <c r="J37" s="211" t="s">
        <v>39</v>
      </c>
      <c r="K37" s="208" t="s">
        <v>39</v>
      </c>
      <c r="L37" s="193" t="s">
        <v>143</v>
      </c>
      <c r="M37" s="147">
        <v>9.3560399044780571E-4</v>
      </c>
      <c r="N37" s="148">
        <v>2.1967979473119978E-3</v>
      </c>
      <c r="O37" s="193">
        <v>-57.410557871623524</v>
      </c>
    </row>
    <row r="38" spans="1:15" x14ac:dyDescent="0.25">
      <c r="A38" s="268"/>
      <c r="B38" s="273"/>
    </row>
  </sheetData>
  <conditionalFormatting sqref="D7:D37 G7:G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L7:L37 O7:O37">
    <cfRule type="beginsWith" dxfId="8" priority="1" operator="beginsWith" text="*">
      <formula>LEFT(L7,LEN("*"))="*"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L7:L37 O7:O37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H32" sqref="H32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J32" sqref="J32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Normal="100" workbookViewId="0">
      <selection activeCell="C19" sqref="C19"/>
    </sheetView>
  </sheetViews>
  <sheetFormatPr defaultRowHeight="12.75" x14ac:dyDescent="0.2"/>
  <cols>
    <col min="1" max="1" width="8.85546875" style="277" customWidth="1"/>
    <col min="2" max="2" width="53.28515625" style="277" customWidth="1"/>
    <col min="3" max="17" width="13.7109375" style="277" bestFit="1" customWidth="1"/>
    <col min="18" max="18" width="12.28515625" style="277" customWidth="1"/>
    <col min="19" max="20" width="11.140625" style="277" customWidth="1"/>
    <col min="21" max="16384" width="9.140625" style="277"/>
  </cols>
  <sheetData>
    <row r="1" spans="1:12" ht="21" x14ac:dyDescent="0.35">
      <c r="A1" s="323" t="s">
        <v>153</v>
      </c>
    </row>
    <row r="3" spans="1:12" s="357" customFormat="1" ht="19.5" thickBot="1" x14ac:dyDescent="0.35">
      <c r="A3" s="324" t="s">
        <v>152</v>
      </c>
      <c r="H3" s="358"/>
      <c r="I3" s="358"/>
    </row>
    <row r="4" spans="1:12" s="357" customFormat="1" ht="16.5" thickBot="1" x14ac:dyDescent="0.3">
      <c r="A4" s="325"/>
      <c r="B4" s="326"/>
      <c r="C4" s="278" t="s">
        <v>41</v>
      </c>
      <c r="D4" s="327"/>
      <c r="E4" s="278"/>
      <c r="F4" s="328"/>
      <c r="G4" s="279" t="s">
        <v>42</v>
      </c>
      <c r="H4" s="278"/>
      <c r="I4" s="278"/>
      <c r="J4" s="329"/>
      <c r="K4" s="280" t="s">
        <v>43</v>
      </c>
      <c r="L4" s="328"/>
    </row>
    <row r="5" spans="1:12" s="357" customFormat="1" ht="15.75" x14ac:dyDescent="0.25">
      <c r="A5" s="281" t="s">
        <v>44</v>
      </c>
      <c r="B5" s="282" t="s">
        <v>45</v>
      </c>
      <c r="C5" s="330" t="s">
        <v>46</v>
      </c>
      <c r="D5" s="331"/>
      <c r="E5" s="332" t="s">
        <v>47</v>
      </c>
      <c r="F5" s="331"/>
      <c r="G5" s="332" t="s">
        <v>46</v>
      </c>
      <c r="H5" s="331"/>
      <c r="I5" s="332" t="s">
        <v>47</v>
      </c>
      <c r="J5" s="333"/>
      <c r="K5" s="334" t="s">
        <v>46</v>
      </c>
      <c r="L5" s="331"/>
    </row>
    <row r="6" spans="1:12" s="357" customFormat="1" ht="16.5" thickBot="1" x14ac:dyDescent="0.3">
      <c r="A6" s="335"/>
      <c r="B6" s="336"/>
      <c r="C6" s="337" t="s">
        <v>169</v>
      </c>
      <c r="D6" s="338" t="s">
        <v>170</v>
      </c>
      <c r="E6" s="337" t="s">
        <v>169</v>
      </c>
      <c r="F6" s="338" t="s">
        <v>170</v>
      </c>
      <c r="G6" s="337" t="s">
        <v>169</v>
      </c>
      <c r="H6" s="338" t="s">
        <v>170</v>
      </c>
      <c r="I6" s="337" t="s">
        <v>169</v>
      </c>
      <c r="J6" s="338" t="s">
        <v>170</v>
      </c>
      <c r="K6" s="337" t="s">
        <v>169</v>
      </c>
      <c r="L6" s="338" t="s">
        <v>170</v>
      </c>
    </row>
    <row r="7" spans="1:12" s="357" customFormat="1" ht="16.5" thickBot="1" x14ac:dyDescent="0.3">
      <c r="A7" s="339"/>
      <c r="B7" s="340" t="s">
        <v>93</v>
      </c>
      <c r="C7" s="283">
        <v>431417.59400000004</v>
      </c>
      <c r="D7" s="284">
        <v>628020.42799999996</v>
      </c>
      <c r="E7" s="285">
        <v>917770.93599999999</v>
      </c>
      <c r="F7" s="286">
        <v>997868.61499999999</v>
      </c>
      <c r="G7" s="285">
        <v>1168757.3660000002</v>
      </c>
      <c r="H7" s="287">
        <v>1507911.2770000002</v>
      </c>
      <c r="I7" s="285">
        <v>2477913.8420000002</v>
      </c>
      <c r="J7" s="287">
        <v>2694768.3229999999</v>
      </c>
      <c r="K7" s="288">
        <v>-737339.77200000011</v>
      </c>
      <c r="L7" s="286">
        <v>-879890.84900000028</v>
      </c>
    </row>
    <row r="8" spans="1:12" s="357" customFormat="1" ht="16.5" thickBot="1" x14ac:dyDescent="0.3">
      <c r="A8" s="552" t="s">
        <v>48</v>
      </c>
      <c r="B8" s="553"/>
      <c r="C8" s="289"/>
      <c r="D8" s="289"/>
      <c r="E8" s="289"/>
      <c r="F8" s="289"/>
      <c r="G8" s="289"/>
      <c r="H8" s="289"/>
      <c r="I8" s="289"/>
      <c r="J8" s="289"/>
      <c r="K8" s="290"/>
      <c r="L8" s="291"/>
    </row>
    <row r="9" spans="1:12" s="357" customFormat="1" ht="15.75" x14ac:dyDescent="0.25">
      <c r="A9" s="341" t="s">
        <v>49</v>
      </c>
      <c r="B9" s="342" t="s">
        <v>50</v>
      </c>
      <c r="C9" s="292">
        <v>99050.679000000004</v>
      </c>
      <c r="D9" s="293">
        <v>159046.63500000001</v>
      </c>
      <c r="E9" s="292">
        <v>185193.39</v>
      </c>
      <c r="F9" s="293">
        <v>195154.799</v>
      </c>
      <c r="G9" s="292">
        <v>29745.268</v>
      </c>
      <c r="H9" s="294">
        <v>34953.328999999998</v>
      </c>
      <c r="I9" s="295">
        <v>36026.216</v>
      </c>
      <c r="J9" s="296">
        <v>37813.017999999996</v>
      </c>
      <c r="K9" s="297">
        <v>69305.411000000007</v>
      </c>
      <c r="L9" s="298">
        <v>124093.306</v>
      </c>
    </row>
    <row r="10" spans="1:12" s="357" customFormat="1" ht="15.75" x14ac:dyDescent="0.25">
      <c r="A10" s="343" t="s">
        <v>51</v>
      </c>
      <c r="B10" s="344" t="s">
        <v>128</v>
      </c>
      <c r="C10" s="299">
        <v>89828.933000000005</v>
      </c>
      <c r="D10" s="300">
        <v>140556.726</v>
      </c>
      <c r="E10" s="301">
        <v>177745.356</v>
      </c>
      <c r="F10" s="300">
        <v>182589.891</v>
      </c>
      <c r="G10" s="302">
        <v>14330.916999999999</v>
      </c>
      <c r="H10" s="300">
        <v>14083.485000000001</v>
      </c>
      <c r="I10" s="302">
        <v>20450.319</v>
      </c>
      <c r="J10" s="303">
        <v>17666.594000000001</v>
      </c>
      <c r="K10" s="304">
        <v>75498.016000000003</v>
      </c>
      <c r="L10" s="305">
        <v>126473.24099999999</v>
      </c>
    </row>
    <row r="11" spans="1:12" s="357" customFormat="1" ht="15.75" x14ac:dyDescent="0.25">
      <c r="A11" s="345" t="s">
        <v>52</v>
      </c>
      <c r="B11" s="344" t="s">
        <v>129</v>
      </c>
      <c r="C11" s="306">
        <v>9221.7459999999992</v>
      </c>
      <c r="D11" s="300">
        <v>18489.909</v>
      </c>
      <c r="E11" s="307">
        <v>7448.0339999999997</v>
      </c>
      <c r="F11" s="300">
        <v>12564.907999999999</v>
      </c>
      <c r="G11" s="302">
        <v>15414.351000000001</v>
      </c>
      <c r="H11" s="300">
        <v>20869.844000000001</v>
      </c>
      <c r="I11" s="302">
        <v>15575.897000000001</v>
      </c>
      <c r="J11" s="303">
        <v>20146.423999999999</v>
      </c>
      <c r="K11" s="308">
        <v>-6192.6050000000014</v>
      </c>
      <c r="L11" s="300">
        <v>-2379.9350000000013</v>
      </c>
    </row>
    <row r="12" spans="1:12" s="357" customFormat="1" ht="30" x14ac:dyDescent="0.25">
      <c r="A12" s="346" t="s">
        <v>53</v>
      </c>
      <c r="B12" s="347" t="s">
        <v>54</v>
      </c>
      <c r="C12" s="309">
        <v>31617.050999999999</v>
      </c>
      <c r="D12" s="305">
        <v>71373.637000000002</v>
      </c>
      <c r="E12" s="310">
        <v>59886.732000000004</v>
      </c>
      <c r="F12" s="305">
        <v>102708.933</v>
      </c>
      <c r="G12" s="292">
        <v>798716.10499999998</v>
      </c>
      <c r="H12" s="305">
        <v>1055276.9750000001</v>
      </c>
      <c r="I12" s="292">
        <v>1903023.716</v>
      </c>
      <c r="J12" s="311">
        <v>2021787.9939999999</v>
      </c>
      <c r="K12" s="304">
        <v>-767099.054</v>
      </c>
      <c r="L12" s="305">
        <v>-983903.33800000011</v>
      </c>
    </row>
    <row r="13" spans="1:12" s="357" customFormat="1" ht="15.75" x14ac:dyDescent="0.25">
      <c r="A13" s="348" t="s">
        <v>55</v>
      </c>
      <c r="B13" s="349" t="s">
        <v>56</v>
      </c>
      <c r="C13" s="312">
        <v>1794.57</v>
      </c>
      <c r="D13" s="313">
        <v>5715.741</v>
      </c>
      <c r="E13" s="307">
        <v>4992.01</v>
      </c>
      <c r="F13" s="313">
        <v>15464.111999999999</v>
      </c>
      <c r="G13" s="302">
        <v>60848.883000000002</v>
      </c>
      <c r="H13" s="300">
        <v>90938.08</v>
      </c>
      <c r="I13" s="314">
        <v>221787.10500000001</v>
      </c>
      <c r="J13" s="303">
        <v>343060.3</v>
      </c>
      <c r="K13" s="308">
        <v>-59054.313000000002</v>
      </c>
      <c r="L13" s="300">
        <v>-85222.339000000007</v>
      </c>
    </row>
    <row r="14" spans="1:12" s="357" customFormat="1" ht="30.75" thickBot="1" x14ac:dyDescent="0.3">
      <c r="A14" s="350" t="s">
        <v>57</v>
      </c>
      <c r="B14" s="351" t="s">
        <v>58</v>
      </c>
      <c r="C14" s="315">
        <v>121286.302</v>
      </c>
      <c r="D14" s="316">
        <v>163762.467</v>
      </c>
      <c r="E14" s="317">
        <v>489729.61499999999</v>
      </c>
      <c r="F14" s="316">
        <v>492983.64199999999</v>
      </c>
      <c r="G14" s="317">
        <v>8158.5030000000006</v>
      </c>
      <c r="H14" s="316">
        <v>10137.137000000001</v>
      </c>
      <c r="I14" s="317">
        <v>31793.983</v>
      </c>
      <c r="J14" s="318">
        <v>30565.844000000001</v>
      </c>
      <c r="K14" s="319">
        <v>113127.799</v>
      </c>
      <c r="L14" s="316">
        <v>153625.33000000002</v>
      </c>
    </row>
    <row r="15" spans="1:12" s="357" customFormat="1" ht="15.75" x14ac:dyDescent="0.25">
      <c r="A15" s="552" t="s">
        <v>59</v>
      </c>
      <c r="B15" s="553"/>
      <c r="C15" s="289"/>
      <c r="D15" s="289"/>
      <c r="E15" s="289"/>
      <c r="F15" s="289"/>
      <c r="G15" s="289"/>
      <c r="H15" s="289"/>
      <c r="I15" s="289"/>
      <c r="J15" s="289"/>
      <c r="K15" s="289"/>
      <c r="L15" s="320"/>
    </row>
    <row r="16" spans="1:12" s="357" customFormat="1" ht="30.75" thickBot="1" x14ac:dyDescent="0.3">
      <c r="A16" s="526" t="s">
        <v>60</v>
      </c>
      <c r="B16" s="527" t="s">
        <v>61</v>
      </c>
      <c r="C16" s="528">
        <v>177668.992</v>
      </c>
      <c r="D16" s="529">
        <v>228121.948</v>
      </c>
      <c r="E16" s="530">
        <v>177969.18900000001</v>
      </c>
      <c r="F16" s="531">
        <v>191557.12899999999</v>
      </c>
      <c r="G16" s="317">
        <v>271288.60700000002</v>
      </c>
      <c r="H16" s="316">
        <v>316605.75599999999</v>
      </c>
      <c r="I16" s="317">
        <v>285282.82199999999</v>
      </c>
      <c r="J16" s="318">
        <v>261541.16699999999</v>
      </c>
      <c r="K16" s="319">
        <v>-93619.61500000002</v>
      </c>
      <c r="L16" s="316">
        <v>-88483.80799999999</v>
      </c>
    </row>
    <row r="17" spans="1:12" s="357" customFormat="1" ht="15.75" x14ac:dyDescent="0.25">
      <c r="A17" s="354" t="s">
        <v>106</v>
      </c>
      <c r="B17" s="355"/>
      <c r="C17" s="356"/>
      <c r="D17" s="356"/>
      <c r="E17" s="356"/>
      <c r="F17" s="356"/>
      <c r="G17" s="356"/>
      <c r="H17" s="356"/>
      <c r="I17" s="356"/>
      <c r="J17" s="356"/>
      <c r="K17" s="356"/>
      <c r="L17" s="356"/>
    </row>
    <row r="18" spans="1:12" s="361" customFormat="1" ht="15.75" x14ac:dyDescent="0.25">
      <c r="A18" s="359" t="s">
        <v>107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</row>
    <row r="20" spans="1:12" x14ac:dyDescent="0.2">
      <c r="E20" s="321"/>
    </row>
    <row r="21" spans="1:12" x14ac:dyDescent="0.2">
      <c r="E21" s="321"/>
      <c r="F21" s="321"/>
    </row>
    <row r="22" spans="1:12" ht="21" x14ac:dyDescent="0.35">
      <c r="A22" s="322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4"/>
  <sheetViews>
    <sheetView showGridLines="0" zoomScale="90" zoomScaleNormal="90" workbookViewId="0">
      <selection activeCell="S73" sqref="S73"/>
    </sheetView>
  </sheetViews>
  <sheetFormatPr defaultRowHeight="15.75" x14ac:dyDescent="0.25"/>
  <cols>
    <col min="1" max="1" width="16.7109375" style="357" customWidth="1"/>
    <col min="2" max="3" width="12.7109375" style="357" customWidth="1"/>
    <col min="4" max="4" width="16.7109375" style="357" customWidth="1"/>
    <col min="5" max="6" width="12.7109375" style="357" customWidth="1"/>
    <col min="7" max="7" width="19.5703125" style="357" customWidth="1"/>
    <col min="8" max="8" width="16.7109375" style="358" customWidth="1"/>
    <col min="9" max="9" width="12.7109375" style="358" customWidth="1"/>
    <col min="10" max="10" width="12.7109375" style="357" customWidth="1"/>
    <col min="11" max="11" width="16.7109375" style="357" customWidth="1"/>
    <col min="12" max="13" width="12.7109375" style="357" customWidth="1"/>
    <col min="14" max="16384" width="9.140625" style="357"/>
  </cols>
  <sheetData>
    <row r="1" spans="1:14" s="362" customFormat="1" ht="21" x14ac:dyDescent="0.35">
      <c r="A1" s="323" t="s">
        <v>153</v>
      </c>
      <c r="H1" s="363"/>
      <c r="I1" s="363"/>
    </row>
    <row r="2" spans="1:14" s="364" customFormat="1" ht="18.75" x14ac:dyDescent="0.3">
      <c r="A2" s="324" t="s">
        <v>154</v>
      </c>
      <c r="H2" s="365"/>
      <c r="I2" s="365"/>
    </row>
    <row r="3" spans="1:14" x14ac:dyDescent="0.25">
      <c r="A3" s="366"/>
    </row>
    <row r="4" spans="1:14" ht="13.5" customHeight="1" x14ac:dyDescent="0.25">
      <c r="A4" s="370" t="s">
        <v>101</v>
      </c>
      <c r="B4" s="370"/>
      <c r="C4" s="370"/>
      <c r="D4" s="370"/>
      <c r="E4" s="370"/>
      <c r="F4" s="352"/>
      <c r="G4" s="352"/>
      <c r="H4" s="370" t="s">
        <v>102</v>
      </c>
      <c r="I4" s="370"/>
      <c r="J4" s="370"/>
      <c r="K4" s="370"/>
      <c r="L4" s="370"/>
      <c r="M4" s="352"/>
    </row>
    <row r="5" spans="1:14" ht="13.5" customHeight="1" thickBot="1" x14ac:dyDescent="0.3">
      <c r="A5" s="370" t="s">
        <v>159</v>
      </c>
      <c r="B5" s="370"/>
      <c r="C5" s="370"/>
      <c r="D5" s="370"/>
      <c r="E5" s="370"/>
      <c r="F5" s="352"/>
      <c r="G5" s="352"/>
      <c r="H5" s="370" t="s">
        <v>159</v>
      </c>
      <c r="I5" s="370"/>
      <c r="J5" s="370"/>
      <c r="K5" s="370"/>
      <c r="L5" s="370"/>
      <c r="M5" s="352"/>
    </row>
    <row r="6" spans="1:14" ht="16.5" thickBot="1" x14ac:dyDescent="0.3">
      <c r="A6" s="373" t="s">
        <v>62</v>
      </c>
      <c r="B6" s="374"/>
      <c r="C6" s="374"/>
      <c r="D6" s="374"/>
      <c r="E6" s="374"/>
      <c r="F6" s="375"/>
      <c r="G6" s="352"/>
      <c r="H6" s="373" t="s">
        <v>63</v>
      </c>
      <c r="I6" s="374"/>
      <c r="J6" s="374"/>
      <c r="K6" s="374"/>
      <c r="L6" s="374"/>
      <c r="M6" s="375"/>
    </row>
    <row r="7" spans="1:14" ht="16.5" thickBot="1" x14ac:dyDescent="0.3">
      <c r="A7" s="376" t="s">
        <v>169</v>
      </c>
      <c r="B7" s="377"/>
      <c r="C7" s="378"/>
      <c r="D7" s="379" t="s">
        <v>170</v>
      </c>
      <c r="E7" s="377"/>
      <c r="F7" s="380"/>
      <c r="G7" s="352"/>
      <c r="H7" s="376" t="s">
        <v>169</v>
      </c>
      <c r="I7" s="377"/>
      <c r="J7" s="378"/>
      <c r="K7" s="376" t="s">
        <v>170</v>
      </c>
      <c r="L7" s="377"/>
      <c r="M7" s="380"/>
    </row>
    <row r="8" spans="1:14" ht="30.75" thickBot="1" x14ac:dyDescent="0.3">
      <c r="A8" s="381" t="s">
        <v>64</v>
      </c>
      <c r="B8" s="382" t="s">
        <v>46</v>
      </c>
      <c r="C8" s="383" t="s">
        <v>65</v>
      </c>
      <c r="D8" s="384" t="s">
        <v>64</v>
      </c>
      <c r="E8" s="382" t="s">
        <v>46</v>
      </c>
      <c r="F8" s="385" t="s">
        <v>65</v>
      </c>
      <c r="G8" s="352"/>
      <c r="H8" s="381" t="s">
        <v>64</v>
      </c>
      <c r="I8" s="382" t="s">
        <v>46</v>
      </c>
      <c r="J8" s="385" t="s">
        <v>65</v>
      </c>
      <c r="K8" s="381" t="s">
        <v>64</v>
      </c>
      <c r="L8" s="382" t="s">
        <v>46</v>
      </c>
      <c r="M8" s="385" t="s">
        <v>65</v>
      </c>
      <c r="N8" s="367"/>
    </row>
    <row r="9" spans="1:14" ht="16.5" thickBot="1" x14ac:dyDescent="0.3">
      <c r="A9" s="386" t="s">
        <v>11</v>
      </c>
      <c r="B9" s="387">
        <v>121286.302</v>
      </c>
      <c r="C9" s="388">
        <v>489729.61499999999</v>
      </c>
      <c r="D9" s="389" t="s">
        <v>11</v>
      </c>
      <c r="E9" s="390">
        <v>163762.467</v>
      </c>
      <c r="F9" s="388">
        <v>492983.64199999999</v>
      </c>
      <c r="G9" s="352"/>
      <c r="H9" s="391" t="s">
        <v>11</v>
      </c>
      <c r="I9" s="392">
        <v>8158.5029999999997</v>
      </c>
      <c r="J9" s="393">
        <v>31793.983</v>
      </c>
      <c r="K9" s="391" t="s">
        <v>11</v>
      </c>
      <c r="L9" s="392">
        <v>10137.137000000001</v>
      </c>
      <c r="M9" s="393">
        <v>30565.844000000001</v>
      </c>
    </row>
    <row r="10" spans="1:14" x14ac:dyDescent="0.25">
      <c r="A10" s="394" t="s">
        <v>66</v>
      </c>
      <c r="B10" s="395">
        <v>40604.919000000002</v>
      </c>
      <c r="C10" s="396">
        <v>175399.783</v>
      </c>
      <c r="D10" s="397" t="s">
        <v>66</v>
      </c>
      <c r="E10" s="398">
        <v>57096.665999999997</v>
      </c>
      <c r="F10" s="399">
        <v>190033.859</v>
      </c>
      <c r="G10" s="352"/>
      <c r="H10" s="400" t="s">
        <v>69</v>
      </c>
      <c r="I10" s="401">
        <v>5001.8190000000004</v>
      </c>
      <c r="J10" s="402">
        <v>21924.151000000002</v>
      </c>
      <c r="K10" s="537" t="s">
        <v>89</v>
      </c>
      <c r="L10" s="403">
        <v>5485.4880000000003</v>
      </c>
      <c r="M10" s="404">
        <v>15016.2</v>
      </c>
    </row>
    <row r="11" spans="1:14" x14ac:dyDescent="0.25">
      <c r="A11" s="405" t="s">
        <v>67</v>
      </c>
      <c r="B11" s="406">
        <v>38171.856</v>
      </c>
      <c r="C11" s="407">
        <v>149688.519</v>
      </c>
      <c r="D11" s="408" t="s">
        <v>67</v>
      </c>
      <c r="E11" s="409">
        <v>55252.538</v>
      </c>
      <c r="F11" s="410">
        <v>150117.761</v>
      </c>
      <c r="G11" s="352"/>
      <c r="H11" s="405" t="s">
        <v>67</v>
      </c>
      <c r="I11" s="406">
        <v>1466.3520000000001</v>
      </c>
      <c r="J11" s="407">
        <v>4224.3419999999996</v>
      </c>
      <c r="K11" s="408" t="s">
        <v>69</v>
      </c>
      <c r="L11" s="409">
        <v>2250.85</v>
      </c>
      <c r="M11" s="410">
        <v>9944.5499999999993</v>
      </c>
    </row>
    <row r="12" spans="1:14" x14ac:dyDescent="0.25">
      <c r="A12" s="405" t="s">
        <v>75</v>
      </c>
      <c r="B12" s="406">
        <v>14047.579</v>
      </c>
      <c r="C12" s="407">
        <v>56777.599999999999</v>
      </c>
      <c r="D12" s="408" t="s">
        <v>75</v>
      </c>
      <c r="E12" s="409">
        <v>21493.800999999999</v>
      </c>
      <c r="F12" s="410">
        <v>70245.906000000003</v>
      </c>
      <c r="G12" s="352"/>
      <c r="H12" s="411" t="s">
        <v>89</v>
      </c>
      <c r="I12" s="406">
        <v>1224.8589999999999</v>
      </c>
      <c r="J12" s="412">
        <v>4143.1000000000004</v>
      </c>
      <c r="K12" s="538" t="s">
        <v>67</v>
      </c>
      <c r="L12" s="409">
        <v>2084.7829999999999</v>
      </c>
      <c r="M12" s="413">
        <v>4992.8540000000003</v>
      </c>
    </row>
    <row r="13" spans="1:14" x14ac:dyDescent="0.25">
      <c r="A13" s="405" t="s">
        <v>90</v>
      </c>
      <c r="B13" s="406">
        <v>8857.8019999999997</v>
      </c>
      <c r="C13" s="407">
        <v>33393.773000000001</v>
      </c>
      <c r="D13" s="408" t="s">
        <v>90</v>
      </c>
      <c r="E13" s="409">
        <v>12544.54</v>
      </c>
      <c r="F13" s="410">
        <v>32463.692999999999</v>
      </c>
      <c r="G13" s="352"/>
      <c r="H13" s="405" t="s">
        <v>70</v>
      </c>
      <c r="I13" s="406">
        <v>272.935</v>
      </c>
      <c r="J13" s="407">
        <v>1037.72</v>
      </c>
      <c r="K13" s="408" t="s">
        <v>87</v>
      </c>
      <c r="L13" s="409">
        <v>152.19900000000001</v>
      </c>
      <c r="M13" s="410">
        <v>229.1</v>
      </c>
    </row>
    <row r="14" spans="1:14" x14ac:dyDescent="0.25">
      <c r="A14" s="405" t="s">
        <v>72</v>
      </c>
      <c r="B14" s="406">
        <v>8854.3790000000008</v>
      </c>
      <c r="C14" s="407">
        <v>34008.277999999998</v>
      </c>
      <c r="D14" s="408" t="s">
        <v>155</v>
      </c>
      <c r="E14" s="409">
        <v>5849.1210000000001</v>
      </c>
      <c r="F14" s="410">
        <v>13144.778</v>
      </c>
      <c r="G14" s="352"/>
      <c r="H14" s="411" t="s">
        <v>103</v>
      </c>
      <c r="I14" s="406">
        <v>181.994</v>
      </c>
      <c r="J14" s="412">
        <v>440.46</v>
      </c>
      <c r="K14" s="538" t="s">
        <v>103</v>
      </c>
      <c r="L14" s="409">
        <v>116.71299999999999</v>
      </c>
      <c r="M14" s="413">
        <v>285.92</v>
      </c>
    </row>
    <row r="15" spans="1:14" x14ac:dyDescent="0.25">
      <c r="A15" s="414" t="s">
        <v>88</v>
      </c>
      <c r="B15" s="415">
        <v>4387.6030000000001</v>
      </c>
      <c r="C15" s="416">
        <v>16359.911</v>
      </c>
      <c r="D15" s="417" t="s">
        <v>71</v>
      </c>
      <c r="E15" s="418">
        <v>4777.5</v>
      </c>
      <c r="F15" s="419">
        <v>16736.88</v>
      </c>
      <c r="G15" s="352"/>
      <c r="H15" s="411" t="s">
        <v>87</v>
      </c>
      <c r="I15" s="406">
        <v>10.538</v>
      </c>
      <c r="J15" s="412">
        <v>24.21</v>
      </c>
      <c r="K15" s="538" t="s">
        <v>68</v>
      </c>
      <c r="L15" s="409">
        <v>20.396000000000001</v>
      </c>
      <c r="M15" s="413">
        <v>50.62</v>
      </c>
    </row>
    <row r="16" spans="1:14" x14ac:dyDescent="0.25">
      <c r="A16" s="414" t="s">
        <v>73</v>
      </c>
      <c r="B16" s="415">
        <v>1629.075</v>
      </c>
      <c r="C16" s="416">
        <v>6101.2690000000002</v>
      </c>
      <c r="D16" s="417" t="s">
        <v>68</v>
      </c>
      <c r="E16" s="418">
        <v>1758.9079999999999</v>
      </c>
      <c r="F16" s="419">
        <v>5232.62</v>
      </c>
      <c r="G16" s="352"/>
      <c r="H16" s="411"/>
      <c r="I16" s="406"/>
      <c r="J16" s="412"/>
      <c r="K16" s="538" t="s">
        <v>150</v>
      </c>
      <c r="L16" s="409">
        <v>18.838000000000001</v>
      </c>
      <c r="M16" s="413">
        <v>23</v>
      </c>
    </row>
    <row r="17" spans="1:13" ht="16.5" thickBot="1" x14ac:dyDescent="0.3">
      <c r="A17" s="427" t="s">
        <v>103</v>
      </c>
      <c r="B17" s="420">
        <v>1606.41</v>
      </c>
      <c r="C17" s="428">
        <v>6048.83</v>
      </c>
      <c r="D17" s="429" t="s">
        <v>156</v>
      </c>
      <c r="E17" s="422">
        <v>1069.5050000000001</v>
      </c>
      <c r="F17" s="430">
        <v>3088.9740000000002</v>
      </c>
      <c r="G17" s="352"/>
      <c r="H17" s="516"/>
      <c r="I17" s="420"/>
      <c r="J17" s="421"/>
      <c r="K17" s="539" t="s">
        <v>70</v>
      </c>
      <c r="L17" s="422">
        <v>7.87</v>
      </c>
      <c r="M17" s="423">
        <v>23.6</v>
      </c>
    </row>
    <row r="18" spans="1:13" x14ac:dyDescent="0.25">
      <c r="A18" s="424" t="s">
        <v>108</v>
      </c>
      <c r="B18" s="431"/>
      <c r="C18" s="431"/>
      <c r="D18" s="425"/>
      <c r="E18" s="426"/>
      <c r="F18" s="426"/>
      <c r="G18" s="352"/>
      <c r="H18" s="424" t="s">
        <v>108</v>
      </c>
      <c r="I18" s="433"/>
      <c r="J18" s="433"/>
      <c r="K18" s="352"/>
      <c r="L18" s="352"/>
      <c r="M18" s="352"/>
    </row>
    <row r="19" spans="1:13" x14ac:dyDescent="0.25">
      <c r="A19" s="352"/>
      <c r="B19" s="352"/>
      <c r="C19" s="352"/>
      <c r="D19" s="352"/>
      <c r="E19" s="352"/>
      <c r="F19" s="352"/>
      <c r="G19" s="352"/>
      <c r="H19" s="352"/>
      <c r="I19" s="352"/>
      <c r="J19" s="352"/>
      <c r="K19" s="352"/>
      <c r="L19" s="352"/>
      <c r="M19" s="352"/>
    </row>
    <row r="20" spans="1:13" x14ac:dyDescent="0.25">
      <c r="A20" s="370" t="s">
        <v>94</v>
      </c>
      <c r="B20" s="370"/>
      <c r="C20" s="370"/>
      <c r="D20" s="370"/>
      <c r="E20" s="370"/>
      <c r="F20" s="352"/>
      <c r="G20" s="352"/>
      <c r="H20" s="370" t="s">
        <v>95</v>
      </c>
      <c r="I20" s="370"/>
      <c r="J20" s="370"/>
      <c r="K20" s="370"/>
      <c r="L20" s="370"/>
      <c r="M20" s="352"/>
    </row>
    <row r="21" spans="1:13" ht="16.5" thickBot="1" x14ac:dyDescent="0.3">
      <c r="A21" s="371" t="s">
        <v>171</v>
      </c>
      <c r="B21" s="371"/>
      <c r="C21" s="371"/>
      <c r="D21" s="371"/>
      <c r="E21" s="371"/>
      <c r="F21" s="372"/>
      <c r="G21" s="372"/>
      <c r="H21" s="371" t="s">
        <v>171</v>
      </c>
      <c r="I21" s="371"/>
      <c r="J21" s="371"/>
      <c r="K21" s="371"/>
      <c r="L21" s="371"/>
      <c r="M21" s="372"/>
    </row>
    <row r="22" spans="1:13" ht="16.5" thickBot="1" x14ac:dyDescent="0.3">
      <c r="A22" s="373" t="s">
        <v>62</v>
      </c>
      <c r="B22" s="374"/>
      <c r="C22" s="374"/>
      <c r="D22" s="374"/>
      <c r="E22" s="374"/>
      <c r="F22" s="375"/>
      <c r="G22" s="372"/>
      <c r="H22" s="373" t="s">
        <v>63</v>
      </c>
      <c r="I22" s="374"/>
      <c r="J22" s="374"/>
      <c r="K22" s="374"/>
      <c r="L22" s="374"/>
      <c r="M22" s="375"/>
    </row>
    <row r="23" spans="1:13" ht="16.5" thickBot="1" x14ac:dyDescent="0.3">
      <c r="A23" s="376" t="s">
        <v>169</v>
      </c>
      <c r="B23" s="377"/>
      <c r="C23" s="378"/>
      <c r="D23" s="379" t="s">
        <v>170</v>
      </c>
      <c r="E23" s="377"/>
      <c r="F23" s="380"/>
      <c r="G23" s="372"/>
      <c r="H23" s="376" t="s">
        <v>169</v>
      </c>
      <c r="I23" s="377"/>
      <c r="J23" s="378"/>
      <c r="K23" s="379" t="s">
        <v>170</v>
      </c>
      <c r="L23" s="377"/>
      <c r="M23" s="380"/>
    </row>
    <row r="24" spans="1:13" ht="30.75" thickBot="1" x14ac:dyDescent="0.3">
      <c r="A24" s="381" t="s">
        <v>64</v>
      </c>
      <c r="B24" s="382" t="s">
        <v>46</v>
      </c>
      <c r="C24" s="385" t="s">
        <v>65</v>
      </c>
      <c r="D24" s="434" t="s">
        <v>64</v>
      </c>
      <c r="E24" s="382" t="s">
        <v>46</v>
      </c>
      <c r="F24" s="385" t="s">
        <v>65</v>
      </c>
      <c r="G24" s="372"/>
      <c r="H24" s="381" t="s">
        <v>64</v>
      </c>
      <c r="I24" s="382" t="s">
        <v>46</v>
      </c>
      <c r="J24" s="383" t="s">
        <v>65</v>
      </c>
      <c r="K24" s="384" t="s">
        <v>64</v>
      </c>
      <c r="L24" s="382" t="s">
        <v>46</v>
      </c>
      <c r="M24" s="385" t="s">
        <v>65</v>
      </c>
    </row>
    <row r="25" spans="1:13" ht="16.5" thickBot="1" x14ac:dyDescent="0.3">
      <c r="A25" s="386" t="s">
        <v>11</v>
      </c>
      <c r="B25" s="387">
        <v>31617.050999999999</v>
      </c>
      <c r="C25" s="388">
        <v>59886.732000000004</v>
      </c>
      <c r="D25" s="389" t="s">
        <v>11</v>
      </c>
      <c r="E25" s="390">
        <v>71373.637000000002</v>
      </c>
      <c r="F25" s="388">
        <v>102708.933</v>
      </c>
      <c r="G25" s="372"/>
      <c r="H25" s="386" t="s">
        <v>11</v>
      </c>
      <c r="I25" s="387">
        <v>798716.10499999998</v>
      </c>
      <c r="J25" s="388">
        <v>1903023.716</v>
      </c>
      <c r="K25" s="389" t="s">
        <v>11</v>
      </c>
      <c r="L25" s="390">
        <v>1055276.9750000001</v>
      </c>
      <c r="M25" s="388">
        <v>2021787.9939999999</v>
      </c>
    </row>
    <row r="26" spans="1:13" x14ac:dyDescent="0.25">
      <c r="A26" s="394" t="s">
        <v>67</v>
      </c>
      <c r="B26" s="395">
        <v>15945.218999999999</v>
      </c>
      <c r="C26" s="396">
        <v>29477.249</v>
      </c>
      <c r="D26" s="397" t="s">
        <v>67</v>
      </c>
      <c r="E26" s="398">
        <v>45313.175999999999</v>
      </c>
      <c r="F26" s="399">
        <v>63743.25</v>
      </c>
      <c r="G26" s="372"/>
      <c r="H26" s="394" t="s">
        <v>74</v>
      </c>
      <c r="I26" s="395">
        <v>393669.14</v>
      </c>
      <c r="J26" s="396">
        <v>967926.03200000001</v>
      </c>
      <c r="K26" s="397" t="s">
        <v>74</v>
      </c>
      <c r="L26" s="398">
        <v>513066.77600000001</v>
      </c>
      <c r="M26" s="399">
        <v>990767.81</v>
      </c>
    </row>
    <row r="27" spans="1:13" x14ac:dyDescent="0.25">
      <c r="A27" s="405" t="s">
        <v>87</v>
      </c>
      <c r="B27" s="406">
        <v>8529.4969999999994</v>
      </c>
      <c r="C27" s="407">
        <v>14584.07</v>
      </c>
      <c r="D27" s="408" t="s">
        <v>87</v>
      </c>
      <c r="E27" s="409">
        <v>14742.344999999999</v>
      </c>
      <c r="F27" s="410">
        <v>21041.32</v>
      </c>
      <c r="G27" s="372"/>
      <c r="H27" s="405" t="s">
        <v>86</v>
      </c>
      <c r="I27" s="406">
        <v>190694.924</v>
      </c>
      <c r="J27" s="407">
        <v>464249.32699999999</v>
      </c>
      <c r="K27" s="408" t="s">
        <v>86</v>
      </c>
      <c r="L27" s="409">
        <v>255452.99400000001</v>
      </c>
      <c r="M27" s="410">
        <v>506276.83</v>
      </c>
    </row>
    <row r="28" spans="1:13" x14ac:dyDescent="0.25">
      <c r="A28" s="405" t="s">
        <v>68</v>
      </c>
      <c r="B28" s="406">
        <v>4023.4070000000002</v>
      </c>
      <c r="C28" s="407">
        <v>9746.7170000000006</v>
      </c>
      <c r="D28" s="408" t="s">
        <v>68</v>
      </c>
      <c r="E28" s="409">
        <v>4551.067</v>
      </c>
      <c r="F28" s="410">
        <v>8684.7199999999993</v>
      </c>
      <c r="G28" s="372"/>
      <c r="H28" s="405" t="s">
        <v>81</v>
      </c>
      <c r="I28" s="406">
        <v>95769.187999999995</v>
      </c>
      <c r="J28" s="407">
        <v>236777.87</v>
      </c>
      <c r="K28" s="408" t="s">
        <v>81</v>
      </c>
      <c r="L28" s="409">
        <v>152413.81899999999</v>
      </c>
      <c r="M28" s="410">
        <v>290085.02799999999</v>
      </c>
    </row>
    <row r="29" spans="1:13" x14ac:dyDescent="0.25">
      <c r="A29" s="405" t="s">
        <v>75</v>
      </c>
      <c r="B29" s="406">
        <v>798.24099999999999</v>
      </c>
      <c r="C29" s="407">
        <v>1461.94</v>
      </c>
      <c r="D29" s="408" t="s">
        <v>112</v>
      </c>
      <c r="E29" s="409">
        <v>2299.1550000000002</v>
      </c>
      <c r="F29" s="410">
        <v>3498.75</v>
      </c>
      <c r="G29" s="372"/>
      <c r="H29" s="405" t="s">
        <v>69</v>
      </c>
      <c r="I29" s="406">
        <v>34748.741000000002</v>
      </c>
      <c r="J29" s="407">
        <v>63083.482000000004</v>
      </c>
      <c r="K29" s="408" t="s">
        <v>69</v>
      </c>
      <c r="L29" s="409">
        <v>59132.85</v>
      </c>
      <c r="M29" s="410">
        <v>103224.44</v>
      </c>
    </row>
    <row r="30" spans="1:13" x14ac:dyDescent="0.25">
      <c r="A30" s="405" t="s">
        <v>151</v>
      </c>
      <c r="B30" s="406">
        <v>595.45000000000005</v>
      </c>
      <c r="C30" s="407">
        <v>1485.46</v>
      </c>
      <c r="D30" s="408" t="s">
        <v>75</v>
      </c>
      <c r="E30" s="409">
        <v>1594.298</v>
      </c>
      <c r="F30" s="410">
        <v>2395.5839999999998</v>
      </c>
      <c r="G30" s="372"/>
      <c r="H30" s="405" t="s">
        <v>67</v>
      </c>
      <c r="I30" s="406">
        <v>24902.147000000001</v>
      </c>
      <c r="J30" s="407">
        <v>56243.576000000001</v>
      </c>
      <c r="K30" s="408" t="s">
        <v>67</v>
      </c>
      <c r="L30" s="409">
        <v>29228.303</v>
      </c>
      <c r="M30" s="410">
        <v>53855.381000000001</v>
      </c>
    </row>
    <row r="31" spans="1:13" x14ac:dyDescent="0.25">
      <c r="A31" s="414" t="s">
        <v>70</v>
      </c>
      <c r="B31" s="415">
        <v>572.87400000000002</v>
      </c>
      <c r="C31" s="416">
        <v>1101.7260000000001</v>
      </c>
      <c r="D31" s="417" t="s">
        <v>103</v>
      </c>
      <c r="E31" s="418">
        <v>1000.675</v>
      </c>
      <c r="F31" s="419">
        <v>814.96600000000001</v>
      </c>
      <c r="G31" s="372"/>
      <c r="H31" s="414" t="s">
        <v>103</v>
      </c>
      <c r="I31" s="415">
        <v>22287.955999999998</v>
      </c>
      <c r="J31" s="416">
        <v>48901.665000000001</v>
      </c>
      <c r="K31" s="417" t="s">
        <v>66</v>
      </c>
      <c r="L31" s="418">
        <v>26840.284</v>
      </c>
      <c r="M31" s="419">
        <v>46436.241999999998</v>
      </c>
    </row>
    <row r="32" spans="1:13" x14ac:dyDescent="0.25">
      <c r="A32" s="414" t="s">
        <v>66</v>
      </c>
      <c r="B32" s="415">
        <v>323.803</v>
      </c>
      <c r="C32" s="416">
        <v>369.58</v>
      </c>
      <c r="D32" s="417" t="s">
        <v>70</v>
      </c>
      <c r="E32" s="418">
        <v>466.858</v>
      </c>
      <c r="F32" s="419">
        <v>833.8</v>
      </c>
      <c r="G32" s="372"/>
      <c r="H32" s="414" t="s">
        <v>77</v>
      </c>
      <c r="I32" s="415">
        <v>16339.406000000001</v>
      </c>
      <c r="J32" s="416">
        <v>29784.373</v>
      </c>
      <c r="K32" s="417" t="s">
        <v>77</v>
      </c>
      <c r="L32" s="418">
        <v>6706.799</v>
      </c>
      <c r="M32" s="419">
        <v>10249.227999999999</v>
      </c>
    </row>
    <row r="33" spans="1:13" ht="16.5" thickBot="1" x14ac:dyDescent="0.3">
      <c r="A33" s="427" t="s">
        <v>105</v>
      </c>
      <c r="B33" s="420">
        <v>306.96600000000001</v>
      </c>
      <c r="C33" s="428">
        <v>477.19</v>
      </c>
      <c r="D33" s="429" t="s">
        <v>78</v>
      </c>
      <c r="E33" s="422">
        <v>302.13799999999998</v>
      </c>
      <c r="F33" s="435">
        <v>434.62</v>
      </c>
      <c r="G33" s="372"/>
      <c r="H33" s="427" t="s">
        <v>89</v>
      </c>
      <c r="I33" s="420">
        <v>15131.901</v>
      </c>
      <c r="J33" s="428">
        <v>28016.142</v>
      </c>
      <c r="K33" s="429" t="s">
        <v>80</v>
      </c>
      <c r="L33" s="422">
        <v>4091.2220000000002</v>
      </c>
      <c r="M33" s="430">
        <v>8912.6020000000008</v>
      </c>
    </row>
    <row r="34" spans="1:13" x14ac:dyDescent="0.25">
      <c r="A34" s="424" t="s">
        <v>108</v>
      </c>
      <c r="B34" s="431"/>
      <c r="C34" s="431"/>
      <c r="D34" s="425"/>
      <c r="E34" s="426"/>
      <c r="F34" s="426"/>
      <c r="G34" s="352"/>
      <c r="H34" s="424" t="s">
        <v>108</v>
      </c>
      <c r="I34" s="433"/>
      <c r="J34" s="433"/>
      <c r="K34" s="352"/>
      <c r="L34" s="352"/>
      <c r="M34" s="352"/>
    </row>
    <row r="35" spans="1:13" x14ac:dyDescent="0.25">
      <c r="A35" s="352"/>
      <c r="B35" s="352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</row>
    <row r="36" spans="1:13" x14ac:dyDescent="0.25">
      <c r="A36" s="370" t="s">
        <v>96</v>
      </c>
      <c r="B36" s="370"/>
      <c r="C36" s="370"/>
      <c r="D36" s="370"/>
      <c r="E36" s="370"/>
      <c r="F36" s="352"/>
      <c r="G36" s="352"/>
      <c r="H36" s="370" t="s">
        <v>97</v>
      </c>
      <c r="I36" s="370"/>
      <c r="J36" s="370"/>
      <c r="K36" s="370"/>
      <c r="L36" s="370"/>
      <c r="M36" s="352"/>
    </row>
    <row r="37" spans="1:13" ht="16.5" thickBot="1" x14ac:dyDescent="0.3">
      <c r="A37" s="370" t="s">
        <v>171</v>
      </c>
      <c r="B37" s="370"/>
      <c r="C37" s="370"/>
      <c r="D37" s="370"/>
      <c r="E37" s="370"/>
      <c r="F37" s="352"/>
      <c r="G37" s="352"/>
      <c r="H37" s="370" t="s">
        <v>171</v>
      </c>
      <c r="I37" s="370"/>
      <c r="J37" s="370"/>
      <c r="K37" s="370"/>
      <c r="L37" s="370"/>
      <c r="M37" s="352"/>
    </row>
    <row r="38" spans="1:13" ht="16.5" thickBot="1" x14ac:dyDescent="0.3">
      <c r="A38" s="373" t="s">
        <v>62</v>
      </c>
      <c r="B38" s="374"/>
      <c r="C38" s="374"/>
      <c r="D38" s="374"/>
      <c r="E38" s="374"/>
      <c r="F38" s="375"/>
      <c r="G38" s="352"/>
      <c r="H38" s="373" t="s">
        <v>63</v>
      </c>
      <c r="I38" s="374"/>
      <c r="J38" s="374"/>
      <c r="K38" s="374"/>
      <c r="L38" s="374"/>
      <c r="M38" s="375"/>
    </row>
    <row r="39" spans="1:13" ht="16.5" thickBot="1" x14ac:dyDescent="0.3">
      <c r="A39" s="376" t="s">
        <v>169</v>
      </c>
      <c r="B39" s="377"/>
      <c r="C39" s="378"/>
      <c r="D39" s="379" t="s">
        <v>170</v>
      </c>
      <c r="E39" s="377"/>
      <c r="F39" s="380"/>
      <c r="G39" s="352"/>
      <c r="H39" s="376" t="s">
        <v>169</v>
      </c>
      <c r="I39" s="377"/>
      <c r="J39" s="378"/>
      <c r="K39" s="379" t="s">
        <v>170</v>
      </c>
      <c r="L39" s="377"/>
      <c r="M39" s="380"/>
    </row>
    <row r="40" spans="1:13" ht="30.75" thickBot="1" x14ac:dyDescent="0.3">
      <c r="A40" s="381" t="s">
        <v>64</v>
      </c>
      <c r="B40" s="382" t="s">
        <v>46</v>
      </c>
      <c r="C40" s="383" t="s">
        <v>65</v>
      </c>
      <c r="D40" s="384" t="s">
        <v>64</v>
      </c>
      <c r="E40" s="382" t="s">
        <v>46</v>
      </c>
      <c r="F40" s="385" t="s">
        <v>65</v>
      </c>
      <c r="G40" s="352"/>
      <c r="H40" s="381" t="s">
        <v>64</v>
      </c>
      <c r="I40" s="382" t="s">
        <v>46</v>
      </c>
      <c r="J40" s="383" t="s">
        <v>65</v>
      </c>
      <c r="K40" s="384" t="s">
        <v>64</v>
      </c>
      <c r="L40" s="382" t="s">
        <v>46</v>
      </c>
      <c r="M40" s="385" t="s">
        <v>65</v>
      </c>
    </row>
    <row r="41" spans="1:13" ht="16.5" thickBot="1" x14ac:dyDescent="0.3">
      <c r="A41" s="386" t="s">
        <v>11</v>
      </c>
      <c r="B41" s="387">
        <v>99050.679000000004</v>
      </c>
      <c r="C41" s="388">
        <v>185193.39</v>
      </c>
      <c r="D41" s="389" t="s">
        <v>11</v>
      </c>
      <c r="E41" s="390">
        <v>159046.63500000001</v>
      </c>
      <c r="F41" s="388">
        <v>195154.799</v>
      </c>
      <c r="G41" s="352"/>
      <c r="H41" s="386" t="s">
        <v>11</v>
      </c>
      <c r="I41" s="387">
        <v>29745.268</v>
      </c>
      <c r="J41" s="388">
        <v>36026.216</v>
      </c>
      <c r="K41" s="389" t="s">
        <v>11</v>
      </c>
      <c r="L41" s="390">
        <v>34953.328999999998</v>
      </c>
      <c r="M41" s="388">
        <v>37813.017999999996</v>
      </c>
    </row>
    <row r="42" spans="1:13" x14ac:dyDescent="0.25">
      <c r="A42" s="394" t="s">
        <v>72</v>
      </c>
      <c r="B42" s="395">
        <v>16972.521000000001</v>
      </c>
      <c r="C42" s="436">
        <v>19848.642</v>
      </c>
      <c r="D42" s="437" t="s">
        <v>72</v>
      </c>
      <c r="E42" s="398">
        <v>35996.745000000003</v>
      </c>
      <c r="F42" s="399">
        <v>33351.623</v>
      </c>
      <c r="G42" s="352"/>
      <c r="H42" s="394" t="s">
        <v>66</v>
      </c>
      <c r="I42" s="395">
        <v>9851.2960000000003</v>
      </c>
      <c r="J42" s="436">
        <v>9768.7870000000003</v>
      </c>
      <c r="K42" s="437" t="s">
        <v>66</v>
      </c>
      <c r="L42" s="398">
        <v>8396.8109999999997</v>
      </c>
      <c r="M42" s="399">
        <v>8027.826</v>
      </c>
    </row>
    <row r="43" spans="1:13" x14ac:dyDescent="0.25">
      <c r="A43" s="405" t="s">
        <v>76</v>
      </c>
      <c r="B43" s="406">
        <v>14896.035</v>
      </c>
      <c r="C43" s="438">
        <v>40761.61</v>
      </c>
      <c r="D43" s="439" t="s">
        <v>67</v>
      </c>
      <c r="E43" s="409">
        <v>27405.016</v>
      </c>
      <c r="F43" s="410">
        <v>26315.375</v>
      </c>
      <c r="G43" s="352"/>
      <c r="H43" s="405" t="s">
        <v>73</v>
      </c>
      <c r="I43" s="406">
        <v>3834.0839999999998</v>
      </c>
      <c r="J43" s="438">
        <v>5989.02</v>
      </c>
      <c r="K43" s="439" t="s">
        <v>79</v>
      </c>
      <c r="L43" s="409">
        <v>5429.3450000000003</v>
      </c>
      <c r="M43" s="410">
        <v>6155.1139999999996</v>
      </c>
    </row>
    <row r="44" spans="1:13" x14ac:dyDescent="0.25">
      <c r="A44" s="405" t="s">
        <v>67</v>
      </c>
      <c r="B44" s="406">
        <v>14730.414000000001</v>
      </c>
      <c r="C44" s="438">
        <v>18967.167000000001</v>
      </c>
      <c r="D44" s="439" t="s">
        <v>76</v>
      </c>
      <c r="E44" s="409">
        <v>20418.016</v>
      </c>
      <c r="F44" s="410">
        <v>40099.061999999998</v>
      </c>
      <c r="G44" s="352"/>
      <c r="H44" s="405" t="s">
        <v>78</v>
      </c>
      <c r="I44" s="406">
        <v>3631.2919999999999</v>
      </c>
      <c r="J44" s="438">
        <v>4840.7830000000004</v>
      </c>
      <c r="K44" s="439" t="s">
        <v>67</v>
      </c>
      <c r="L44" s="409">
        <v>4792.2950000000001</v>
      </c>
      <c r="M44" s="410">
        <v>3999.48</v>
      </c>
    </row>
    <row r="45" spans="1:13" x14ac:dyDescent="0.25">
      <c r="A45" s="405" t="s">
        <v>130</v>
      </c>
      <c r="B45" s="406">
        <v>7817.4960000000001</v>
      </c>
      <c r="C45" s="438">
        <v>10269.564</v>
      </c>
      <c r="D45" s="439" t="s">
        <v>110</v>
      </c>
      <c r="E45" s="409">
        <v>13466.913</v>
      </c>
      <c r="F45" s="410">
        <v>27502</v>
      </c>
      <c r="G45" s="352"/>
      <c r="H45" s="405" t="s">
        <v>67</v>
      </c>
      <c r="I45" s="406">
        <v>2629.402</v>
      </c>
      <c r="J45" s="438">
        <v>2793.1170000000002</v>
      </c>
      <c r="K45" s="439" t="s">
        <v>127</v>
      </c>
      <c r="L45" s="409">
        <v>2155.9</v>
      </c>
      <c r="M45" s="410">
        <v>3367.6080000000002</v>
      </c>
    </row>
    <row r="46" spans="1:13" x14ac:dyDescent="0.25">
      <c r="A46" s="405" t="s">
        <v>103</v>
      </c>
      <c r="B46" s="406">
        <v>5688.2669999999998</v>
      </c>
      <c r="C46" s="438">
        <v>6569.1959999999999</v>
      </c>
      <c r="D46" s="439" t="s">
        <v>130</v>
      </c>
      <c r="E46" s="409">
        <v>10491.102999999999</v>
      </c>
      <c r="F46" s="410">
        <v>10884.550999999999</v>
      </c>
      <c r="G46" s="352"/>
      <c r="H46" s="405" t="s">
        <v>72</v>
      </c>
      <c r="I46" s="406">
        <v>1693.165</v>
      </c>
      <c r="J46" s="438">
        <v>1732.5150000000001</v>
      </c>
      <c r="K46" s="439" t="s">
        <v>70</v>
      </c>
      <c r="L46" s="409">
        <v>1861.74</v>
      </c>
      <c r="M46" s="410">
        <v>1242.845</v>
      </c>
    </row>
    <row r="47" spans="1:13" x14ac:dyDescent="0.25">
      <c r="A47" s="414" t="s">
        <v>78</v>
      </c>
      <c r="B47" s="415">
        <v>5490.33</v>
      </c>
      <c r="C47" s="440">
        <v>8492.982</v>
      </c>
      <c r="D47" s="441" t="s">
        <v>103</v>
      </c>
      <c r="E47" s="418">
        <v>9099.7890000000007</v>
      </c>
      <c r="F47" s="419">
        <v>7711.7849999999999</v>
      </c>
      <c r="G47" s="352"/>
      <c r="H47" s="414" t="s">
        <v>79</v>
      </c>
      <c r="I47" s="415">
        <v>1675.491</v>
      </c>
      <c r="J47" s="440">
        <v>1452.856</v>
      </c>
      <c r="K47" s="441" t="s">
        <v>103</v>
      </c>
      <c r="L47" s="418">
        <v>1521.415</v>
      </c>
      <c r="M47" s="419">
        <v>2830.1709999999998</v>
      </c>
    </row>
    <row r="48" spans="1:13" x14ac:dyDescent="0.25">
      <c r="A48" s="414" t="s">
        <v>69</v>
      </c>
      <c r="B48" s="415">
        <v>5476.1670000000004</v>
      </c>
      <c r="C48" s="440">
        <v>10785.365</v>
      </c>
      <c r="D48" s="441" t="s">
        <v>78</v>
      </c>
      <c r="E48" s="418">
        <v>8623.4760000000006</v>
      </c>
      <c r="F48" s="419">
        <v>8365.4869999999992</v>
      </c>
      <c r="G48" s="352"/>
      <c r="H48" s="414" t="s">
        <v>70</v>
      </c>
      <c r="I48" s="415">
        <v>1304.2170000000001</v>
      </c>
      <c r="J48" s="440">
        <v>816.13699999999994</v>
      </c>
      <c r="K48" s="441" t="s">
        <v>88</v>
      </c>
      <c r="L48" s="418">
        <v>1418.8119999999999</v>
      </c>
      <c r="M48" s="419">
        <v>1240.896</v>
      </c>
    </row>
    <row r="49" spans="1:13" ht="16.5" thickBot="1" x14ac:dyDescent="0.3">
      <c r="A49" s="427" t="s">
        <v>110</v>
      </c>
      <c r="B49" s="420">
        <v>3772.4839999999999</v>
      </c>
      <c r="C49" s="442">
        <v>8986.3320000000003</v>
      </c>
      <c r="D49" s="443" t="s">
        <v>71</v>
      </c>
      <c r="E49" s="422">
        <v>5977.7269999999999</v>
      </c>
      <c r="F49" s="430">
        <v>6629.857</v>
      </c>
      <c r="G49" s="352"/>
      <c r="H49" s="427" t="s">
        <v>103</v>
      </c>
      <c r="I49" s="420">
        <v>1285.357</v>
      </c>
      <c r="J49" s="442">
        <v>2950.1660000000002</v>
      </c>
      <c r="K49" s="443" t="s">
        <v>75</v>
      </c>
      <c r="L49" s="422">
        <v>1355.144</v>
      </c>
      <c r="M49" s="430">
        <v>2384.98</v>
      </c>
    </row>
    <row r="50" spans="1:13" x14ac:dyDescent="0.25">
      <c r="A50" s="424" t="s">
        <v>108</v>
      </c>
      <c r="B50" s="352"/>
      <c r="C50" s="352"/>
      <c r="D50" s="352"/>
      <c r="E50" s="352"/>
      <c r="F50" s="352"/>
      <c r="G50" s="352"/>
      <c r="H50" s="424" t="s">
        <v>108</v>
      </c>
      <c r="I50" s="352"/>
      <c r="J50" s="352"/>
      <c r="K50" s="352"/>
      <c r="L50" s="352"/>
      <c r="M50" s="352"/>
    </row>
    <row r="51" spans="1:13" x14ac:dyDescent="0.25">
      <c r="A51" s="444"/>
      <c r="B51" s="431"/>
      <c r="C51" s="431"/>
      <c r="D51" s="425"/>
      <c r="E51" s="426"/>
      <c r="F51" s="426"/>
      <c r="G51" s="352"/>
      <c r="H51" s="432"/>
      <c r="I51" s="433"/>
      <c r="J51" s="433"/>
      <c r="K51" s="352"/>
      <c r="L51" s="352"/>
      <c r="M51" s="352"/>
    </row>
    <row r="52" spans="1:13" x14ac:dyDescent="0.25">
      <c r="A52" s="370" t="s">
        <v>98</v>
      </c>
      <c r="B52" s="370"/>
      <c r="C52" s="370"/>
      <c r="D52" s="370"/>
      <c r="E52" s="370"/>
      <c r="F52" s="352"/>
      <c r="G52" s="352"/>
      <c r="H52" s="370" t="s">
        <v>104</v>
      </c>
      <c r="I52" s="370"/>
      <c r="J52" s="370"/>
      <c r="K52" s="370"/>
      <c r="L52" s="370"/>
      <c r="M52" s="352"/>
    </row>
    <row r="53" spans="1:13" ht="16.5" thickBot="1" x14ac:dyDescent="0.3">
      <c r="A53" s="371" t="s">
        <v>171</v>
      </c>
      <c r="B53" s="371"/>
      <c r="C53" s="371"/>
      <c r="D53" s="371"/>
      <c r="E53" s="371"/>
      <c r="F53" s="372"/>
      <c r="G53" s="372"/>
      <c r="H53" s="371" t="s">
        <v>171</v>
      </c>
      <c r="I53" s="371"/>
      <c r="J53" s="371"/>
      <c r="K53" s="371"/>
      <c r="L53" s="371"/>
      <c r="M53" s="372"/>
    </row>
    <row r="54" spans="1:13" ht="16.5" thickBot="1" x14ac:dyDescent="0.3">
      <c r="A54" s="373" t="s">
        <v>62</v>
      </c>
      <c r="B54" s="374"/>
      <c r="C54" s="374"/>
      <c r="D54" s="374"/>
      <c r="E54" s="374"/>
      <c r="F54" s="375"/>
      <c r="G54" s="372"/>
      <c r="H54" s="373" t="s">
        <v>63</v>
      </c>
      <c r="I54" s="374"/>
      <c r="J54" s="374"/>
      <c r="K54" s="374"/>
      <c r="L54" s="374"/>
      <c r="M54" s="375"/>
    </row>
    <row r="55" spans="1:13" ht="16.5" thickBot="1" x14ac:dyDescent="0.3">
      <c r="A55" s="445" t="s">
        <v>169</v>
      </c>
      <c r="B55" s="446"/>
      <c r="C55" s="447"/>
      <c r="D55" s="448" t="s">
        <v>170</v>
      </c>
      <c r="E55" s="446"/>
      <c r="F55" s="449"/>
      <c r="G55" s="372"/>
      <c r="H55" s="376" t="s">
        <v>169</v>
      </c>
      <c r="I55" s="377"/>
      <c r="J55" s="378"/>
      <c r="K55" s="379" t="s">
        <v>170</v>
      </c>
      <c r="L55" s="377"/>
      <c r="M55" s="380"/>
    </row>
    <row r="56" spans="1:13" ht="30.75" thickBot="1" x14ac:dyDescent="0.3">
      <c r="A56" s="381" t="s">
        <v>64</v>
      </c>
      <c r="B56" s="382" t="s">
        <v>46</v>
      </c>
      <c r="C56" s="450" t="s">
        <v>65</v>
      </c>
      <c r="D56" s="381" t="s">
        <v>64</v>
      </c>
      <c r="E56" s="382" t="s">
        <v>46</v>
      </c>
      <c r="F56" s="385" t="s">
        <v>65</v>
      </c>
      <c r="G56" s="372"/>
      <c r="H56" s="381" t="s">
        <v>64</v>
      </c>
      <c r="I56" s="382" t="s">
        <v>46</v>
      </c>
      <c r="J56" s="385" t="s">
        <v>65</v>
      </c>
      <c r="K56" s="434" t="s">
        <v>64</v>
      </c>
      <c r="L56" s="382" t="s">
        <v>46</v>
      </c>
      <c r="M56" s="385" t="s">
        <v>65</v>
      </c>
    </row>
    <row r="57" spans="1:13" ht="16.5" thickBot="1" x14ac:dyDescent="0.3">
      <c r="A57" s="391" t="s">
        <v>11</v>
      </c>
      <c r="B57" s="392">
        <v>1794.57</v>
      </c>
      <c r="C57" s="520">
        <v>4992.01</v>
      </c>
      <c r="D57" s="391" t="s">
        <v>11</v>
      </c>
      <c r="E57" s="392">
        <v>5715.741</v>
      </c>
      <c r="F57" s="393">
        <v>15464.111999999999</v>
      </c>
      <c r="G57" s="372"/>
      <c r="H57" s="386" t="s">
        <v>11</v>
      </c>
      <c r="I57" s="387">
        <v>60848.883000000002</v>
      </c>
      <c r="J57" s="388">
        <v>221787.10500000001</v>
      </c>
      <c r="K57" s="389" t="s">
        <v>11</v>
      </c>
      <c r="L57" s="390">
        <v>90938.08</v>
      </c>
      <c r="M57" s="388">
        <v>343060.3</v>
      </c>
    </row>
    <row r="58" spans="1:13" x14ac:dyDescent="0.25">
      <c r="A58" s="400" t="s">
        <v>103</v>
      </c>
      <c r="B58" s="401">
        <v>745.54</v>
      </c>
      <c r="C58" s="522">
        <v>1552.8030000000001</v>
      </c>
      <c r="D58" s="523" t="s">
        <v>67</v>
      </c>
      <c r="E58" s="403">
        <v>2267.0320000000002</v>
      </c>
      <c r="F58" s="404">
        <v>6363.1610000000001</v>
      </c>
      <c r="G58" s="372"/>
      <c r="H58" s="400" t="s">
        <v>69</v>
      </c>
      <c r="I58" s="401">
        <v>57559.824000000001</v>
      </c>
      <c r="J58" s="402">
        <v>207321.41</v>
      </c>
      <c r="K58" s="400" t="s">
        <v>69</v>
      </c>
      <c r="L58" s="403">
        <v>85763.006999999998</v>
      </c>
      <c r="M58" s="404">
        <v>328424.65999999997</v>
      </c>
    </row>
    <row r="59" spans="1:13" x14ac:dyDescent="0.25">
      <c r="A59" s="405" t="s">
        <v>67</v>
      </c>
      <c r="B59" s="406">
        <v>640.66600000000005</v>
      </c>
      <c r="C59" s="521">
        <v>1951.52</v>
      </c>
      <c r="D59" s="439" t="s">
        <v>103</v>
      </c>
      <c r="E59" s="409">
        <v>1886.8630000000001</v>
      </c>
      <c r="F59" s="410">
        <v>3663.0859999999998</v>
      </c>
      <c r="G59" s="372"/>
      <c r="H59" s="405" t="s">
        <v>75</v>
      </c>
      <c r="I59" s="406">
        <v>1504.29</v>
      </c>
      <c r="J59" s="407">
        <v>6226.933</v>
      </c>
      <c r="K59" s="405" t="s">
        <v>71</v>
      </c>
      <c r="L59" s="409">
        <v>3872.9180000000001</v>
      </c>
      <c r="M59" s="410">
        <v>6681.63</v>
      </c>
    </row>
    <row r="60" spans="1:13" x14ac:dyDescent="0.25">
      <c r="A60" s="405" t="s">
        <v>75</v>
      </c>
      <c r="B60" s="406">
        <v>407.79199999999997</v>
      </c>
      <c r="C60" s="521">
        <v>1485.9870000000001</v>
      </c>
      <c r="D60" s="439" t="s">
        <v>78</v>
      </c>
      <c r="E60" s="409">
        <v>688.83399999999995</v>
      </c>
      <c r="F60" s="410">
        <v>1998.7650000000001</v>
      </c>
      <c r="G60" s="372"/>
      <c r="H60" s="405" t="s">
        <v>70</v>
      </c>
      <c r="I60" s="406">
        <v>560.85</v>
      </c>
      <c r="J60" s="407">
        <v>1869.48</v>
      </c>
      <c r="K60" s="405" t="s">
        <v>77</v>
      </c>
      <c r="L60" s="409">
        <v>769.52</v>
      </c>
      <c r="M60" s="410">
        <v>6668.8</v>
      </c>
    </row>
    <row r="61" spans="1:13" x14ac:dyDescent="0.25">
      <c r="A61" s="405"/>
      <c r="B61" s="406"/>
      <c r="C61" s="521"/>
      <c r="D61" s="439" t="s">
        <v>75</v>
      </c>
      <c r="E61" s="409">
        <v>507.33</v>
      </c>
      <c r="F61" s="410">
        <v>2458.1709999999998</v>
      </c>
      <c r="G61" s="372"/>
      <c r="H61" s="405" t="s">
        <v>131</v>
      </c>
      <c r="I61" s="406">
        <v>433.46699999999998</v>
      </c>
      <c r="J61" s="407">
        <v>958.64</v>
      </c>
      <c r="K61" s="405" t="s">
        <v>131</v>
      </c>
      <c r="L61" s="409">
        <v>238.249</v>
      </c>
      <c r="M61" s="410">
        <v>403.2</v>
      </c>
    </row>
    <row r="62" spans="1:13" x14ac:dyDescent="0.25">
      <c r="A62" s="405"/>
      <c r="B62" s="406"/>
      <c r="C62" s="521"/>
      <c r="D62" s="439" t="s">
        <v>151</v>
      </c>
      <c r="E62" s="409">
        <v>183.99</v>
      </c>
      <c r="F62" s="410">
        <v>413.46</v>
      </c>
      <c r="G62" s="372"/>
      <c r="H62" s="405" t="s">
        <v>71</v>
      </c>
      <c r="I62" s="406">
        <v>374.26299999999998</v>
      </c>
      <c r="J62" s="407">
        <v>776.32</v>
      </c>
      <c r="K62" s="405" t="s">
        <v>75</v>
      </c>
      <c r="L62" s="409">
        <v>121.404</v>
      </c>
      <c r="M62" s="410">
        <v>381.06</v>
      </c>
    </row>
    <row r="63" spans="1:13" ht="16.5" thickBot="1" x14ac:dyDescent="0.3">
      <c r="A63" s="516"/>
      <c r="B63" s="420"/>
      <c r="C63" s="524"/>
      <c r="D63" s="443" t="s">
        <v>68</v>
      </c>
      <c r="E63" s="422">
        <v>181.24799999999999</v>
      </c>
      <c r="F63" s="435">
        <v>567.28</v>
      </c>
      <c r="G63" s="372"/>
      <c r="H63" s="405" t="s">
        <v>77</v>
      </c>
      <c r="I63" s="406">
        <v>257.57299999999998</v>
      </c>
      <c r="J63" s="454">
        <v>4139.04</v>
      </c>
      <c r="K63" s="405" t="s">
        <v>127</v>
      </c>
      <c r="L63" s="409">
        <v>119.52</v>
      </c>
      <c r="M63" s="410">
        <v>384.58</v>
      </c>
    </row>
    <row r="64" spans="1:13" x14ac:dyDescent="0.25">
      <c r="A64" s="424" t="s">
        <v>108</v>
      </c>
      <c r="B64" s="451"/>
      <c r="C64" s="451"/>
      <c r="D64" s="452"/>
      <c r="E64" s="453"/>
      <c r="F64" s="453"/>
      <c r="G64" s="372"/>
      <c r="H64" s="405" t="s">
        <v>67</v>
      </c>
      <c r="I64" s="406">
        <v>75.715000000000003</v>
      </c>
      <c r="J64" s="454">
        <v>156.12</v>
      </c>
      <c r="K64" s="405" t="s">
        <v>67</v>
      </c>
      <c r="L64" s="409">
        <v>35.707000000000001</v>
      </c>
      <c r="M64" s="517">
        <v>50.24</v>
      </c>
    </row>
    <row r="65" spans="1:13" s="369" customFormat="1" ht="16.5" thickBot="1" x14ac:dyDescent="0.3">
      <c r="A65" s="456"/>
      <c r="B65" s="452"/>
      <c r="C65" s="452"/>
      <c r="D65" s="452"/>
      <c r="E65" s="452"/>
      <c r="F65" s="452"/>
      <c r="G65" s="456"/>
      <c r="H65" s="516" t="s">
        <v>127</v>
      </c>
      <c r="I65" s="420">
        <v>47.786000000000001</v>
      </c>
      <c r="J65" s="455">
        <v>222.42</v>
      </c>
      <c r="K65" s="518" t="s">
        <v>66</v>
      </c>
      <c r="L65" s="422">
        <v>12.307</v>
      </c>
      <c r="M65" s="435">
        <v>23.94</v>
      </c>
    </row>
    <row r="66" spans="1:13" x14ac:dyDescent="0.25">
      <c r="A66" s="457"/>
      <c r="B66" s="457"/>
      <c r="C66" s="457"/>
      <c r="D66" s="457"/>
      <c r="E66" s="457"/>
      <c r="F66" s="457"/>
      <c r="G66" s="458"/>
      <c r="H66" s="424" t="s">
        <v>108</v>
      </c>
      <c r="I66" s="460"/>
      <c r="J66" s="460"/>
      <c r="K66" s="459"/>
      <c r="L66" s="461"/>
      <c r="M66" s="461"/>
    </row>
    <row r="67" spans="1:13" x14ac:dyDescent="0.25">
      <c r="A67" s="457"/>
      <c r="B67" s="457"/>
      <c r="C67" s="457"/>
      <c r="D67" s="457"/>
      <c r="E67" s="457"/>
      <c r="F67" s="457"/>
      <c r="G67" s="458"/>
      <c r="H67" s="424"/>
      <c r="I67" s="460"/>
      <c r="J67" s="460"/>
      <c r="K67" s="459"/>
      <c r="L67" s="461"/>
      <c r="M67" s="461"/>
    </row>
    <row r="68" spans="1:13" x14ac:dyDescent="0.25">
      <c r="A68" s="370" t="s">
        <v>99</v>
      </c>
      <c r="B68" s="370"/>
      <c r="C68" s="370"/>
      <c r="D68" s="370"/>
      <c r="E68" s="370"/>
      <c r="F68" s="352"/>
      <c r="G68" s="352"/>
      <c r="H68" s="370" t="s">
        <v>100</v>
      </c>
      <c r="I68" s="370"/>
      <c r="J68" s="370"/>
      <c r="K68" s="370"/>
      <c r="L68" s="370"/>
      <c r="M68" s="352"/>
    </row>
    <row r="69" spans="1:13" ht="16.5" thickBot="1" x14ac:dyDescent="0.3">
      <c r="A69" s="370" t="s">
        <v>159</v>
      </c>
      <c r="B69" s="370"/>
      <c r="C69" s="370"/>
      <c r="D69" s="370"/>
      <c r="E69" s="370"/>
      <c r="F69" s="352"/>
      <c r="G69" s="352"/>
      <c r="H69" s="370" t="s">
        <v>159</v>
      </c>
      <c r="I69" s="370"/>
      <c r="J69" s="370"/>
      <c r="K69" s="370"/>
      <c r="L69" s="370"/>
      <c r="M69" s="352"/>
    </row>
    <row r="70" spans="1:13" ht="16.5" thickBot="1" x14ac:dyDescent="0.3">
      <c r="A70" s="373" t="s">
        <v>62</v>
      </c>
      <c r="B70" s="374"/>
      <c r="C70" s="374"/>
      <c r="D70" s="374"/>
      <c r="E70" s="374"/>
      <c r="F70" s="375"/>
      <c r="G70" s="352"/>
      <c r="H70" s="373" t="s">
        <v>63</v>
      </c>
      <c r="I70" s="374"/>
      <c r="J70" s="374"/>
      <c r="K70" s="374"/>
      <c r="L70" s="374"/>
      <c r="M70" s="375"/>
    </row>
    <row r="71" spans="1:13" ht="16.5" thickBot="1" x14ac:dyDescent="0.3">
      <c r="A71" s="445" t="s">
        <v>169</v>
      </c>
      <c r="B71" s="446"/>
      <c r="C71" s="449"/>
      <c r="D71" s="462" t="s">
        <v>170</v>
      </c>
      <c r="E71" s="377"/>
      <c r="F71" s="380"/>
      <c r="G71" s="352"/>
      <c r="H71" s="376" t="s">
        <v>169</v>
      </c>
      <c r="I71" s="377"/>
      <c r="J71" s="378"/>
      <c r="K71" s="379" t="s">
        <v>170</v>
      </c>
      <c r="L71" s="377"/>
      <c r="M71" s="380"/>
    </row>
    <row r="72" spans="1:13" ht="30.75" thickBot="1" x14ac:dyDescent="0.3">
      <c r="A72" s="381" t="s">
        <v>64</v>
      </c>
      <c r="B72" s="382" t="s">
        <v>46</v>
      </c>
      <c r="C72" s="385" t="s">
        <v>65</v>
      </c>
      <c r="D72" s="434" t="s">
        <v>64</v>
      </c>
      <c r="E72" s="382" t="s">
        <v>46</v>
      </c>
      <c r="F72" s="385" t="s">
        <v>65</v>
      </c>
      <c r="G72" s="352"/>
      <c r="H72" s="381" t="s">
        <v>64</v>
      </c>
      <c r="I72" s="382" t="s">
        <v>46</v>
      </c>
      <c r="J72" s="385" t="s">
        <v>65</v>
      </c>
      <c r="K72" s="434" t="s">
        <v>64</v>
      </c>
      <c r="L72" s="382" t="s">
        <v>46</v>
      </c>
      <c r="M72" s="385" t="s">
        <v>65</v>
      </c>
    </row>
    <row r="73" spans="1:13" ht="16.5" thickBot="1" x14ac:dyDescent="0.3">
      <c r="A73" s="386" t="s">
        <v>11</v>
      </c>
      <c r="B73" s="387">
        <v>177668.992</v>
      </c>
      <c r="C73" s="388">
        <v>177969.18900000001</v>
      </c>
      <c r="D73" s="389" t="s">
        <v>11</v>
      </c>
      <c r="E73" s="390">
        <v>228121.948</v>
      </c>
      <c r="F73" s="388">
        <v>191557.12899999999</v>
      </c>
      <c r="G73" s="352"/>
      <c r="H73" s="386" t="s">
        <v>11</v>
      </c>
      <c r="I73" s="387">
        <v>271288.60700000002</v>
      </c>
      <c r="J73" s="388">
        <v>285282.82199999999</v>
      </c>
      <c r="K73" s="389" t="s">
        <v>11</v>
      </c>
      <c r="L73" s="390">
        <v>316605.75599999999</v>
      </c>
      <c r="M73" s="388">
        <v>261541.16699999999</v>
      </c>
    </row>
    <row r="74" spans="1:13" x14ac:dyDescent="0.25">
      <c r="A74" s="394" t="s">
        <v>67</v>
      </c>
      <c r="B74" s="395">
        <v>38870.398000000001</v>
      </c>
      <c r="C74" s="396">
        <v>41928.982000000004</v>
      </c>
      <c r="D74" s="397" t="s">
        <v>67</v>
      </c>
      <c r="E74" s="398">
        <v>54873.62</v>
      </c>
      <c r="F74" s="399">
        <v>57443.790999999997</v>
      </c>
      <c r="G74" s="352"/>
      <c r="H74" s="394" t="s">
        <v>67</v>
      </c>
      <c r="I74" s="395">
        <v>105720.66800000001</v>
      </c>
      <c r="J74" s="396">
        <v>169457.856</v>
      </c>
      <c r="K74" s="397" t="s">
        <v>67</v>
      </c>
      <c r="L74" s="398">
        <v>130068.731</v>
      </c>
      <c r="M74" s="399">
        <v>160014.571</v>
      </c>
    </row>
    <row r="75" spans="1:13" x14ac:dyDescent="0.25">
      <c r="A75" s="405" t="s">
        <v>70</v>
      </c>
      <c r="B75" s="406">
        <v>15146.907999999999</v>
      </c>
      <c r="C75" s="407">
        <v>33540.860999999997</v>
      </c>
      <c r="D75" s="408" t="s">
        <v>70</v>
      </c>
      <c r="E75" s="409">
        <v>24969.192999999999</v>
      </c>
      <c r="F75" s="410">
        <v>44890.928999999996</v>
      </c>
      <c r="G75" s="352"/>
      <c r="H75" s="405" t="s">
        <v>66</v>
      </c>
      <c r="I75" s="406">
        <v>24897.613000000001</v>
      </c>
      <c r="J75" s="407">
        <v>24550.79</v>
      </c>
      <c r="K75" s="408" t="s">
        <v>103</v>
      </c>
      <c r="L75" s="409">
        <v>33056.65</v>
      </c>
      <c r="M75" s="410">
        <v>18810.083999999999</v>
      </c>
    </row>
    <row r="76" spans="1:13" x14ac:dyDescent="0.25">
      <c r="A76" s="405" t="s">
        <v>69</v>
      </c>
      <c r="B76" s="406">
        <v>14770.668</v>
      </c>
      <c r="C76" s="407">
        <v>10954.874</v>
      </c>
      <c r="D76" s="408" t="s">
        <v>69</v>
      </c>
      <c r="E76" s="409">
        <v>15444.503000000001</v>
      </c>
      <c r="F76" s="410">
        <v>8800.9349999999995</v>
      </c>
      <c r="G76" s="352"/>
      <c r="H76" s="405" t="s">
        <v>103</v>
      </c>
      <c r="I76" s="406">
        <v>23661.387999999999</v>
      </c>
      <c r="J76" s="407">
        <v>18535.403999999999</v>
      </c>
      <c r="K76" s="408" t="s">
        <v>80</v>
      </c>
      <c r="L76" s="409">
        <v>25385.347000000002</v>
      </c>
      <c r="M76" s="410">
        <v>13900.608</v>
      </c>
    </row>
    <row r="77" spans="1:13" x14ac:dyDescent="0.25">
      <c r="A77" s="405" t="s">
        <v>72</v>
      </c>
      <c r="B77" s="406">
        <v>10285.424999999999</v>
      </c>
      <c r="C77" s="407">
        <v>4792.4920000000002</v>
      </c>
      <c r="D77" s="408" t="s">
        <v>72</v>
      </c>
      <c r="E77" s="409">
        <v>15082.623</v>
      </c>
      <c r="F77" s="410">
        <v>6044.9440000000004</v>
      </c>
      <c r="G77" s="352"/>
      <c r="H77" s="405" t="s">
        <v>80</v>
      </c>
      <c r="I77" s="406">
        <v>22256.311000000002</v>
      </c>
      <c r="J77" s="407">
        <v>13348.254999999999</v>
      </c>
      <c r="K77" s="408" t="s">
        <v>66</v>
      </c>
      <c r="L77" s="409">
        <v>25143.858</v>
      </c>
      <c r="M77" s="410">
        <v>18769.707999999999</v>
      </c>
    </row>
    <row r="78" spans="1:13" x14ac:dyDescent="0.25">
      <c r="A78" s="405" t="s">
        <v>77</v>
      </c>
      <c r="B78" s="406">
        <v>9403.3829999999998</v>
      </c>
      <c r="C78" s="407">
        <v>5435.6989999999996</v>
      </c>
      <c r="D78" s="408" t="s">
        <v>157</v>
      </c>
      <c r="E78" s="409">
        <v>12704.700999999999</v>
      </c>
      <c r="F78" s="410">
        <v>7372.2889999999998</v>
      </c>
      <c r="G78" s="352"/>
      <c r="H78" s="405" t="s">
        <v>72</v>
      </c>
      <c r="I78" s="406">
        <v>20872.423999999999</v>
      </c>
      <c r="J78" s="407">
        <v>10676.146000000001</v>
      </c>
      <c r="K78" s="408" t="s">
        <v>72</v>
      </c>
      <c r="L78" s="409">
        <v>20733.337</v>
      </c>
      <c r="M78" s="410">
        <v>8345.7459999999992</v>
      </c>
    </row>
    <row r="79" spans="1:13" x14ac:dyDescent="0.25">
      <c r="A79" s="414" t="s">
        <v>68</v>
      </c>
      <c r="B79" s="415">
        <v>8587.3250000000007</v>
      </c>
      <c r="C79" s="416">
        <v>18595.565999999999</v>
      </c>
      <c r="D79" s="417" t="s">
        <v>73</v>
      </c>
      <c r="E79" s="418">
        <v>8888.9689999999991</v>
      </c>
      <c r="F79" s="419">
        <v>3471.9160000000002</v>
      </c>
      <c r="G79" s="352"/>
      <c r="H79" s="414" t="s">
        <v>91</v>
      </c>
      <c r="I79" s="415">
        <v>13191.851000000001</v>
      </c>
      <c r="J79" s="416">
        <v>15928.540999999999</v>
      </c>
      <c r="K79" s="417" t="s">
        <v>78</v>
      </c>
      <c r="L79" s="418">
        <v>17758.037</v>
      </c>
      <c r="M79" s="419">
        <v>7376.2250000000004</v>
      </c>
    </row>
    <row r="80" spans="1:13" x14ac:dyDescent="0.25">
      <c r="A80" s="414" t="s">
        <v>75</v>
      </c>
      <c r="B80" s="415">
        <v>8282.4</v>
      </c>
      <c r="C80" s="416">
        <v>6885.5330000000004</v>
      </c>
      <c r="D80" s="417" t="s">
        <v>103</v>
      </c>
      <c r="E80" s="418">
        <v>8656.4639999999999</v>
      </c>
      <c r="F80" s="419">
        <v>6304.9350000000004</v>
      </c>
      <c r="G80" s="352"/>
      <c r="H80" s="414" t="s">
        <v>160</v>
      </c>
      <c r="I80" s="415">
        <v>12975.4</v>
      </c>
      <c r="J80" s="416">
        <v>1422.7429999999999</v>
      </c>
      <c r="K80" s="417" t="s">
        <v>160</v>
      </c>
      <c r="L80" s="418">
        <v>13068.874</v>
      </c>
      <c r="M80" s="419">
        <v>1697.3019999999999</v>
      </c>
    </row>
    <row r="81" spans="1:13" ht="16.5" thickBot="1" x14ac:dyDescent="0.3">
      <c r="A81" s="427" t="s">
        <v>103</v>
      </c>
      <c r="B81" s="420">
        <v>6992.3389999999999</v>
      </c>
      <c r="C81" s="428">
        <v>4199.2809999999999</v>
      </c>
      <c r="D81" s="429" t="s">
        <v>75</v>
      </c>
      <c r="E81" s="422">
        <v>8603.1209999999992</v>
      </c>
      <c r="F81" s="430">
        <v>5233.5129999999999</v>
      </c>
      <c r="G81" s="352"/>
      <c r="H81" s="427" t="s">
        <v>78</v>
      </c>
      <c r="I81" s="420">
        <v>12390.598</v>
      </c>
      <c r="J81" s="428">
        <v>4609.0649999999996</v>
      </c>
      <c r="K81" s="429" t="s">
        <v>91</v>
      </c>
      <c r="L81" s="422">
        <v>11845.877</v>
      </c>
      <c r="M81" s="430">
        <v>5942.17</v>
      </c>
    </row>
    <row r="82" spans="1:13" x14ac:dyDescent="0.25">
      <c r="A82" s="424" t="s">
        <v>108</v>
      </c>
      <c r="B82" s="352"/>
      <c r="C82" s="352"/>
      <c r="D82" s="352"/>
      <c r="E82" s="456"/>
      <c r="F82" s="352"/>
      <c r="G82" s="352"/>
      <c r="H82" s="424" t="s">
        <v>108</v>
      </c>
      <c r="I82" s="353"/>
      <c r="J82" s="352"/>
      <c r="K82" s="352"/>
      <c r="L82" s="352"/>
      <c r="M82" s="352"/>
    </row>
    <row r="83" spans="1:13" x14ac:dyDescent="0.25">
      <c r="A83" s="368"/>
      <c r="E83" s="369"/>
      <c r="H83" s="368"/>
    </row>
    <row r="84" spans="1:13" s="361" customFormat="1" x14ac:dyDescent="0.25">
      <c r="A84" s="359" t="s">
        <v>107</v>
      </c>
      <c r="B84" s="360"/>
      <c r="C84" s="360"/>
      <c r="D84" s="360"/>
      <c r="E84" s="360"/>
      <c r="F84" s="360"/>
      <c r="G84" s="360"/>
      <c r="H84" s="360"/>
      <c r="I84" s="360"/>
      <c r="J84" s="360"/>
      <c r="K84" s="360"/>
      <c r="L84" s="360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35" sqref="S35"/>
    </sheetView>
  </sheetViews>
  <sheetFormatPr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1" customFormat="1" ht="20.25" x14ac:dyDescent="0.3">
      <c r="A1" s="9" t="s">
        <v>132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1" customFormat="1" ht="23.25" thickBot="1" x14ac:dyDescent="0.35">
      <c r="A3" s="12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15" thickBot="1" x14ac:dyDescent="0.25">
      <c r="A4" s="13"/>
      <c r="B4" s="14"/>
      <c r="C4" s="507" t="s">
        <v>41</v>
      </c>
      <c r="D4" s="508"/>
      <c r="E4" s="508"/>
      <c r="F4" s="508"/>
      <c r="G4" s="508"/>
      <c r="H4" s="508"/>
      <c r="I4" s="515"/>
      <c r="J4" s="515"/>
      <c r="K4" s="515"/>
      <c r="L4" s="515"/>
      <c r="M4" s="515"/>
      <c r="N4" s="510"/>
    </row>
    <row r="5" spans="1:14" s="11" customFormat="1" ht="14.25" x14ac:dyDescent="0.2">
      <c r="A5" s="15" t="s">
        <v>44</v>
      </c>
      <c r="B5" s="16" t="s">
        <v>45</v>
      </c>
      <c r="C5" s="464" t="s">
        <v>46</v>
      </c>
      <c r="D5" s="465"/>
      <c r="E5" s="465"/>
      <c r="F5" s="465"/>
      <c r="G5" s="466"/>
      <c r="H5" s="467"/>
      <c r="I5" s="465" t="s">
        <v>47</v>
      </c>
      <c r="J5" s="468"/>
      <c r="K5" s="468"/>
      <c r="L5" s="468"/>
      <c r="M5" s="468"/>
      <c r="N5" s="469"/>
    </row>
    <row r="6" spans="1:14" s="11" customFormat="1" ht="15.75" thickBot="1" x14ac:dyDescent="0.3">
      <c r="A6" s="17"/>
      <c r="B6" s="18"/>
      <c r="C6" s="40">
        <v>2016</v>
      </c>
      <c r="D6" s="41">
        <v>2017</v>
      </c>
      <c r="E6" s="41">
        <v>2018</v>
      </c>
      <c r="F6" s="41">
        <v>2019</v>
      </c>
      <c r="G6" s="42">
        <v>2020</v>
      </c>
      <c r="H6" s="42">
        <v>2021</v>
      </c>
      <c r="I6" s="470">
        <v>2016</v>
      </c>
      <c r="J6" s="471">
        <v>2017</v>
      </c>
      <c r="K6" s="471">
        <v>2018</v>
      </c>
      <c r="L6" s="471">
        <v>2019</v>
      </c>
      <c r="M6" s="471">
        <v>2020</v>
      </c>
      <c r="N6" s="472">
        <v>2021</v>
      </c>
    </row>
    <row r="7" spans="1:14" s="21" customFormat="1" ht="20.100000000000001" customHeight="1" x14ac:dyDescent="0.2">
      <c r="A7" s="19" t="s">
        <v>133</v>
      </c>
      <c r="B7" s="20"/>
      <c r="C7" s="485">
        <v>360520.66</v>
      </c>
      <c r="D7" s="486">
        <v>384375.98800000001</v>
      </c>
      <c r="E7" s="486">
        <v>443082.19400000002</v>
      </c>
      <c r="F7" s="486">
        <v>465024.80200000003</v>
      </c>
      <c r="G7" s="487">
        <v>502933.93300000008</v>
      </c>
      <c r="H7" s="488">
        <v>613047.30599999998</v>
      </c>
      <c r="I7" s="489">
        <v>1120149.5819999999</v>
      </c>
      <c r="J7" s="490">
        <v>1053046.97</v>
      </c>
      <c r="K7" s="491">
        <v>1091022.821</v>
      </c>
      <c r="L7" s="491">
        <v>1165800.2009999999</v>
      </c>
      <c r="M7" s="491">
        <v>1285868.767</v>
      </c>
      <c r="N7" s="492">
        <v>1267906.939</v>
      </c>
    </row>
    <row r="8" spans="1:14" s="21" customFormat="1" ht="15" x14ac:dyDescent="0.2">
      <c r="A8" s="22" t="s">
        <v>49</v>
      </c>
      <c r="B8" s="23" t="s">
        <v>50</v>
      </c>
      <c r="C8" s="493">
        <v>57033.563999999998</v>
      </c>
      <c r="D8" s="494">
        <v>66752.929000000004</v>
      </c>
      <c r="E8" s="494">
        <v>83097.208999999988</v>
      </c>
      <c r="F8" s="494">
        <v>94025.074000000008</v>
      </c>
      <c r="G8" s="495">
        <v>102757.80900000001</v>
      </c>
      <c r="H8" s="496">
        <v>143649.76499999998</v>
      </c>
      <c r="I8" s="497">
        <v>211830.56299999999</v>
      </c>
      <c r="J8" s="495">
        <v>177583.41999999998</v>
      </c>
      <c r="K8" s="497">
        <v>220827.83</v>
      </c>
      <c r="L8" s="495">
        <v>222248.152</v>
      </c>
      <c r="M8" s="498">
        <v>231603.43</v>
      </c>
      <c r="N8" s="499">
        <v>256030.80600000001</v>
      </c>
    </row>
    <row r="9" spans="1:14" s="21" customFormat="1" ht="15" x14ac:dyDescent="0.2">
      <c r="A9" s="22" t="s">
        <v>51</v>
      </c>
      <c r="B9" s="23" t="s">
        <v>128</v>
      </c>
      <c r="C9" s="493">
        <v>55744.652999999998</v>
      </c>
      <c r="D9" s="494">
        <v>62894.906000000003</v>
      </c>
      <c r="E9" s="494">
        <v>74898.342999999993</v>
      </c>
      <c r="F9" s="494">
        <v>83277.570000000007</v>
      </c>
      <c r="G9" s="495">
        <v>92222.978000000003</v>
      </c>
      <c r="H9" s="496">
        <v>130132.541</v>
      </c>
      <c r="I9" s="497">
        <v>209957.72200000001</v>
      </c>
      <c r="J9" s="498">
        <v>174383.85699999999</v>
      </c>
      <c r="K9" s="498">
        <v>214558.538</v>
      </c>
      <c r="L9" s="498">
        <v>213890.15</v>
      </c>
      <c r="M9" s="498">
        <v>222955.24400000001</v>
      </c>
      <c r="N9" s="499">
        <v>245215.89</v>
      </c>
    </row>
    <row r="10" spans="1:14" s="21" customFormat="1" ht="15" x14ac:dyDescent="0.2">
      <c r="A10" s="22" t="s">
        <v>52</v>
      </c>
      <c r="B10" s="23" t="s">
        <v>129</v>
      </c>
      <c r="C10" s="493">
        <v>1288.9110000000001</v>
      </c>
      <c r="D10" s="494">
        <v>3858.0230000000001</v>
      </c>
      <c r="E10" s="494">
        <v>8198.866</v>
      </c>
      <c r="F10" s="494">
        <v>10747.504000000001</v>
      </c>
      <c r="G10" s="495">
        <v>10534.831</v>
      </c>
      <c r="H10" s="496">
        <v>13517.224</v>
      </c>
      <c r="I10" s="497">
        <v>1872.8409999999999</v>
      </c>
      <c r="J10" s="498">
        <v>3199.5630000000001</v>
      </c>
      <c r="K10" s="498">
        <v>6269.2920000000004</v>
      </c>
      <c r="L10" s="498">
        <v>8358.0020000000004</v>
      </c>
      <c r="M10" s="498">
        <v>8648.1859999999997</v>
      </c>
      <c r="N10" s="499">
        <v>10814.915999999999</v>
      </c>
    </row>
    <row r="11" spans="1:14" s="21" customFormat="1" ht="15" x14ac:dyDescent="0.2">
      <c r="A11" s="22" t="s">
        <v>53</v>
      </c>
      <c r="B11" s="23" t="s">
        <v>54</v>
      </c>
      <c r="C11" s="493">
        <v>9289.5400000000009</v>
      </c>
      <c r="D11" s="494">
        <v>13288.938</v>
      </c>
      <c r="E11" s="494">
        <v>7709.0609999999997</v>
      </c>
      <c r="F11" s="494">
        <v>36744.546000000002</v>
      </c>
      <c r="G11" s="495">
        <v>37267.063000000002</v>
      </c>
      <c r="H11" s="496">
        <v>54799.233999999997</v>
      </c>
      <c r="I11" s="497">
        <v>25233.475999999999</v>
      </c>
      <c r="J11" s="498">
        <v>35298.466999999997</v>
      </c>
      <c r="K11" s="498">
        <v>21005.915000000001</v>
      </c>
      <c r="L11" s="498">
        <v>95258.364000000001</v>
      </c>
      <c r="M11" s="498">
        <v>93319.282999999996</v>
      </c>
      <c r="N11" s="499">
        <v>97548.858999999997</v>
      </c>
    </row>
    <row r="12" spans="1:14" s="21" customFormat="1" ht="15" x14ac:dyDescent="0.2">
      <c r="A12" s="22" t="s">
        <v>55</v>
      </c>
      <c r="B12" s="23" t="s">
        <v>56</v>
      </c>
      <c r="C12" s="493">
        <v>3997.402</v>
      </c>
      <c r="D12" s="494">
        <v>6609.0609999999997</v>
      </c>
      <c r="E12" s="494">
        <v>5409.2929999999997</v>
      </c>
      <c r="F12" s="494">
        <v>3206.8090000000002</v>
      </c>
      <c r="G12" s="495">
        <v>2041.556</v>
      </c>
      <c r="H12" s="496">
        <v>3042.0349999999999</v>
      </c>
      <c r="I12" s="497">
        <v>16943.736000000001</v>
      </c>
      <c r="J12" s="498">
        <v>32711.5</v>
      </c>
      <c r="K12" s="498">
        <v>27600.370999999999</v>
      </c>
      <c r="L12" s="498">
        <v>14802.642</v>
      </c>
      <c r="M12" s="498">
        <v>8129.2730000000001</v>
      </c>
      <c r="N12" s="499">
        <v>7931.6289999999999</v>
      </c>
    </row>
    <row r="13" spans="1:14" s="21" customFormat="1" ht="30" x14ac:dyDescent="0.2">
      <c r="A13" s="24" t="s">
        <v>57</v>
      </c>
      <c r="B13" s="23" t="s">
        <v>58</v>
      </c>
      <c r="C13" s="493">
        <v>139054.68599999999</v>
      </c>
      <c r="D13" s="494">
        <v>122545.459</v>
      </c>
      <c r="E13" s="494">
        <v>128917.74600000001</v>
      </c>
      <c r="F13" s="494">
        <v>129429.07699999999</v>
      </c>
      <c r="G13" s="495">
        <v>156142.791</v>
      </c>
      <c r="H13" s="496">
        <v>164842.33900000001</v>
      </c>
      <c r="I13" s="497">
        <v>672712.63699999999</v>
      </c>
      <c r="J13" s="498">
        <v>605311.63699999999</v>
      </c>
      <c r="K13" s="498">
        <v>605993.46299999999</v>
      </c>
      <c r="L13" s="498">
        <v>613595.97399999993</v>
      </c>
      <c r="M13" s="498">
        <v>727628.41500000004</v>
      </c>
      <c r="N13" s="499">
        <v>662193.228</v>
      </c>
    </row>
    <row r="14" spans="1:14" s="27" customFormat="1" ht="15.75" thickBot="1" x14ac:dyDescent="0.25">
      <c r="A14" s="25" t="s">
        <v>60</v>
      </c>
      <c r="B14" s="26" t="s">
        <v>61</v>
      </c>
      <c r="C14" s="500">
        <v>151145.46799999999</v>
      </c>
      <c r="D14" s="501">
        <v>175179.601</v>
      </c>
      <c r="E14" s="501">
        <v>217948.88500000001</v>
      </c>
      <c r="F14" s="501">
        <v>201619.296</v>
      </c>
      <c r="G14" s="502">
        <v>204724.71400000001</v>
      </c>
      <c r="H14" s="503">
        <v>246713.93299999999</v>
      </c>
      <c r="I14" s="504">
        <v>193429.17</v>
      </c>
      <c r="J14" s="505">
        <v>202141.946</v>
      </c>
      <c r="K14" s="505">
        <v>215595.242</v>
      </c>
      <c r="L14" s="505">
        <v>219895.06899999999</v>
      </c>
      <c r="M14" s="505">
        <v>225188.36600000001</v>
      </c>
      <c r="N14" s="506">
        <v>244202.41699999999</v>
      </c>
    </row>
    <row r="15" spans="1:14" ht="15" x14ac:dyDescent="0.25">
      <c r="A15" s="28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spans="1:14" ht="15.75" thickBot="1" x14ac:dyDescent="0.3">
      <c r="A16" s="29"/>
      <c r="B16" s="29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9" s="11" customFormat="1" ht="15" thickBot="1" x14ac:dyDescent="0.25">
      <c r="A17" s="13"/>
      <c r="B17" s="14"/>
      <c r="C17" s="507" t="s">
        <v>42</v>
      </c>
      <c r="D17" s="508"/>
      <c r="E17" s="508"/>
      <c r="F17" s="508"/>
      <c r="G17" s="508"/>
      <c r="H17" s="508"/>
      <c r="I17" s="509"/>
      <c r="J17" s="509"/>
      <c r="K17" s="509"/>
      <c r="L17" s="509"/>
      <c r="M17" s="509"/>
      <c r="N17" s="510"/>
    </row>
    <row r="18" spans="1:19" s="11" customFormat="1" ht="14.25" x14ac:dyDescent="0.2">
      <c r="A18" s="15" t="s">
        <v>44</v>
      </c>
      <c r="B18" s="16" t="s">
        <v>45</v>
      </c>
      <c r="C18" s="464" t="s">
        <v>46</v>
      </c>
      <c r="D18" s="465"/>
      <c r="E18" s="465"/>
      <c r="F18" s="465"/>
      <c r="G18" s="466"/>
      <c r="H18" s="467"/>
      <c r="I18" s="465" t="s">
        <v>47</v>
      </c>
      <c r="J18" s="468"/>
      <c r="K18" s="468"/>
      <c r="L18" s="468"/>
      <c r="M18" s="468"/>
      <c r="N18" s="469"/>
    </row>
    <row r="19" spans="1:19" s="11" customFormat="1" ht="15.75" thickBot="1" x14ac:dyDescent="0.3">
      <c r="A19" s="17"/>
      <c r="B19" s="18"/>
      <c r="C19" s="40">
        <v>2016</v>
      </c>
      <c r="D19" s="41">
        <v>2017</v>
      </c>
      <c r="E19" s="41">
        <v>2018</v>
      </c>
      <c r="F19" s="41">
        <v>2019</v>
      </c>
      <c r="G19" s="42">
        <v>2020</v>
      </c>
      <c r="H19" s="42">
        <v>2021</v>
      </c>
      <c r="I19" s="470">
        <v>2016</v>
      </c>
      <c r="J19" s="471">
        <v>2017</v>
      </c>
      <c r="K19" s="471">
        <v>2018</v>
      </c>
      <c r="L19" s="471">
        <v>2019</v>
      </c>
      <c r="M19" s="471">
        <v>2020</v>
      </c>
      <c r="N19" s="472">
        <v>2021</v>
      </c>
    </row>
    <row r="20" spans="1:19" s="21" customFormat="1" ht="20.100000000000001" customHeight="1" x14ac:dyDescent="0.2">
      <c r="A20" s="19" t="s">
        <v>133</v>
      </c>
      <c r="B20" s="20"/>
      <c r="C20" s="44">
        <v>1153651.9720000001</v>
      </c>
      <c r="D20" s="45">
        <v>1197271.692</v>
      </c>
      <c r="E20" s="45">
        <v>1343946.4640000002</v>
      </c>
      <c r="F20" s="45">
        <v>1307020.4470000002</v>
      </c>
      <c r="G20" s="473">
        <v>1373824.2139999999</v>
      </c>
      <c r="H20" s="46">
        <v>1635870.2579999999</v>
      </c>
      <c r="I20" s="474">
        <v>3162626.4780000001</v>
      </c>
      <c r="J20" s="475">
        <v>3399658.8569999998</v>
      </c>
      <c r="K20" s="475">
        <v>3478845.1159999995</v>
      </c>
      <c r="L20" s="475">
        <v>3560261.7930000001</v>
      </c>
      <c r="M20" s="475">
        <v>3537513.327</v>
      </c>
      <c r="N20" s="476">
        <v>3482283.5559999999</v>
      </c>
    </row>
    <row r="21" spans="1:19" s="21" customFormat="1" ht="15" x14ac:dyDescent="0.2">
      <c r="A21" s="22" t="s">
        <v>49</v>
      </c>
      <c r="B21" s="23" t="s">
        <v>50</v>
      </c>
      <c r="C21" s="50">
        <v>29887.42</v>
      </c>
      <c r="D21" s="51">
        <v>32414.558000000001</v>
      </c>
      <c r="E21" s="51">
        <v>35036.777999999998</v>
      </c>
      <c r="F21" s="51">
        <v>37571.150999999998</v>
      </c>
      <c r="G21" s="477">
        <v>35405.910000000003</v>
      </c>
      <c r="H21" s="52">
        <v>40205.281000000003</v>
      </c>
      <c r="I21" s="478">
        <v>41989.653999999995</v>
      </c>
      <c r="J21" s="479">
        <v>44761.297999999995</v>
      </c>
      <c r="K21" s="479">
        <v>48989.133000000002</v>
      </c>
      <c r="L21" s="479">
        <v>50791.126000000004</v>
      </c>
      <c r="M21" s="479">
        <v>45086.519</v>
      </c>
      <c r="N21" s="480">
        <v>47082.168999999994</v>
      </c>
    </row>
    <row r="22" spans="1:19" s="21" customFormat="1" ht="15" x14ac:dyDescent="0.2">
      <c r="A22" s="22" t="s">
        <v>51</v>
      </c>
      <c r="B22" s="23" t="s">
        <v>128</v>
      </c>
      <c r="C22" s="50">
        <v>14231.9</v>
      </c>
      <c r="D22" s="51">
        <v>15540.339</v>
      </c>
      <c r="E22" s="51">
        <v>17307.444</v>
      </c>
      <c r="F22" s="51">
        <v>17768.607</v>
      </c>
      <c r="G22" s="477">
        <v>12710.709000000001</v>
      </c>
      <c r="H22" s="52">
        <v>17223.148000000001</v>
      </c>
      <c r="I22" s="478">
        <v>26843.050999999999</v>
      </c>
      <c r="J22" s="479">
        <v>26738.284</v>
      </c>
      <c r="K22" s="479">
        <v>30607.522000000001</v>
      </c>
      <c r="L22" s="479">
        <v>31688.535</v>
      </c>
      <c r="M22" s="479">
        <v>20542.501</v>
      </c>
      <c r="N22" s="480">
        <v>24554.567999999999</v>
      </c>
    </row>
    <row r="23" spans="1:19" s="21" customFormat="1" ht="15" x14ac:dyDescent="0.2">
      <c r="A23" s="22" t="s">
        <v>52</v>
      </c>
      <c r="B23" s="23" t="s">
        <v>129</v>
      </c>
      <c r="C23" s="50">
        <v>15655.52</v>
      </c>
      <c r="D23" s="51">
        <v>16874.219000000001</v>
      </c>
      <c r="E23" s="51">
        <v>17729.333999999999</v>
      </c>
      <c r="F23" s="51">
        <v>19802.544000000002</v>
      </c>
      <c r="G23" s="477">
        <v>22695.201000000001</v>
      </c>
      <c r="H23" s="52">
        <v>22982.133000000002</v>
      </c>
      <c r="I23" s="478">
        <v>15146.602999999999</v>
      </c>
      <c r="J23" s="479">
        <v>18023.013999999999</v>
      </c>
      <c r="K23" s="479">
        <v>18381.611000000001</v>
      </c>
      <c r="L23" s="479">
        <v>19102.591</v>
      </c>
      <c r="M23" s="479">
        <v>24544.018</v>
      </c>
      <c r="N23" s="480">
        <v>22527.600999999999</v>
      </c>
    </row>
    <row r="24" spans="1:19" s="21" customFormat="1" ht="15" x14ac:dyDescent="0.2">
      <c r="A24" s="22" t="s">
        <v>53</v>
      </c>
      <c r="B24" s="23" t="s">
        <v>54</v>
      </c>
      <c r="C24" s="50">
        <v>790771.353</v>
      </c>
      <c r="D24" s="51">
        <v>794304.446</v>
      </c>
      <c r="E24" s="51">
        <v>884332.66</v>
      </c>
      <c r="F24" s="51">
        <v>844617.03500000003</v>
      </c>
      <c r="G24" s="477">
        <v>900569.07299999997</v>
      </c>
      <c r="H24" s="52">
        <v>1125110.9210000001</v>
      </c>
      <c r="I24" s="478">
        <v>2283102.7310000001</v>
      </c>
      <c r="J24" s="479">
        <v>2408415.9789999998</v>
      </c>
      <c r="K24" s="479">
        <v>2510686.4049999998</v>
      </c>
      <c r="L24" s="479">
        <v>2619485.6869999999</v>
      </c>
      <c r="M24" s="479">
        <v>2675182.699</v>
      </c>
      <c r="N24" s="480">
        <v>2694850.122</v>
      </c>
    </row>
    <row r="25" spans="1:19" s="21" customFormat="1" ht="15" x14ac:dyDescent="0.2">
      <c r="A25" s="22" t="s">
        <v>55</v>
      </c>
      <c r="B25" s="23" t="s">
        <v>56</v>
      </c>
      <c r="C25" s="50">
        <v>58045.13</v>
      </c>
      <c r="D25" s="51">
        <v>70957.133000000002</v>
      </c>
      <c r="E25" s="51">
        <v>70777.850999999995</v>
      </c>
      <c r="F25" s="51">
        <v>81034.259999999995</v>
      </c>
      <c r="G25" s="477">
        <v>81246.612999999998</v>
      </c>
      <c r="H25" s="52">
        <v>83321.159</v>
      </c>
      <c r="I25" s="478">
        <v>356080.978</v>
      </c>
      <c r="J25" s="479">
        <v>461824.625</v>
      </c>
      <c r="K25" s="479">
        <v>410896.261</v>
      </c>
      <c r="L25" s="479">
        <v>430816.31300000002</v>
      </c>
      <c r="M25" s="479">
        <v>408909.804</v>
      </c>
      <c r="N25" s="480">
        <v>311389.44199999998</v>
      </c>
    </row>
    <row r="26" spans="1:19" s="21" customFormat="1" ht="30" x14ac:dyDescent="0.2">
      <c r="A26" s="32" t="s">
        <v>57</v>
      </c>
      <c r="B26" s="23" t="s">
        <v>58</v>
      </c>
      <c r="C26" s="50">
        <v>7527.0169999999998</v>
      </c>
      <c r="D26" s="51">
        <v>9959.6710000000003</v>
      </c>
      <c r="E26" s="51">
        <v>7444.4110000000001</v>
      </c>
      <c r="F26" s="51">
        <v>6244.3559999999998</v>
      </c>
      <c r="G26" s="477">
        <v>6305.8449999999993</v>
      </c>
      <c r="H26" s="52">
        <v>10641.41</v>
      </c>
      <c r="I26" s="478">
        <v>37786.404999999999</v>
      </c>
      <c r="J26" s="479">
        <v>35777.998</v>
      </c>
      <c r="K26" s="479">
        <v>32842.576999999997</v>
      </c>
      <c r="L26" s="479">
        <v>28974.036999999997</v>
      </c>
      <c r="M26" s="479">
        <v>30125.321000000004</v>
      </c>
      <c r="N26" s="480">
        <v>41370.279000000002</v>
      </c>
    </row>
    <row r="27" spans="1:19" s="27" customFormat="1" ht="15.75" thickBot="1" x14ac:dyDescent="0.25">
      <c r="A27" s="25" t="s">
        <v>60</v>
      </c>
      <c r="B27" s="26" t="s">
        <v>61</v>
      </c>
      <c r="C27" s="53">
        <v>267421.05200000003</v>
      </c>
      <c r="D27" s="54">
        <v>289635.88400000002</v>
      </c>
      <c r="E27" s="54">
        <v>346354.76400000002</v>
      </c>
      <c r="F27" s="54">
        <v>337553.64500000002</v>
      </c>
      <c r="G27" s="481">
        <v>350296.77299999999</v>
      </c>
      <c r="H27" s="55">
        <v>376591.48700000002</v>
      </c>
      <c r="I27" s="482">
        <v>443666.71</v>
      </c>
      <c r="J27" s="483">
        <v>448878.95699999999</v>
      </c>
      <c r="K27" s="483">
        <v>475430.74</v>
      </c>
      <c r="L27" s="483">
        <v>430194.63</v>
      </c>
      <c r="M27" s="483">
        <v>378208.984</v>
      </c>
      <c r="N27" s="484">
        <v>387591.54399999999</v>
      </c>
    </row>
    <row r="28" spans="1:19" ht="14.25" x14ac:dyDescent="0.2">
      <c r="A28" s="29"/>
      <c r="B28" s="29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1:19" ht="15.75" thickBot="1" x14ac:dyDescent="0.3">
      <c r="A29" s="29"/>
      <c r="B29" s="29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9" ht="15" x14ac:dyDescent="0.25">
      <c r="A30" s="13"/>
      <c r="B30" s="14"/>
      <c r="C30" s="511" t="s">
        <v>43</v>
      </c>
      <c r="D30" s="512"/>
      <c r="E30" s="512"/>
      <c r="F30" s="512"/>
      <c r="G30" s="513"/>
      <c r="H30" s="514"/>
      <c r="I30" s="31"/>
      <c r="J30" s="35"/>
      <c r="K30" s="31"/>
      <c r="L30" s="31"/>
      <c r="M30" s="31"/>
      <c r="N30" s="31"/>
    </row>
    <row r="31" spans="1:19" ht="15" x14ac:dyDescent="0.25">
      <c r="A31" s="15" t="s">
        <v>44</v>
      </c>
      <c r="B31" s="16" t="s">
        <v>45</v>
      </c>
      <c r="C31" s="36" t="s">
        <v>46</v>
      </c>
      <c r="D31" s="37"/>
      <c r="E31" s="37"/>
      <c r="F31" s="37"/>
      <c r="G31" s="38"/>
      <c r="H31" s="39"/>
      <c r="I31" s="31"/>
      <c r="J31" s="35"/>
      <c r="K31" s="31"/>
      <c r="L31" s="31"/>
      <c r="M31" s="31"/>
      <c r="N31" s="31"/>
    </row>
    <row r="32" spans="1:19" ht="15.75" thickBot="1" x14ac:dyDescent="0.3">
      <c r="A32" s="17"/>
      <c r="B32" s="18"/>
      <c r="C32" s="40">
        <v>2016</v>
      </c>
      <c r="D32" s="41">
        <v>2017</v>
      </c>
      <c r="E32" s="41">
        <v>2018</v>
      </c>
      <c r="F32" s="41">
        <v>2019</v>
      </c>
      <c r="G32" s="42">
        <v>2020</v>
      </c>
      <c r="H32" s="42">
        <v>2021</v>
      </c>
      <c r="I32" s="31"/>
      <c r="J32" s="35"/>
      <c r="K32" s="35"/>
      <c r="L32" s="35"/>
      <c r="M32" s="35"/>
      <c r="N32" s="35"/>
      <c r="O32" s="43"/>
      <c r="P32" s="43"/>
      <c r="Q32" s="43"/>
      <c r="R32" s="43"/>
      <c r="S32" s="43"/>
    </row>
    <row r="33" spans="1:20" s="27" customFormat="1" ht="20.100000000000001" customHeight="1" x14ac:dyDescent="0.2">
      <c r="A33" s="19" t="s">
        <v>133</v>
      </c>
      <c r="B33" s="20"/>
      <c r="C33" s="44">
        <f t="shared" ref="C33:H40" si="0">C7-C20</f>
        <v>-793131.31200000015</v>
      </c>
      <c r="D33" s="45">
        <f t="shared" si="0"/>
        <v>-812895.70400000003</v>
      </c>
      <c r="E33" s="45">
        <f t="shared" si="0"/>
        <v>-900864.27000000014</v>
      </c>
      <c r="F33" s="45">
        <f t="shared" si="0"/>
        <v>-841995.64500000014</v>
      </c>
      <c r="G33" s="46">
        <f t="shared" si="0"/>
        <v>-870890.28099999984</v>
      </c>
      <c r="H33" s="46">
        <f t="shared" si="0"/>
        <v>-1022822.9519999999</v>
      </c>
      <c r="I33" s="47"/>
      <c r="J33" s="48"/>
      <c r="K33" s="48"/>
      <c r="L33" s="48"/>
      <c r="M33" s="49"/>
      <c r="N33" s="49"/>
      <c r="O33" s="48"/>
      <c r="P33" s="48"/>
      <c r="Q33" s="48"/>
      <c r="R33" s="48"/>
      <c r="S33" s="48"/>
      <c r="T33" s="48"/>
    </row>
    <row r="34" spans="1:20" s="27" customFormat="1" ht="15" x14ac:dyDescent="0.2">
      <c r="A34" s="22" t="s">
        <v>49</v>
      </c>
      <c r="B34" s="23" t="s">
        <v>50</v>
      </c>
      <c r="C34" s="50">
        <f t="shared" si="0"/>
        <v>27146.144</v>
      </c>
      <c r="D34" s="51">
        <f t="shared" si="0"/>
        <v>34338.370999999999</v>
      </c>
      <c r="E34" s="51">
        <f t="shared" si="0"/>
        <v>48060.43099999999</v>
      </c>
      <c r="F34" s="51">
        <f t="shared" si="0"/>
        <v>56453.92300000001</v>
      </c>
      <c r="G34" s="52">
        <f t="shared" si="0"/>
        <v>67351.899000000005</v>
      </c>
      <c r="H34" s="52">
        <f t="shared" si="0"/>
        <v>103444.48399999998</v>
      </c>
      <c r="I34" s="47"/>
      <c r="J34" s="49"/>
      <c r="K34" s="49"/>
      <c r="L34" s="49"/>
      <c r="M34" s="49"/>
      <c r="N34" s="49"/>
      <c r="O34" s="48"/>
      <c r="P34" s="48"/>
      <c r="Q34" s="48"/>
      <c r="R34" s="48"/>
      <c r="S34" s="48"/>
      <c r="T34" s="48"/>
    </row>
    <row r="35" spans="1:20" s="27" customFormat="1" ht="15" x14ac:dyDescent="0.2">
      <c r="A35" s="22" t="s">
        <v>51</v>
      </c>
      <c r="B35" s="23" t="s">
        <v>128</v>
      </c>
      <c r="C35" s="50">
        <f t="shared" si="0"/>
        <v>41512.752999999997</v>
      </c>
      <c r="D35" s="51">
        <f t="shared" si="0"/>
        <v>47354.567000000003</v>
      </c>
      <c r="E35" s="51">
        <f t="shared" si="0"/>
        <v>57590.89899999999</v>
      </c>
      <c r="F35" s="51">
        <f t="shared" si="0"/>
        <v>65508.963000000003</v>
      </c>
      <c r="G35" s="52">
        <f t="shared" si="0"/>
        <v>79512.269</v>
      </c>
      <c r="H35" s="52">
        <f t="shared" si="0"/>
        <v>112909.393</v>
      </c>
      <c r="I35" s="47"/>
      <c r="J35" s="49"/>
      <c r="K35" s="49"/>
      <c r="L35" s="49"/>
      <c r="M35" s="49"/>
      <c r="N35" s="49"/>
      <c r="O35" s="48"/>
      <c r="P35" s="48"/>
      <c r="Q35" s="48"/>
      <c r="R35" s="48"/>
      <c r="S35" s="48"/>
      <c r="T35" s="48"/>
    </row>
    <row r="36" spans="1:20" s="27" customFormat="1" ht="15" x14ac:dyDescent="0.2">
      <c r="A36" s="22" t="s">
        <v>52</v>
      </c>
      <c r="B36" s="23" t="s">
        <v>129</v>
      </c>
      <c r="C36" s="50">
        <f t="shared" si="0"/>
        <v>-14366.609</v>
      </c>
      <c r="D36" s="51">
        <f t="shared" si="0"/>
        <v>-13016.196</v>
      </c>
      <c r="E36" s="51">
        <f t="shared" si="0"/>
        <v>-9530.4679999999989</v>
      </c>
      <c r="F36" s="51">
        <f t="shared" si="0"/>
        <v>-9055.0400000000009</v>
      </c>
      <c r="G36" s="52">
        <f t="shared" si="0"/>
        <v>-12160.37</v>
      </c>
      <c r="H36" s="52">
        <f t="shared" si="0"/>
        <v>-9464.9090000000015</v>
      </c>
      <c r="I36" s="47"/>
      <c r="J36" s="49"/>
      <c r="K36" s="49"/>
      <c r="L36" s="49"/>
      <c r="M36" s="49"/>
      <c r="N36" s="49"/>
      <c r="O36" s="48"/>
      <c r="P36" s="48"/>
      <c r="Q36" s="48"/>
      <c r="R36" s="48"/>
      <c r="S36" s="48"/>
      <c r="T36" s="48"/>
    </row>
    <row r="37" spans="1:20" s="27" customFormat="1" ht="15" x14ac:dyDescent="0.2">
      <c r="A37" s="22" t="s">
        <v>53</v>
      </c>
      <c r="B37" s="23" t="s">
        <v>54</v>
      </c>
      <c r="C37" s="50">
        <f t="shared" si="0"/>
        <v>-781481.81299999997</v>
      </c>
      <c r="D37" s="51">
        <f t="shared" si="0"/>
        <v>-781015.50800000003</v>
      </c>
      <c r="E37" s="51">
        <f t="shared" si="0"/>
        <v>-876623.59900000005</v>
      </c>
      <c r="F37" s="51">
        <f t="shared" si="0"/>
        <v>-807872.48900000006</v>
      </c>
      <c r="G37" s="52">
        <f t="shared" si="0"/>
        <v>-863302.01</v>
      </c>
      <c r="H37" s="52">
        <f t="shared" si="0"/>
        <v>-1070311.6870000002</v>
      </c>
      <c r="I37" s="47"/>
      <c r="J37" s="49"/>
      <c r="K37" s="49"/>
      <c r="L37" s="49"/>
      <c r="M37" s="49"/>
      <c r="N37" s="49"/>
      <c r="O37" s="48"/>
      <c r="P37" s="48"/>
      <c r="Q37" s="48"/>
      <c r="R37" s="48"/>
      <c r="S37" s="48"/>
      <c r="T37" s="48"/>
    </row>
    <row r="38" spans="1:20" s="27" customFormat="1" ht="15" x14ac:dyDescent="0.2">
      <c r="A38" s="22" t="s">
        <v>55</v>
      </c>
      <c r="B38" s="23" t="s">
        <v>56</v>
      </c>
      <c r="C38" s="50">
        <f t="shared" si="0"/>
        <v>-54047.727999999996</v>
      </c>
      <c r="D38" s="51">
        <f t="shared" si="0"/>
        <v>-64348.072</v>
      </c>
      <c r="E38" s="51">
        <f t="shared" si="0"/>
        <v>-65368.557999999997</v>
      </c>
      <c r="F38" s="51">
        <f t="shared" si="0"/>
        <v>-77827.451000000001</v>
      </c>
      <c r="G38" s="52">
        <f t="shared" si="0"/>
        <v>-79205.057000000001</v>
      </c>
      <c r="H38" s="52">
        <f t="shared" si="0"/>
        <v>-80279.123999999996</v>
      </c>
      <c r="I38" s="47"/>
      <c r="J38" s="49"/>
      <c r="K38" s="49"/>
      <c r="L38" s="49"/>
      <c r="M38" s="49"/>
      <c r="N38" s="49"/>
      <c r="O38" s="48"/>
      <c r="P38" s="48"/>
      <c r="Q38" s="48"/>
      <c r="R38" s="48"/>
      <c r="S38" s="48"/>
      <c r="T38" s="48"/>
    </row>
    <row r="39" spans="1:20" s="27" customFormat="1" ht="30" x14ac:dyDescent="0.2">
      <c r="A39" s="32" t="s">
        <v>57</v>
      </c>
      <c r="B39" s="23" t="s">
        <v>58</v>
      </c>
      <c r="C39" s="50">
        <f t="shared" si="0"/>
        <v>131527.66899999999</v>
      </c>
      <c r="D39" s="51">
        <f t="shared" si="0"/>
        <v>112585.788</v>
      </c>
      <c r="E39" s="51">
        <f t="shared" si="0"/>
        <v>121473.33500000002</v>
      </c>
      <c r="F39" s="51">
        <f t="shared" si="0"/>
        <v>123184.72099999999</v>
      </c>
      <c r="G39" s="52">
        <f t="shared" si="0"/>
        <v>149836.946</v>
      </c>
      <c r="H39" s="52">
        <f t="shared" si="0"/>
        <v>154200.929</v>
      </c>
      <c r="I39" s="47"/>
      <c r="J39" s="49"/>
      <c r="K39" s="49"/>
      <c r="L39" s="49"/>
      <c r="M39" s="49"/>
      <c r="N39" s="49"/>
      <c r="O39" s="48"/>
      <c r="P39" s="48"/>
      <c r="Q39" s="48"/>
      <c r="R39" s="48"/>
      <c r="S39" s="48"/>
      <c r="T39" s="48"/>
    </row>
    <row r="40" spans="1:20" s="27" customFormat="1" ht="15.75" thickBot="1" x14ac:dyDescent="0.25">
      <c r="A40" s="25" t="s">
        <v>60</v>
      </c>
      <c r="B40" s="26" t="s">
        <v>61</v>
      </c>
      <c r="C40" s="53">
        <f t="shared" si="0"/>
        <v>-116275.58400000003</v>
      </c>
      <c r="D40" s="54">
        <f t="shared" si="0"/>
        <v>-114456.28300000002</v>
      </c>
      <c r="E40" s="54">
        <f t="shared" si="0"/>
        <v>-128405.87900000002</v>
      </c>
      <c r="F40" s="54">
        <f t="shared" si="0"/>
        <v>-135934.34900000002</v>
      </c>
      <c r="G40" s="55">
        <f t="shared" si="0"/>
        <v>-145572.05899999998</v>
      </c>
      <c r="H40" s="55">
        <f t="shared" si="0"/>
        <v>-129877.55400000003</v>
      </c>
      <c r="I40" s="47"/>
      <c r="J40" s="56"/>
      <c r="K40" s="56"/>
      <c r="L40" s="56"/>
      <c r="M40" s="47"/>
      <c r="N40" s="47"/>
    </row>
    <row r="41" spans="1:20" ht="15" x14ac:dyDescent="0.25">
      <c r="C41" s="57"/>
      <c r="D41" s="57"/>
      <c r="E41" s="57"/>
      <c r="F41" s="57"/>
      <c r="G41" s="57"/>
      <c r="H41" s="57"/>
      <c r="I41" s="58"/>
      <c r="J41" s="59"/>
      <c r="K41" s="59"/>
      <c r="L41" s="59"/>
      <c r="M41" s="60"/>
      <c r="N41" s="6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42578125" style="11" customWidth="1"/>
    <col min="2" max="14" width="9.140625" style="11"/>
    <col min="15" max="15" width="19.5703125" style="11" customWidth="1"/>
    <col min="16" max="16" width="71.7109375" style="11" customWidth="1"/>
    <col min="17" max="16384" width="9.140625" style="1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F24" sqref="F24"/>
    </sheetView>
  </sheetViews>
  <sheetFormatPr defaultRowHeight="15.75" x14ac:dyDescent="0.25"/>
  <cols>
    <col min="1" max="1" width="37.7109375" style="109" customWidth="1"/>
    <col min="2" max="4" width="12.7109375" style="109" customWidth="1"/>
    <col min="5" max="5" width="11.7109375" style="109" bestFit="1" customWidth="1"/>
    <col min="6" max="7" width="11.7109375" style="109" customWidth="1"/>
    <col min="8" max="16384" width="9.140625" style="109"/>
  </cols>
  <sheetData>
    <row r="1" spans="1:6" s="106" customFormat="1" ht="21" x14ac:dyDescent="0.35">
      <c r="A1" s="105" t="s">
        <v>141</v>
      </c>
      <c r="C1" s="107"/>
    </row>
    <row r="2" spans="1:6" s="106" customFormat="1" ht="21" x14ac:dyDescent="0.35">
      <c r="A2" s="105"/>
      <c r="C2" s="107"/>
    </row>
    <row r="3" spans="1:6" ht="16.5" thickBot="1" x14ac:dyDescent="0.3">
      <c r="A3" s="95"/>
      <c r="B3" s="110" t="s">
        <v>113</v>
      </c>
      <c r="C3" s="95" t="s">
        <v>82</v>
      </c>
      <c r="D3" s="95"/>
      <c r="E3" s="95"/>
      <c r="F3" s="95"/>
    </row>
    <row r="4" spans="1:6" ht="16.5" thickBot="1" x14ac:dyDescent="0.3">
      <c r="A4" s="95"/>
      <c r="B4" s="111" t="s">
        <v>5</v>
      </c>
      <c r="C4" s="96"/>
      <c r="D4" s="96"/>
      <c r="E4" s="96"/>
      <c r="F4" s="97"/>
    </row>
    <row r="5" spans="1:6" ht="48" thickBot="1" x14ac:dyDescent="0.3">
      <c r="A5" s="540" t="s">
        <v>117</v>
      </c>
      <c r="B5" s="112" t="s">
        <v>118</v>
      </c>
      <c r="C5" s="113" t="s">
        <v>119</v>
      </c>
      <c r="D5" s="114" t="s">
        <v>126</v>
      </c>
      <c r="E5" s="98" t="s">
        <v>114</v>
      </c>
      <c r="F5" s="99"/>
    </row>
    <row r="6" spans="1:6" ht="31.5" customHeight="1" thickBot="1" x14ac:dyDescent="0.3">
      <c r="A6" s="541"/>
      <c r="B6" s="100"/>
      <c r="C6" s="101" t="s">
        <v>168</v>
      </c>
      <c r="D6" s="102"/>
      <c r="E6" s="125" t="s">
        <v>115</v>
      </c>
      <c r="F6" s="126" t="s">
        <v>116</v>
      </c>
    </row>
    <row r="7" spans="1:6" ht="20.100000000000001" customHeight="1" x14ac:dyDescent="0.25">
      <c r="A7" s="103" t="s">
        <v>120</v>
      </c>
      <c r="B7" s="115">
        <v>2227.819</v>
      </c>
      <c r="C7" s="116">
        <v>1859.22</v>
      </c>
      <c r="D7" s="117">
        <v>1563.125</v>
      </c>
      <c r="E7" s="118">
        <v>19.825464442077855</v>
      </c>
      <c r="F7" s="119">
        <v>42.523406637345055</v>
      </c>
    </row>
    <row r="8" spans="1:6" ht="20.100000000000001" customHeight="1" thickBot="1" x14ac:dyDescent="0.3">
      <c r="A8" s="104" t="s">
        <v>121</v>
      </c>
      <c r="B8" s="120">
        <v>1807.482</v>
      </c>
      <c r="C8" s="121">
        <v>1524.529</v>
      </c>
      <c r="D8" s="122">
        <v>1240.5</v>
      </c>
      <c r="E8" s="123">
        <v>18.560027392066665</v>
      </c>
      <c r="F8" s="124">
        <v>45.705925030229743</v>
      </c>
    </row>
    <row r="9" spans="1:6" ht="20.100000000000001" customHeight="1" x14ac:dyDescent="0.25">
      <c r="A9" s="103" t="s">
        <v>122</v>
      </c>
      <c r="B9" s="115">
        <v>2333.9920000000002</v>
      </c>
      <c r="C9" s="116">
        <v>1607.162</v>
      </c>
      <c r="D9" s="117">
        <v>1403.0219999999999</v>
      </c>
      <c r="E9" s="118">
        <v>45.224439104458675</v>
      </c>
      <c r="F9" s="119">
        <v>66.35462594314275</v>
      </c>
    </row>
    <row r="10" spans="1:6" ht="20.100000000000001" customHeight="1" thickBot="1" x14ac:dyDescent="0.3">
      <c r="A10" s="104" t="s">
        <v>123</v>
      </c>
      <c r="B10" s="120">
        <v>2388.864</v>
      </c>
      <c r="C10" s="121">
        <v>1617.9390000000001</v>
      </c>
      <c r="D10" s="122">
        <v>1417.7059999999999</v>
      </c>
      <c r="E10" s="123">
        <v>47.648582548538599</v>
      </c>
      <c r="F10" s="124">
        <v>68.502073067335559</v>
      </c>
    </row>
    <row r="11" spans="1:6" ht="20.100000000000001" customHeight="1" x14ac:dyDescent="0.25">
      <c r="A11" s="103" t="s">
        <v>124</v>
      </c>
      <c r="B11" s="115">
        <v>2112.5630000000001</v>
      </c>
      <c r="C11" s="116">
        <v>1727.6590000000001</v>
      </c>
      <c r="D11" s="117">
        <v>1466.039</v>
      </c>
      <c r="E11" s="118">
        <v>22.278933516394147</v>
      </c>
      <c r="F11" s="119">
        <v>44.10005463701853</v>
      </c>
    </row>
    <row r="12" spans="1:6" ht="20.100000000000001" customHeight="1" thickBot="1" x14ac:dyDescent="0.3">
      <c r="A12" s="104" t="s">
        <v>125</v>
      </c>
      <c r="B12" s="120">
        <v>1722.6980000000001</v>
      </c>
      <c r="C12" s="121">
        <v>1204.4480000000001</v>
      </c>
      <c r="D12" s="122">
        <v>994.08799999999997</v>
      </c>
      <c r="E12" s="123">
        <v>43.028009511411028</v>
      </c>
      <c r="F12" s="124">
        <v>73.294315996169374</v>
      </c>
    </row>
    <row r="17" spans="1:5" s="94" customFormat="1" ht="26.25" customHeight="1" x14ac:dyDescent="0.35">
      <c r="A17" s="105"/>
      <c r="B17" s="92"/>
      <c r="C17" s="93"/>
      <c r="D17" s="92"/>
      <c r="E17" s="92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Normal="100" workbookViewId="0">
      <selection activeCell="B7" sqref="B7"/>
    </sheetView>
  </sheetViews>
  <sheetFormatPr defaultRowHeight="15.75" x14ac:dyDescent="0.25"/>
  <cols>
    <col min="1" max="1" width="29.85546875" style="95" customWidth="1"/>
    <col min="2" max="3" width="13.7109375" style="95" customWidth="1"/>
    <col min="4" max="4" width="11.7109375" style="95" customWidth="1"/>
    <col min="5" max="6" width="12.42578125" style="95" bestFit="1" customWidth="1"/>
    <col min="7" max="7" width="10.140625" style="95" customWidth="1"/>
    <col min="8" max="16384" width="9.140625" style="95"/>
  </cols>
  <sheetData>
    <row r="1" spans="1:10" s="108" customFormat="1" ht="21" customHeight="1" x14ac:dyDescent="0.35">
      <c r="A1" s="127" t="s">
        <v>147</v>
      </c>
      <c r="B1" s="163"/>
      <c r="D1" s="164" t="str">
        <f>INFO!D15</f>
        <v>wrzesień - październik 2022r.</v>
      </c>
    </row>
    <row r="2" spans="1:10" ht="20.25" customHeight="1" thickBot="1" x14ac:dyDescent="0.3"/>
    <row r="3" spans="1:10" ht="21" customHeight="1" thickBot="1" x14ac:dyDescent="0.3">
      <c r="A3" s="542" t="s">
        <v>5</v>
      </c>
      <c r="B3" s="543"/>
      <c r="C3" s="543"/>
      <c r="D3" s="543"/>
      <c r="E3" s="543"/>
      <c r="F3" s="543"/>
      <c r="G3" s="544"/>
    </row>
    <row r="4" spans="1:10" ht="16.5" thickBot="1" x14ac:dyDescent="0.3">
      <c r="A4" s="545" t="s">
        <v>6</v>
      </c>
      <c r="B4" s="128">
        <v>2022</v>
      </c>
      <c r="C4" s="155"/>
      <c r="D4" s="156"/>
      <c r="E4" s="128"/>
      <c r="F4" s="155"/>
      <c r="G4" s="156"/>
    </row>
    <row r="5" spans="1:10" ht="31.5" customHeight="1" x14ac:dyDescent="0.25">
      <c r="A5" s="546"/>
      <c r="B5" s="129" t="s">
        <v>142</v>
      </c>
      <c r="C5" s="157"/>
      <c r="D5" s="158"/>
      <c r="E5" s="130" t="s">
        <v>144</v>
      </c>
      <c r="F5" s="159"/>
      <c r="G5" s="158"/>
    </row>
    <row r="6" spans="1:10" ht="34.5" customHeight="1" thickBot="1" x14ac:dyDescent="0.3">
      <c r="A6" s="547"/>
      <c r="B6" s="166" t="s">
        <v>168</v>
      </c>
      <c r="C6" s="167" t="s">
        <v>158</v>
      </c>
      <c r="D6" s="168" t="s">
        <v>8</v>
      </c>
      <c r="E6" s="166" t="s">
        <v>168</v>
      </c>
      <c r="F6" s="167" t="s">
        <v>158</v>
      </c>
      <c r="G6" s="168" t="s">
        <v>8</v>
      </c>
    </row>
    <row r="7" spans="1:10" ht="16.5" thickBot="1" x14ac:dyDescent="0.3">
      <c r="A7" s="131" t="s">
        <v>37</v>
      </c>
      <c r="B7" s="169">
        <v>2227.819</v>
      </c>
      <c r="C7" s="170">
        <v>2285.9290000000001</v>
      </c>
      <c r="D7" s="245">
        <v>-2.5420737039514405</v>
      </c>
      <c r="E7" s="246">
        <v>100</v>
      </c>
      <c r="F7" s="247">
        <v>100</v>
      </c>
      <c r="G7" s="248" t="s">
        <v>31</v>
      </c>
    </row>
    <row r="8" spans="1:10" ht="16.5" customHeight="1" x14ac:dyDescent="0.25">
      <c r="A8" s="132" t="s">
        <v>11</v>
      </c>
      <c r="B8" s="171"/>
      <c r="C8" s="172"/>
      <c r="D8" s="173"/>
      <c r="E8" s="173"/>
      <c r="F8" s="173"/>
      <c r="G8" s="174"/>
      <c r="J8" s="160"/>
    </row>
    <row r="9" spans="1:10" ht="16.5" customHeight="1" x14ac:dyDescent="0.25">
      <c r="A9" s="133" t="s">
        <v>9</v>
      </c>
      <c r="B9" s="175">
        <v>2354.6849999999999</v>
      </c>
      <c r="C9" s="176">
        <v>2371.0859999999998</v>
      </c>
      <c r="D9" s="177">
        <v>-0.69170835642401163</v>
      </c>
      <c r="E9" s="134">
        <v>2.0479557738318053</v>
      </c>
      <c r="F9" s="135">
        <v>2.2201854064735627</v>
      </c>
      <c r="G9" s="177">
        <v>-7.7574436864405296</v>
      </c>
    </row>
    <row r="10" spans="1:10" x14ac:dyDescent="0.25">
      <c r="A10" s="133" t="s">
        <v>10</v>
      </c>
      <c r="B10" s="178">
        <v>1856.3420000000001</v>
      </c>
      <c r="C10" s="179">
        <v>1881.38</v>
      </c>
      <c r="D10" s="180">
        <v>-1.3308316235954463</v>
      </c>
      <c r="E10" s="136">
        <v>86.69865809198285</v>
      </c>
      <c r="F10" s="137">
        <v>85.289741220279097</v>
      </c>
      <c r="G10" s="180">
        <v>1.6519183333724996</v>
      </c>
    </row>
    <row r="11" spans="1:10" x14ac:dyDescent="0.25">
      <c r="A11" s="133" t="s">
        <v>33</v>
      </c>
      <c r="B11" s="178">
        <v>3451.1550000000002</v>
      </c>
      <c r="C11" s="179">
        <v>3500.7269999999999</v>
      </c>
      <c r="D11" s="180">
        <v>-1.4160487235936896</v>
      </c>
      <c r="E11" s="136">
        <v>6.3182928633621138</v>
      </c>
      <c r="F11" s="137">
        <v>6.9925723865696927</v>
      </c>
      <c r="G11" s="180">
        <v>-9.6427964693313157</v>
      </c>
    </row>
    <row r="12" spans="1:10" x14ac:dyDescent="0.25">
      <c r="A12" s="133" t="s">
        <v>40</v>
      </c>
      <c r="B12" s="178">
        <v>3069.5520000000001</v>
      </c>
      <c r="C12" s="179">
        <v>2804.029</v>
      </c>
      <c r="D12" s="165">
        <v>9.4693385838734248</v>
      </c>
      <c r="E12" s="138">
        <v>0.79723559175613967</v>
      </c>
      <c r="F12" s="137">
        <v>0.95745692305692887</v>
      </c>
      <c r="G12" s="180">
        <v>-16.734051155976935</v>
      </c>
    </row>
    <row r="13" spans="1:10" ht="16.5" thickBot="1" x14ac:dyDescent="0.3">
      <c r="A13" s="139" t="s">
        <v>83</v>
      </c>
      <c r="B13" s="181">
        <v>7918.2809999999999</v>
      </c>
      <c r="C13" s="182">
        <v>7863.8909999999996</v>
      </c>
      <c r="D13" s="183">
        <v>0.6916423434658534</v>
      </c>
      <c r="E13" s="140">
        <v>4.1378576790670945</v>
      </c>
      <c r="F13" s="141">
        <v>4.5400440636206989</v>
      </c>
      <c r="G13" s="177">
        <v>-8.8586449584557467</v>
      </c>
    </row>
    <row r="14" spans="1:10" x14ac:dyDescent="0.25">
      <c r="A14" s="132" t="s">
        <v>12</v>
      </c>
      <c r="B14" s="171"/>
      <c r="C14" s="184"/>
      <c r="D14" s="173"/>
      <c r="E14" s="173"/>
      <c r="F14" s="173"/>
      <c r="G14" s="174"/>
    </row>
    <row r="15" spans="1:10" ht="16.5" thickBot="1" x14ac:dyDescent="0.3">
      <c r="A15" s="142" t="s">
        <v>19</v>
      </c>
      <c r="B15" s="185">
        <v>2354.6849999999999</v>
      </c>
      <c r="C15" s="176">
        <v>2371.0859999999998</v>
      </c>
      <c r="D15" s="177">
        <v>-0.69170835642401163</v>
      </c>
      <c r="E15" s="134">
        <v>2.0479557738318053</v>
      </c>
      <c r="F15" s="135">
        <v>2.2201854064735627</v>
      </c>
      <c r="G15" s="177">
        <v>-7.7574436864405296</v>
      </c>
      <c r="H15" s="161"/>
    </row>
    <row r="16" spans="1:10" x14ac:dyDescent="0.25">
      <c r="A16" s="132" t="s">
        <v>10</v>
      </c>
      <c r="B16" s="171"/>
      <c r="C16" s="184"/>
      <c r="D16" s="173"/>
      <c r="E16" s="173"/>
      <c r="F16" s="173"/>
      <c r="G16" s="174"/>
      <c r="J16" s="160"/>
    </row>
    <row r="17" spans="1:7" x14ac:dyDescent="0.25">
      <c r="A17" s="143" t="s">
        <v>19</v>
      </c>
      <c r="B17" s="175">
        <v>2473.0830000000001</v>
      </c>
      <c r="C17" s="186">
        <v>2480.7890000000002</v>
      </c>
      <c r="D17" s="177">
        <v>-0.31062698198033489</v>
      </c>
      <c r="E17" s="134">
        <v>2.9819253901597049</v>
      </c>
      <c r="F17" s="135">
        <v>3.041402156121471</v>
      </c>
      <c r="G17" s="177">
        <v>-1.9555705858252388</v>
      </c>
    </row>
    <row r="18" spans="1:7" x14ac:dyDescent="0.25">
      <c r="A18" s="144" t="s">
        <v>20</v>
      </c>
      <c r="B18" s="178">
        <v>1807.482</v>
      </c>
      <c r="C18" s="187">
        <v>1840.171</v>
      </c>
      <c r="D18" s="165">
        <v>-1.7764109965867345</v>
      </c>
      <c r="E18" s="136">
        <v>80.05400087137771</v>
      </c>
      <c r="F18" s="137">
        <v>77.945562755091217</v>
      </c>
      <c r="G18" s="180">
        <v>2.7050136553780604</v>
      </c>
    </row>
    <row r="19" spans="1:7" x14ac:dyDescent="0.25">
      <c r="A19" s="144" t="s">
        <v>21</v>
      </c>
      <c r="B19" s="178">
        <v>2332.6570000000002</v>
      </c>
      <c r="C19" s="187">
        <v>2123.8150000000001</v>
      </c>
      <c r="D19" s="180">
        <v>9.8333423579737449</v>
      </c>
      <c r="E19" s="136">
        <v>3.483178933114603</v>
      </c>
      <c r="F19" s="137">
        <v>4.1272468718728126</v>
      </c>
      <c r="G19" s="180">
        <v>-15.605268081915153</v>
      </c>
    </row>
    <row r="20" spans="1:7" ht="16.5" thickBot="1" x14ac:dyDescent="0.3">
      <c r="A20" s="145" t="s">
        <v>22</v>
      </c>
      <c r="B20" s="178">
        <v>4157.8490000000002</v>
      </c>
      <c r="C20" s="187">
        <v>4094.3939999999998</v>
      </c>
      <c r="D20" s="180">
        <v>1.5498019975605763</v>
      </c>
      <c r="E20" s="136">
        <v>0.17955289733084329</v>
      </c>
      <c r="F20" s="137">
        <v>0.17552943719360836</v>
      </c>
      <c r="G20" s="180">
        <v>2.292185402951564</v>
      </c>
    </row>
    <row r="21" spans="1:7" x14ac:dyDescent="0.25">
      <c r="A21" s="132" t="s">
        <v>33</v>
      </c>
      <c r="B21" s="171"/>
      <c r="C21" s="184"/>
      <c r="D21" s="173"/>
      <c r="E21" s="173"/>
      <c r="F21" s="173"/>
      <c r="G21" s="174"/>
    </row>
    <row r="22" spans="1:7" x14ac:dyDescent="0.25">
      <c r="A22" s="143" t="s">
        <v>19</v>
      </c>
      <c r="B22" s="175">
        <v>4223.201</v>
      </c>
      <c r="C22" s="176">
        <v>4069.4369999999999</v>
      </c>
      <c r="D22" s="177">
        <v>3.7785079361100844</v>
      </c>
      <c r="E22" s="134">
        <v>0.11702916115237313</v>
      </c>
      <c r="F22" s="135">
        <v>0.12286102996148367</v>
      </c>
      <c r="G22" s="177">
        <v>-4.7467197783860309</v>
      </c>
    </row>
    <row r="23" spans="1:7" x14ac:dyDescent="0.25">
      <c r="A23" s="144" t="s">
        <v>20</v>
      </c>
      <c r="B23" s="178">
        <v>3262.5140000000001</v>
      </c>
      <c r="C23" s="187">
        <v>3293.5210000000002</v>
      </c>
      <c r="D23" s="180">
        <v>-0.94145444950859758</v>
      </c>
      <c r="E23" s="136">
        <v>5.7136331063523986</v>
      </c>
      <c r="F23" s="137">
        <v>6.3144085030065451</v>
      </c>
      <c r="G23" s="180">
        <v>-9.5143574630639289</v>
      </c>
    </row>
    <row r="24" spans="1:7" x14ac:dyDescent="0.25">
      <c r="A24" s="144" t="s">
        <v>21</v>
      </c>
      <c r="B24" s="178">
        <v>3344.2379999999998</v>
      </c>
      <c r="C24" s="187">
        <v>3649.88</v>
      </c>
      <c r="D24" s="180">
        <v>-8.3740287351913008</v>
      </c>
      <c r="E24" s="136">
        <v>0.32800074728478579</v>
      </c>
      <c r="F24" s="137">
        <v>0.35895229541914814</v>
      </c>
      <c r="G24" s="180">
        <v>-8.6227469581216258</v>
      </c>
    </row>
    <row r="25" spans="1:7" ht="16.5" thickBot="1" x14ac:dyDescent="0.3">
      <c r="A25" s="145" t="s">
        <v>22</v>
      </c>
      <c r="B25" s="178" t="s">
        <v>39</v>
      </c>
      <c r="C25" s="187" t="s">
        <v>39</v>
      </c>
      <c r="D25" s="188" t="s">
        <v>143</v>
      </c>
      <c r="E25" s="136">
        <v>0.15962984857255655</v>
      </c>
      <c r="F25" s="137">
        <v>0.19635055818251587</v>
      </c>
      <c r="G25" s="180">
        <v>-18.701606937030412</v>
      </c>
    </row>
    <row r="26" spans="1:7" x14ac:dyDescent="0.25">
      <c r="A26" s="132" t="s">
        <v>40</v>
      </c>
      <c r="B26" s="171"/>
      <c r="C26" s="184"/>
      <c r="D26" s="173"/>
      <c r="E26" s="173"/>
      <c r="F26" s="173"/>
      <c r="G26" s="174"/>
    </row>
    <row r="27" spans="1:7" x14ac:dyDescent="0.25">
      <c r="A27" s="143" t="s">
        <v>19</v>
      </c>
      <c r="B27" s="175" t="s">
        <v>39</v>
      </c>
      <c r="C27" s="186">
        <v>7304.82</v>
      </c>
      <c r="D27" s="177" t="s">
        <v>143</v>
      </c>
      <c r="E27" s="134">
        <v>3.2727800834968027E-2</v>
      </c>
      <c r="F27" s="135">
        <v>3.9617586323177446E-2</v>
      </c>
      <c r="G27" s="177">
        <v>-17.390724997748521</v>
      </c>
    </row>
    <row r="28" spans="1:7" x14ac:dyDescent="0.25">
      <c r="A28" s="144" t="s">
        <v>20</v>
      </c>
      <c r="B28" s="178">
        <v>3540.415</v>
      </c>
      <c r="C28" s="187">
        <v>3329.6559999999999</v>
      </c>
      <c r="D28" s="180">
        <v>6.3297529834913879</v>
      </c>
      <c r="E28" s="136">
        <v>0.51723561902930715</v>
      </c>
      <c r="F28" s="137">
        <v>0.62280049549343108</v>
      </c>
      <c r="G28" s="180">
        <v>-16.95003090523992</v>
      </c>
    </row>
    <row r="29" spans="1:7" x14ac:dyDescent="0.25">
      <c r="A29" s="144" t="s">
        <v>21</v>
      </c>
      <c r="B29" s="189" t="s">
        <v>39</v>
      </c>
      <c r="C29" s="190">
        <v>3787.8319999999999</v>
      </c>
      <c r="D29" s="180" t="s">
        <v>143</v>
      </c>
      <c r="E29" s="136">
        <v>5.1573559482437109E-2</v>
      </c>
      <c r="F29" s="137">
        <v>3.3817221474756437E-2</v>
      </c>
      <c r="G29" s="180">
        <v>52.506791608929959</v>
      </c>
    </row>
    <row r="30" spans="1:7" ht="16.5" thickBot="1" x14ac:dyDescent="0.3">
      <c r="A30" s="146" t="s">
        <v>22</v>
      </c>
      <c r="B30" s="181">
        <v>1599.296</v>
      </c>
      <c r="C30" s="191" t="s">
        <v>39</v>
      </c>
      <c r="D30" s="192" t="s">
        <v>143</v>
      </c>
      <c r="E30" s="147">
        <v>0.19569861240942751</v>
      </c>
      <c r="F30" s="148">
        <v>0.26122161976556396</v>
      </c>
      <c r="G30" s="193">
        <v>-25.083301839618311</v>
      </c>
    </row>
    <row r="31" spans="1:7" x14ac:dyDescent="0.25">
      <c r="A31" s="519"/>
    </row>
    <row r="32" spans="1:7" x14ac:dyDescent="0.25">
      <c r="A32" s="149"/>
    </row>
    <row r="33" spans="1:5" x14ac:dyDescent="0.25">
      <c r="A33" s="149"/>
    </row>
    <row r="39" spans="1:5" ht="12.75" customHeight="1" x14ac:dyDescent="0.25">
      <c r="A39" s="162"/>
      <c r="B39" s="162"/>
      <c r="C39" s="162"/>
      <c r="D39" s="162"/>
      <c r="E39" s="162"/>
    </row>
    <row r="40" spans="1:5" ht="12.75" customHeight="1" x14ac:dyDescent="0.25">
      <c r="A40" s="162"/>
      <c r="B40" s="162"/>
      <c r="C40" s="162"/>
      <c r="D40" s="162"/>
      <c r="E40" s="162"/>
    </row>
    <row r="41" spans="1:5" ht="12.75" customHeight="1" x14ac:dyDescent="0.25">
      <c r="A41" s="162"/>
      <c r="B41" s="162"/>
      <c r="C41" s="162"/>
      <c r="D41" s="162"/>
      <c r="E41" s="162"/>
    </row>
    <row r="42" spans="1:5" ht="12.75" customHeight="1" x14ac:dyDescent="0.25">
      <c r="A42" s="162"/>
      <c r="B42" s="162"/>
      <c r="C42" s="162"/>
      <c r="D42" s="162"/>
      <c r="E42" s="162"/>
    </row>
    <row r="43" spans="1:5" ht="12.75" customHeight="1" x14ac:dyDescent="0.25">
      <c r="A43" s="162"/>
      <c r="B43" s="162"/>
      <c r="C43" s="162"/>
      <c r="D43" s="162"/>
      <c r="E43" s="162"/>
    </row>
    <row r="44" spans="1:5" ht="12.75" customHeight="1" x14ac:dyDescent="0.25">
      <c r="A44" s="162"/>
      <c r="B44" s="162"/>
      <c r="C44" s="162"/>
      <c r="D44" s="162"/>
      <c r="E44" s="162"/>
    </row>
    <row r="80" ht="28.5" customHeight="1" x14ac:dyDescent="0.25"/>
    <row r="140" ht="27.75" customHeight="1" x14ac:dyDescent="0.25"/>
  </sheetData>
  <mergeCells count="2">
    <mergeCell ref="A3:G3"/>
    <mergeCell ref="A4:A6"/>
  </mergeCells>
  <phoneticPr fontId="3" type="noConversion"/>
  <conditionalFormatting sqref="D7:D30 G7:G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40"/>
  <sheetViews>
    <sheetView showGridLines="0" zoomScaleNormal="100" zoomScaleSheetLayoutView="75" workbookViewId="0">
      <selection activeCell="C34" sqref="C34"/>
    </sheetView>
  </sheetViews>
  <sheetFormatPr defaultRowHeight="15.75" x14ac:dyDescent="0.25"/>
  <cols>
    <col min="1" max="1" width="29.85546875" style="95" customWidth="1"/>
    <col min="2" max="3" width="13.7109375" style="95" customWidth="1"/>
    <col min="4" max="4" width="11.7109375" style="95" customWidth="1"/>
    <col min="5" max="6" width="12.42578125" style="95" bestFit="1" customWidth="1"/>
    <col min="7" max="7" width="10.140625" style="95" customWidth="1"/>
    <col min="8" max="8" width="9.140625" style="95"/>
    <col min="9" max="9" width="29.855468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1" customHeight="1" x14ac:dyDescent="0.35">
      <c r="A1" s="127" t="s">
        <v>147</v>
      </c>
      <c r="B1" s="163"/>
      <c r="D1" s="164" t="str">
        <f>Bydło_PL!D1</f>
        <v>wrzesień - październik 2022r.</v>
      </c>
    </row>
    <row r="2" spans="1:15" ht="20.25" customHeight="1" thickBot="1" x14ac:dyDescent="0.3"/>
    <row r="3" spans="1:15" ht="21" customHeight="1" thickBot="1" x14ac:dyDescent="0.3">
      <c r="A3" s="542" t="s">
        <v>145</v>
      </c>
      <c r="B3" s="543"/>
      <c r="C3" s="543"/>
      <c r="D3" s="543"/>
      <c r="E3" s="543"/>
      <c r="F3" s="543"/>
      <c r="G3" s="544"/>
      <c r="I3" s="542" t="s">
        <v>146</v>
      </c>
      <c r="J3" s="543"/>
      <c r="K3" s="543"/>
      <c r="L3" s="543"/>
      <c r="M3" s="543"/>
      <c r="N3" s="543"/>
      <c r="O3" s="544"/>
    </row>
    <row r="4" spans="1:15" ht="16.5" thickBot="1" x14ac:dyDescent="0.3">
      <c r="A4" s="545" t="s">
        <v>6</v>
      </c>
      <c r="B4" s="128">
        <v>2022</v>
      </c>
      <c r="C4" s="155"/>
      <c r="D4" s="156"/>
      <c r="E4" s="128"/>
      <c r="F4" s="155"/>
      <c r="G4" s="156"/>
      <c r="I4" s="545" t="s">
        <v>6</v>
      </c>
      <c r="J4" s="128">
        <v>2022</v>
      </c>
      <c r="K4" s="155"/>
      <c r="L4" s="156"/>
      <c r="M4" s="128"/>
      <c r="N4" s="155"/>
      <c r="O4" s="156"/>
    </row>
    <row r="5" spans="1:15" ht="31.5" customHeight="1" x14ac:dyDescent="0.25">
      <c r="A5" s="546"/>
      <c r="B5" s="129" t="s">
        <v>142</v>
      </c>
      <c r="C5" s="157"/>
      <c r="D5" s="158"/>
      <c r="E5" s="130" t="s">
        <v>144</v>
      </c>
      <c r="F5" s="159"/>
      <c r="G5" s="158"/>
      <c r="I5" s="546"/>
      <c r="J5" s="129" t="s">
        <v>142</v>
      </c>
      <c r="K5" s="157"/>
      <c r="L5" s="158"/>
      <c r="M5" s="130" t="s">
        <v>144</v>
      </c>
      <c r="N5" s="159"/>
      <c r="O5" s="158"/>
    </row>
    <row r="6" spans="1:15" ht="34.5" customHeight="1" thickBot="1" x14ac:dyDescent="0.3">
      <c r="A6" s="547"/>
      <c r="B6" s="166" t="s">
        <v>168</v>
      </c>
      <c r="C6" s="167" t="s">
        <v>158</v>
      </c>
      <c r="D6" s="168" t="s">
        <v>8</v>
      </c>
      <c r="E6" s="166" t="s">
        <v>168</v>
      </c>
      <c r="F6" s="167" t="s">
        <v>158</v>
      </c>
      <c r="G6" s="168" t="s">
        <v>8</v>
      </c>
      <c r="I6" s="547"/>
      <c r="J6" s="166" t="s">
        <v>168</v>
      </c>
      <c r="K6" s="167" t="s">
        <v>158</v>
      </c>
      <c r="L6" s="168" t="s">
        <v>8</v>
      </c>
      <c r="M6" s="166" t="s">
        <v>168</v>
      </c>
      <c r="N6" s="167" t="s">
        <v>158</v>
      </c>
      <c r="O6" s="168" t="s">
        <v>8</v>
      </c>
    </row>
    <row r="7" spans="1:15" ht="16.5" thickBot="1" x14ac:dyDescent="0.3">
      <c r="A7" s="131" t="s">
        <v>37</v>
      </c>
      <c r="B7" s="169">
        <v>2061.8429999999998</v>
      </c>
      <c r="C7" s="170">
        <v>2143.703</v>
      </c>
      <c r="D7" s="245">
        <v>-3.8186259943658296</v>
      </c>
      <c r="E7" s="246">
        <v>100</v>
      </c>
      <c r="F7" s="247">
        <v>100</v>
      </c>
      <c r="G7" s="248" t="s">
        <v>31</v>
      </c>
      <c r="I7" s="131" t="s">
        <v>37</v>
      </c>
      <c r="J7" s="169">
        <v>2889.779</v>
      </c>
      <c r="K7" s="170">
        <v>2794.9250000000002</v>
      </c>
      <c r="L7" s="245">
        <v>3.3937941089653498</v>
      </c>
      <c r="M7" s="246">
        <v>100</v>
      </c>
      <c r="N7" s="247">
        <v>100</v>
      </c>
      <c r="O7" s="248" t="s">
        <v>31</v>
      </c>
    </row>
    <row r="8" spans="1:15" ht="16.5" customHeight="1" x14ac:dyDescent="0.25">
      <c r="A8" s="132" t="s">
        <v>11</v>
      </c>
      <c r="B8" s="171"/>
      <c r="C8" s="172"/>
      <c r="D8" s="173"/>
      <c r="E8" s="173"/>
      <c r="F8" s="173"/>
      <c r="G8" s="174"/>
      <c r="I8" s="132" t="s">
        <v>11</v>
      </c>
      <c r="J8" s="171"/>
      <c r="K8" s="172"/>
      <c r="L8" s="173"/>
      <c r="M8" s="173"/>
      <c r="N8" s="173"/>
      <c r="O8" s="174"/>
    </row>
    <row r="9" spans="1:15" ht="16.5" customHeight="1" x14ac:dyDescent="0.25">
      <c r="A9" s="133" t="s">
        <v>9</v>
      </c>
      <c r="B9" s="175">
        <v>2397.7080000000001</v>
      </c>
      <c r="C9" s="176">
        <v>2418.21</v>
      </c>
      <c r="D9" s="177">
        <v>-0.84781718709293041</v>
      </c>
      <c r="E9" s="134">
        <v>2.1319844745015843</v>
      </c>
      <c r="F9" s="135">
        <v>2.4112182215237499</v>
      </c>
      <c r="G9" s="177">
        <v>-11.580608695205779</v>
      </c>
      <c r="I9" s="133" t="s">
        <v>9</v>
      </c>
      <c r="J9" s="175">
        <v>2141.105</v>
      </c>
      <c r="K9" s="176">
        <v>2106.4319999999998</v>
      </c>
      <c r="L9" s="177">
        <v>1.6460536110351642</v>
      </c>
      <c r="M9" s="134">
        <v>1.7128249639816988</v>
      </c>
      <c r="N9" s="135">
        <v>1.5365187858682867</v>
      </c>
      <c r="O9" s="177">
        <v>11.474391314635406</v>
      </c>
    </row>
    <row r="10" spans="1:15" x14ac:dyDescent="0.25">
      <c r="A10" s="133" t="s">
        <v>10</v>
      </c>
      <c r="B10" s="178">
        <v>1769.26</v>
      </c>
      <c r="C10" s="179">
        <v>1806.7159999999999</v>
      </c>
      <c r="D10" s="180">
        <v>-2.073153722001682</v>
      </c>
      <c r="E10" s="136">
        <v>90.629355076444682</v>
      </c>
      <c r="F10" s="137">
        <v>89.240768093500577</v>
      </c>
      <c r="G10" s="180">
        <v>1.5560007075345152</v>
      </c>
      <c r="I10" s="133" t="s">
        <v>10</v>
      </c>
      <c r="J10" s="178">
        <v>2299.529</v>
      </c>
      <c r="K10" s="179">
        <v>2216.5300000000002</v>
      </c>
      <c r="L10" s="180">
        <v>3.7445466562600007</v>
      </c>
      <c r="M10" s="136">
        <v>71.02189939908277</v>
      </c>
      <c r="N10" s="137">
        <v>71.149839708456057</v>
      </c>
      <c r="O10" s="180">
        <v>-0.17981812734580369</v>
      </c>
    </row>
    <row r="11" spans="1:15" x14ac:dyDescent="0.25">
      <c r="A11" s="133" t="s">
        <v>33</v>
      </c>
      <c r="B11" s="178">
        <v>4352.1959999999999</v>
      </c>
      <c r="C11" s="179">
        <v>4523.26</v>
      </c>
      <c r="D11" s="180">
        <v>-3.7818741350265137</v>
      </c>
      <c r="E11" s="136">
        <v>3.4252870779408058</v>
      </c>
      <c r="F11" s="137">
        <v>3.8223172499688887</v>
      </c>
      <c r="G11" s="180">
        <v>-10.387159046814192</v>
      </c>
      <c r="I11" s="133" t="s">
        <v>33</v>
      </c>
      <c r="J11" s="178">
        <v>2761.8150000000001</v>
      </c>
      <c r="K11" s="179">
        <v>2737.9769999999999</v>
      </c>
      <c r="L11" s="180">
        <v>0.87064281401926291</v>
      </c>
      <c r="M11" s="136">
        <v>17.85643833081874</v>
      </c>
      <c r="N11" s="137">
        <v>18.338254619891686</v>
      </c>
      <c r="O11" s="180">
        <v>-2.6273835709005504</v>
      </c>
    </row>
    <row r="12" spans="1:15" x14ac:dyDescent="0.25">
      <c r="A12" s="133" t="s">
        <v>40</v>
      </c>
      <c r="B12" s="178">
        <v>2686.3330000000001</v>
      </c>
      <c r="C12" s="179">
        <v>2500.9369999999999</v>
      </c>
      <c r="D12" s="165">
        <v>7.4130615845181298</v>
      </c>
      <c r="E12" s="138">
        <v>0.95582068891883498</v>
      </c>
      <c r="F12" s="137">
        <v>1.1840020835160174</v>
      </c>
      <c r="G12" s="180">
        <v>-19.272043332860871</v>
      </c>
      <c r="I12" s="133" t="s">
        <v>40</v>
      </c>
      <c r="J12" s="178">
        <v>11936.594999999999</v>
      </c>
      <c r="K12" s="179" t="s">
        <v>39</v>
      </c>
      <c r="L12" s="165" t="s">
        <v>143</v>
      </c>
      <c r="M12" s="138">
        <v>0.16475226619395053</v>
      </c>
      <c r="N12" s="137">
        <v>0.14669902146365787</v>
      </c>
      <c r="O12" s="180">
        <v>12.306315713745256</v>
      </c>
    </row>
    <row r="13" spans="1:15" ht="16.5" thickBot="1" x14ac:dyDescent="0.3">
      <c r="A13" s="139" t="s">
        <v>83</v>
      </c>
      <c r="B13" s="181">
        <v>8136.4480000000003</v>
      </c>
      <c r="C13" s="182">
        <v>8096.5959999999995</v>
      </c>
      <c r="D13" s="183">
        <v>0.49220684840889639</v>
      </c>
      <c r="E13" s="140">
        <v>2.8575526821940982</v>
      </c>
      <c r="F13" s="141">
        <v>3.3416943514907622</v>
      </c>
      <c r="G13" s="177">
        <v>-14.487909975389693</v>
      </c>
      <c r="I13" s="139" t="s">
        <v>83</v>
      </c>
      <c r="J13" s="181">
        <v>7649.3109999999997</v>
      </c>
      <c r="K13" s="182" t="s">
        <v>39</v>
      </c>
      <c r="L13" s="183" t="s">
        <v>143</v>
      </c>
      <c r="M13" s="140">
        <v>9.2440850399228349</v>
      </c>
      <c r="N13" s="141">
        <v>8.8286878643203188</v>
      </c>
      <c r="O13" s="177">
        <v>4.7050839488988512</v>
      </c>
    </row>
    <row r="14" spans="1:15" x14ac:dyDescent="0.25">
      <c r="A14" s="132" t="s">
        <v>12</v>
      </c>
      <c r="B14" s="171"/>
      <c r="C14" s="184"/>
      <c r="D14" s="173"/>
      <c r="E14" s="173"/>
      <c r="F14" s="173"/>
      <c r="G14" s="174"/>
      <c r="I14" s="132" t="s">
        <v>12</v>
      </c>
      <c r="J14" s="171"/>
      <c r="K14" s="184"/>
      <c r="L14" s="173"/>
      <c r="M14" s="173"/>
      <c r="N14" s="173"/>
      <c r="O14" s="174"/>
    </row>
    <row r="15" spans="1:15" ht="16.5" thickBot="1" x14ac:dyDescent="0.3">
      <c r="A15" s="142" t="s">
        <v>19</v>
      </c>
      <c r="B15" s="185">
        <v>2397.7080000000001</v>
      </c>
      <c r="C15" s="176">
        <v>2418.21</v>
      </c>
      <c r="D15" s="177">
        <v>-0.84781718709293041</v>
      </c>
      <c r="E15" s="134">
        <v>2.1319844745015843</v>
      </c>
      <c r="F15" s="135">
        <v>2.4112182215237499</v>
      </c>
      <c r="G15" s="177">
        <v>-11.580608695205779</v>
      </c>
      <c r="H15" s="161"/>
      <c r="I15" s="142" t="s">
        <v>19</v>
      </c>
      <c r="J15" s="185">
        <v>2141.105</v>
      </c>
      <c r="K15" s="186">
        <v>2106.4319999999998</v>
      </c>
      <c r="L15" s="177">
        <v>1.6460536110351642</v>
      </c>
      <c r="M15" s="134">
        <v>1.7128249639816988</v>
      </c>
      <c r="N15" s="135">
        <v>1.5365187858682867</v>
      </c>
      <c r="O15" s="177">
        <v>11.474391314635406</v>
      </c>
    </row>
    <row r="16" spans="1:15" x14ac:dyDescent="0.25">
      <c r="A16" s="132" t="s">
        <v>10</v>
      </c>
      <c r="B16" s="171"/>
      <c r="C16" s="184"/>
      <c r="D16" s="173"/>
      <c r="E16" s="173"/>
      <c r="F16" s="173"/>
      <c r="G16" s="174"/>
      <c r="I16" s="132" t="s">
        <v>10</v>
      </c>
      <c r="J16" s="171"/>
      <c r="K16" s="184"/>
      <c r="L16" s="173"/>
      <c r="M16" s="173"/>
      <c r="N16" s="173"/>
      <c r="O16" s="174"/>
    </row>
    <row r="17" spans="1:15" x14ac:dyDescent="0.25">
      <c r="A17" s="143" t="s">
        <v>19</v>
      </c>
      <c r="B17" s="175">
        <v>2183.1930000000002</v>
      </c>
      <c r="C17" s="186">
        <v>2198.0889999999999</v>
      </c>
      <c r="D17" s="177">
        <v>-0.67767956620499592</v>
      </c>
      <c r="E17" s="134">
        <v>2.5751608057745274</v>
      </c>
      <c r="F17" s="135">
        <v>2.8409258974354938</v>
      </c>
      <c r="G17" s="177">
        <v>-9.3548758839810908</v>
      </c>
      <c r="I17" s="143" t="s">
        <v>19</v>
      </c>
      <c r="J17" s="175">
        <v>3119.732</v>
      </c>
      <c r="K17" s="186">
        <v>3245.442</v>
      </c>
      <c r="L17" s="177">
        <v>-3.873432339878514</v>
      </c>
      <c r="M17" s="134">
        <v>4.6042204333624017</v>
      </c>
      <c r="N17" s="135">
        <v>3.7588648928320429</v>
      </c>
      <c r="O17" s="177">
        <v>22.489649525376855</v>
      </c>
    </row>
    <row r="18" spans="1:15" x14ac:dyDescent="0.25">
      <c r="A18" s="144" t="s">
        <v>20</v>
      </c>
      <c r="B18" s="178">
        <v>1737.7819999999999</v>
      </c>
      <c r="C18" s="187">
        <v>1777.508</v>
      </c>
      <c r="D18" s="165">
        <v>-2.2349266501191618</v>
      </c>
      <c r="E18" s="136">
        <v>86.039826174726841</v>
      </c>
      <c r="F18" s="137">
        <v>84.479398412754264</v>
      </c>
      <c r="G18" s="180">
        <v>1.8471104095090136</v>
      </c>
      <c r="I18" s="144" t="s">
        <v>20</v>
      </c>
      <c r="J18" s="178">
        <v>2233.2109999999998</v>
      </c>
      <c r="K18" s="187">
        <v>2187.39</v>
      </c>
      <c r="L18" s="165">
        <v>2.0947796232039058</v>
      </c>
      <c r="M18" s="136">
        <v>56.18079486506231</v>
      </c>
      <c r="N18" s="137">
        <v>54.562327039849265</v>
      </c>
      <c r="O18" s="180">
        <v>2.9662734582984469</v>
      </c>
    </row>
    <row r="19" spans="1:15" x14ac:dyDescent="0.25">
      <c r="A19" s="144" t="s">
        <v>21</v>
      </c>
      <c r="B19" s="178">
        <v>2386.4760000000001</v>
      </c>
      <c r="C19" s="187">
        <v>2290.3200000000002</v>
      </c>
      <c r="D19" s="180">
        <v>4.1983652939327234</v>
      </c>
      <c r="E19" s="136">
        <v>1.8627255173815895</v>
      </c>
      <c r="F19" s="137">
        <v>1.7680481687059884</v>
      </c>
      <c r="G19" s="180">
        <v>5.3549077650352883</v>
      </c>
      <c r="I19" s="144" t="s">
        <v>21</v>
      </c>
      <c r="J19" s="178">
        <v>2292.4569999999999</v>
      </c>
      <c r="K19" s="187">
        <v>2040.002</v>
      </c>
      <c r="L19" s="180">
        <v>12.375232965457874</v>
      </c>
      <c r="M19" s="136">
        <v>9.9460167636451207</v>
      </c>
      <c r="N19" s="137">
        <v>12.570327210225585</v>
      </c>
      <c r="O19" s="180">
        <v>-20.877025734426915</v>
      </c>
    </row>
    <row r="20" spans="1:15" ht="16.5" thickBot="1" x14ac:dyDescent="0.3">
      <c r="A20" s="145" t="s">
        <v>22</v>
      </c>
      <c r="B20" s="178" t="s">
        <v>39</v>
      </c>
      <c r="C20" s="187" t="s">
        <v>39</v>
      </c>
      <c r="D20" s="180" t="s">
        <v>143</v>
      </c>
      <c r="E20" s="136">
        <v>0.1516425785617202</v>
      </c>
      <c r="F20" s="137">
        <v>0.15239561460484516</v>
      </c>
      <c r="G20" s="180">
        <v>-0.49413235746812556</v>
      </c>
      <c r="I20" s="145" t="s">
        <v>22</v>
      </c>
      <c r="J20" s="178" t="s">
        <v>39</v>
      </c>
      <c r="K20" s="187" t="s">
        <v>39</v>
      </c>
      <c r="L20" s="180" t="s">
        <v>143</v>
      </c>
      <c r="M20" s="136">
        <v>0.29086733701293666</v>
      </c>
      <c r="N20" s="137">
        <v>0.25832056554915672</v>
      </c>
      <c r="O20" s="180">
        <v>12.599372951429411</v>
      </c>
    </row>
    <row r="21" spans="1:15" x14ac:dyDescent="0.25">
      <c r="A21" s="132" t="s">
        <v>33</v>
      </c>
      <c r="B21" s="171"/>
      <c r="C21" s="184"/>
      <c r="D21" s="173"/>
      <c r="E21" s="173"/>
      <c r="F21" s="173"/>
      <c r="G21" s="174"/>
      <c r="I21" s="132" t="s">
        <v>33</v>
      </c>
      <c r="J21" s="171"/>
      <c r="K21" s="184"/>
      <c r="L21" s="173"/>
      <c r="M21" s="173"/>
      <c r="N21" s="173"/>
      <c r="O21" s="174"/>
    </row>
    <row r="22" spans="1:15" x14ac:dyDescent="0.25">
      <c r="A22" s="143" t="s">
        <v>19</v>
      </c>
      <c r="B22" s="175">
        <v>4305.6360000000004</v>
      </c>
      <c r="C22" s="176">
        <v>4112.3909999999996</v>
      </c>
      <c r="D22" s="177">
        <v>4.6990911126884773</v>
      </c>
      <c r="E22" s="134">
        <v>0.10404001003559704</v>
      </c>
      <c r="F22" s="135">
        <v>0.11858048569516781</v>
      </c>
      <c r="G22" s="177">
        <v>-12.262115114749692</v>
      </c>
      <c r="I22" s="143" t="s">
        <v>19</v>
      </c>
      <c r="J22" s="175" t="s">
        <v>39</v>
      </c>
      <c r="K22" s="186" t="s">
        <v>39</v>
      </c>
      <c r="L22" s="177" t="s">
        <v>143</v>
      </c>
      <c r="M22" s="134">
        <v>0.16883366007158765</v>
      </c>
      <c r="N22" s="135">
        <v>0.1381802055289621</v>
      </c>
      <c r="O22" s="177">
        <v>22.183679945533655</v>
      </c>
    </row>
    <row r="23" spans="1:15" x14ac:dyDescent="0.25">
      <c r="A23" s="144" t="s">
        <v>20</v>
      </c>
      <c r="B23" s="178">
        <v>4098.5230000000001</v>
      </c>
      <c r="C23" s="187">
        <v>4246.7449999999999</v>
      </c>
      <c r="D23" s="180">
        <v>-3.4902495911574571</v>
      </c>
      <c r="E23" s="136">
        <v>2.7333186767679849</v>
      </c>
      <c r="F23" s="137">
        <v>3.0302346108345981</v>
      </c>
      <c r="G23" s="180">
        <v>-9.7984470576961549</v>
      </c>
      <c r="I23" s="144" t="s">
        <v>20</v>
      </c>
      <c r="J23" s="178">
        <v>2744.6979999999999</v>
      </c>
      <c r="K23" s="187">
        <v>2721.38</v>
      </c>
      <c r="L23" s="180">
        <v>0.85684468909155487</v>
      </c>
      <c r="M23" s="136">
        <v>17.599990748840543</v>
      </c>
      <c r="N23" s="137">
        <v>18.067782213965096</v>
      </c>
      <c r="O23" s="180">
        <v>-2.5890917855041615</v>
      </c>
    </row>
    <row r="24" spans="1:15" x14ac:dyDescent="0.25">
      <c r="A24" s="144" t="s">
        <v>21</v>
      </c>
      <c r="B24" s="178">
        <v>3319.895</v>
      </c>
      <c r="C24" s="187">
        <v>3640.97</v>
      </c>
      <c r="D24" s="180">
        <v>-8.8183918021845784</v>
      </c>
      <c r="E24" s="136">
        <v>0.3882739063049781</v>
      </c>
      <c r="F24" s="137">
        <v>0.42228655031251866</v>
      </c>
      <c r="G24" s="180">
        <v>-8.054399076259724</v>
      </c>
      <c r="I24" s="144" t="s">
        <v>21</v>
      </c>
      <c r="J24" s="178" t="s">
        <v>39</v>
      </c>
      <c r="K24" s="187" t="s">
        <v>39</v>
      </c>
      <c r="L24" s="180" t="s">
        <v>143</v>
      </c>
      <c r="M24" s="136">
        <v>8.7613921906609549E-2</v>
      </c>
      <c r="N24" s="137">
        <v>0.13229220039762826</v>
      </c>
      <c r="O24" s="180">
        <v>-33.772420714698235</v>
      </c>
    </row>
    <row r="25" spans="1:15" ht="16.5" thickBot="1" x14ac:dyDescent="0.3">
      <c r="A25" s="145" t="s">
        <v>22</v>
      </c>
      <c r="B25" s="178" t="s">
        <v>39</v>
      </c>
      <c r="C25" s="187" t="s">
        <v>39</v>
      </c>
      <c r="D25" s="188" t="s">
        <v>143</v>
      </c>
      <c r="E25" s="136">
        <v>0.19965448483224574</v>
      </c>
      <c r="F25" s="137">
        <v>0.25121560312660418</v>
      </c>
      <c r="G25" s="180">
        <v>-20.524648012557318</v>
      </c>
      <c r="I25" s="145" t="s">
        <v>22</v>
      </c>
      <c r="J25" s="178" t="s">
        <v>31</v>
      </c>
      <c r="K25" s="187" t="s">
        <v>31</v>
      </c>
      <c r="L25" s="188" t="s">
        <v>31</v>
      </c>
      <c r="M25" s="136">
        <v>0</v>
      </c>
      <c r="N25" s="137">
        <v>0</v>
      </c>
      <c r="O25" s="180" t="s">
        <v>31</v>
      </c>
    </row>
    <row r="26" spans="1:15" x14ac:dyDescent="0.25">
      <c r="A26" s="132" t="s">
        <v>40</v>
      </c>
      <c r="B26" s="171"/>
      <c r="C26" s="184"/>
      <c r="D26" s="173"/>
      <c r="E26" s="173"/>
      <c r="F26" s="173"/>
      <c r="G26" s="174"/>
      <c r="I26" s="132" t="s">
        <v>40</v>
      </c>
      <c r="J26" s="171"/>
      <c r="K26" s="184"/>
      <c r="L26" s="173"/>
      <c r="M26" s="173"/>
      <c r="N26" s="173"/>
      <c r="O26" s="174"/>
    </row>
    <row r="27" spans="1:15" x14ac:dyDescent="0.25">
      <c r="A27" s="143" t="s">
        <v>19</v>
      </c>
      <c r="B27" s="175" t="s">
        <v>39</v>
      </c>
      <c r="C27" s="186">
        <v>7304.82</v>
      </c>
      <c r="D27" s="177" t="s">
        <v>143</v>
      </c>
      <c r="E27" s="134">
        <v>4.0933774440234896E-2</v>
      </c>
      <c r="F27" s="135">
        <v>5.0687688055085757E-2</v>
      </c>
      <c r="G27" s="177">
        <v>-19.243161385168367</v>
      </c>
      <c r="I27" s="143" t="s">
        <v>19</v>
      </c>
      <c r="J27" s="175" t="s">
        <v>31</v>
      </c>
      <c r="K27" s="186" t="s">
        <v>31</v>
      </c>
      <c r="L27" s="177" t="s">
        <v>31</v>
      </c>
      <c r="M27" s="134">
        <v>0</v>
      </c>
      <c r="N27" s="135">
        <v>0</v>
      </c>
      <c r="O27" s="177" t="s">
        <v>31</v>
      </c>
    </row>
    <row r="28" spans="1:15" x14ac:dyDescent="0.25">
      <c r="A28" s="144" t="s">
        <v>20</v>
      </c>
      <c r="B28" s="178">
        <v>3040.152</v>
      </c>
      <c r="C28" s="187">
        <v>2954.1579999999999</v>
      </c>
      <c r="D28" s="180">
        <v>2.9109478910742128</v>
      </c>
      <c r="E28" s="136">
        <v>0.61281271484901656</v>
      </c>
      <c r="F28" s="137">
        <v>0.76497102698051722</v>
      </c>
      <c r="G28" s="180">
        <v>-19.890728768133584</v>
      </c>
      <c r="I28" s="144" t="s">
        <v>20</v>
      </c>
      <c r="J28" s="178" t="s">
        <v>39</v>
      </c>
      <c r="K28" s="187" t="s">
        <v>39</v>
      </c>
      <c r="L28" s="180" t="s">
        <v>143</v>
      </c>
      <c r="M28" s="136">
        <v>0.13604646258790301</v>
      </c>
      <c r="N28" s="137">
        <v>0.11400180147901678</v>
      </c>
      <c r="O28" s="180">
        <v>19.337116451570964</v>
      </c>
    </row>
    <row r="29" spans="1:15" x14ac:dyDescent="0.25">
      <c r="A29" s="144" t="s">
        <v>21</v>
      </c>
      <c r="B29" s="189" t="s">
        <v>39</v>
      </c>
      <c r="C29" s="190">
        <v>2443.4679999999998</v>
      </c>
      <c r="D29" s="180" t="s">
        <v>143</v>
      </c>
      <c r="E29" s="136">
        <v>5.7307284216328865E-2</v>
      </c>
      <c r="F29" s="137">
        <v>3.4130176694550145E-2</v>
      </c>
      <c r="G29" s="180">
        <v>67.907962297422287</v>
      </c>
      <c r="I29" s="144" t="s">
        <v>21</v>
      </c>
      <c r="J29" s="189" t="s">
        <v>39</v>
      </c>
      <c r="K29" s="190" t="s">
        <v>39</v>
      </c>
      <c r="L29" s="180" t="s">
        <v>143</v>
      </c>
      <c r="M29" s="136">
        <v>2.8705803606047534E-2</v>
      </c>
      <c r="N29" s="137">
        <v>3.2697219984641077E-2</v>
      </c>
      <c r="O29" s="180">
        <v>-12.207204100129729</v>
      </c>
    </row>
    <row r="30" spans="1:15" ht="16.5" thickBot="1" x14ac:dyDescent="0.3">
      <c r="A30" s="146" t="s">
        <v>22</v>
      </c>
      <c r="B30" s="181">
        <v>1599.296</v>
      </c>
      <c r="C30" s="191" t="s">
        <v>39</v>
      </c>
      <c r="D30" s="192" t="s">
        <v>143</v>
      </c>
      <c r="E30" s="147">
        <v>0.24476691541325457</v>
      </c>
      <c r="F30" s="148">
        <v>0.33421319178586412</v>
      </c>
      <c r="G30" s="193">
        <v>-26.763239324771849</v>
      </c>
      <c r="I30" s="146" t="s">
        <v>22</v>
      </c>
      <c r="J30" s="181" t="s">
        <v>31</v>
      </c>
      <c r="K30" s="191" t="s">
        <v>31</v>
      </c>
      <c r="L30" s="192" t="s">
        <v>31</v>
      </c>
      <c r="M30" s="147" t="s">
        <v>31</v>
      </c>
      <c r="N30" s="148" t="s">
        <v>31</v>
      </c>
      <c r="O30" s="193" t="s">
        <v>31</v>
      </c>
    </row>
    <row r="31" spans="1:15" x14ac:dyDescent="0.25">
      <c r="A31" s="519"/>
    </row>
    <row r="32" spans="1:15" x14ac:dyDescent="0.25">
      <c r="A32" s="149"/>
    </row>
    <row r="33" spans="1:5" x14ac:dyDescent="0.25">
      <c r="A33" s="149"/>
    </row>
    <row r="39" spans="1:5" ht="12.75" customHeight="1" x14ac:dyDescent="0.25">
      <c r="A39" s="162"/>
      <c r="B39" s="162"/>
      <c r="C39" s="162"/>
      <c r="D39" s="162"/>
      <c r="E39" s="162"/>
    </row>
    <row r="40" spans="1:5" ht="12.75" customHeight="1" x14ac:dyDescent="0.25">
      <c r="A40" s="162"/>
      <c r="B40" s="162"/>
      <c r="C40" s="162"/>
      <c r="D40" s="162"/>
      <c r="E40" s="162"/>
    </row>
    <row r="41" spans="1:5" ht="12.75" customHeight="1" x14ac:dyDescent="0.25">
      <c r="A41" s="162"/>
      <c r="B41" s="162"/>
      <c r="C41" s="162"/>
      <c r="D41" s="162"/>
      <c r="E41" s="162"/>
    </row>
    <row r="42" spans="1:5" ht="12.75" customHeight="1" x14ac:dyDescent="0.25">
      <c r="A42" s="162"/>
      <c r="B42" s="162"/>
      <c r="C42" s="162"/>
      <c r="D42" s="162"/>
      <c r="E42" s="162"/>
    </row>
    <row r="43" spans="1:5" ht="12.75" customHeight="1" x14ac:dyDescent="0.25">
      <c r="A43" s="162"/>
      <c r="B43" s="162"/>
      <c r="C43" s="162"/>
      <c r="D43" s="162"/>
      <c r="E43" s="162"/>
    </row>
    <row r="44" spans="1:5" ht="12.75" customHeight="1" x14ac:dyDescent="0.25">
      <c r="A44" s="162"/>
      <c r="B44" s="162"/>
      <c r="C44" s="162"/>
      <c r="D44" s="162"/>
      <c r="E44" s="162"/>
    </row>
    <row r="80" ht="28.5" customHeight="1" x14ac:dyDescent="0.25"/>
    <row r="140" ht="27.75" customHeight="1" x14ac:dyDescent="0.25"/>
  </sheetData>
  <mergeCells count="4">
    <mergeCell ref="A4:A6"/>
    <mergeCell ref="I4:I6"/>
    <mergeCell ref="A3:G3"/>
    <mergeCell ref="I3:O3"/>
  </mergeCells>
  <conditionalFormatting sqref="D7:D30 G7:G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L7:L30 O7:O30">
    <cfRule type="beginsWith" dxfId="32" priority="1" operator="beginsWith" text="*">
      <formula>LEFT(L7,LEN("*"))="*"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RIGHT(L7,LEN("-"))="-"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L7:L30 O7:O30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M4" sqref="M4"/>
    </sheetView>
  </sheetViews>
  <sheetFormatPr defaultRowHeight="12.75" x14ac:dyDescent="0.2"/>
  <cols>
    <col min="1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0"/>
  <sheetViews>
    <sheetView showGridLines="0" zoomScaleNormal="100" workbookViewId="0">
      <selection activeCell="K6" sqref="K6"/>
    </sheetView>
  </sheetViews>
  <sheetFormatPr defaultRowHeight="15.75" x14ac:dyDescent="0.25"/>
  <cols>
    <col min="1" max="1" width="45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16384" width="9.140625" style="95"/>
  </cols>
  <sheetData>
    <row r="1" spans="1:10" s="108" customFormat="1" ht="20.25" customHeight="1" x14ac:dyDescent="0.35">
      <c r="A1" s="127" t="s">
        <v>148</v>
      </c>
      <c r="C1" s="164" t="str">
        <f>Bydło_PL!D1</f>
        <v>wrzesień - październik 2022r.</v>
      </c>
    </row>
    <row r="2" spans="1:10" ht="20.25" customHeight="1" thickBot="1" x14ac:dyDescent="0.3">
      <c r="A2" s="150"/>
      <c r="F2" s="151"/>
    </row>
    <row r="3" spans="1:10" s="200" customFormat="1" ht="21" customHeight="1" thickBot="1" x14ac:dyDescent="0.3">
      <c r="A3" s="214" t="s">
        <v>5</v>
      </c>
      <c r="B3" s="215"/>
      <c r="C3" s="215"/>
      <c r="D3" s="215"/>
      <c r="E3" s="215"/>
      <c r="F3" s="215"/>
      <c r="G3" s="216"/>
      <c r="J3" s="162"/>
    </row>
    <row r="4" spans="1:10" s="200" customFormat="1" ht="16.5" thickBot="1" x14ac:dyDescent="0.3">
      <c r="A4" s="548" t="s">
        <v>6</v>
      </c>
      <c r="B4" s="217">
        <v>2022</v>
      </c>
      <c r="C4" s="218"/>
      <c r="D4" s="156"/>
      <c r="E4" s="217"/>
      <c r="F4" s="218"/>
      <c r="G4" s="156"/>
      <c r="J4" s="162"/>
    </row>
    <row r="5" spans="1:10" s="200" customFormat="1" ht="15.75" customHeight="1" x14ac:dyDescent="0.25">
      <c r="A5" s="549"/>
      <c r="B5" s="219" t="s">
        <v>7</v>
      </c>
      <c r="C5" s="220"/>
      <c r="D5" s="158"/>
      <c r="E5" s="130" t="s">
        <v>144</v>
      </c>
      <c r="F5" s="159"/>
      <c r="G5" s="158"/>
      <c r="J5" s="162"/>
    </row>
    <row r="6" spans="1:10" s="200" customFormat="1" ht="32.25" thickBot="1" x14ac:dyDescent="0.3">
      <c r="A6" s="550"/>
      <c r="B6" s="166" t="s">
        <v>168</v>
      </c>
      <c r="C6" s="167" t="s">
        <v>158</v>
      </c>
      <c r="D6" s="168" t="s">
        <v>8</v>
      </c>
      <c r="E6" s="166" t="s">
        <v>168</v>
      </c>
      <c r="F6" s="167" t="s">
        <v>158</v>
      </c>
      <c r="G6" s="168" t="s">
        <v>8</v>
      </c>
      <c r="J6" s="162"/>
    </row>
    <row r="7" spans="1:10" s="200" customFormat="1" ht="16.5" thickBot="1" x14ac:dyDescent="0.3">
      <c r="A7" s="221" t="s">
        <v>32</v>
      </c>
      <c r="B7" s="222">
        <v>2333.9920000000002</v>
      </c>
      <c r="C7" s="170">
        <v>2300.7350000000001</v>
      </c>
      <c r="D7" s="245">
        <v>1.4454945919456201</v>
      </c>
      <c r="E7" s="246">
        <v>100</v>
      </c>
      <c r="F7" s="247">
        <v>100</v>
      </c>
      <c r="G7" s="248" t="s">
        <v>31</v>
      </c>
      <c r="J7" s="162"/>
    </row>
    <row r="8" spans="1:10" s="200" customFormat="1" x14ac:dyDescent="0.25">
      <c r="A8" s="223" t="s">
        <v>9</v>
      </c>
      <c r="B8" s="209">
        <v>2289.88</v>
      </c>
      <c r="C8" s="224">
        <v>2255.9369999999999</v>
      </c>
      <c r="D8" s="225">
        <v>1.5046076198049951</v>
      </c>
      <c r="E8" s="196">
        <v>97.980091965802373</v>
      </c>
      <c r="F8" s="197">
        <v>97.812971357304249</v>
      </c>
      <c r="G8" s="225">
        <v>0.17085730673454669</v>
      </c>
      <c r="J8" s="162"/>
    </row>
    <row r="9" spans="1:10" s="200" customFormat="1" x14ac:dyDescent="0.25">
      <c r="A9" s="226" t="s">
        <v>10</v>
      </c>
      <c r="B9" s="175">
        <v>3304.777</v>
      </c>
      <c r="C9" s="186">
        <v>3280.0970000000002</v>
      </c>
      <c r="D9" s="227">
        <v>0.75241677304054833</v>
      </c>
      <c r="E9" s="136">
        <v>0.37749679784623907</v>
      </c>
      <c r="F9" s="137">
        <v>0.35297480590726105</v>
      </c>
      <c r="G9" s="180">
        <v>6.9472357597728438</v>
      </c>
      <c r="J9" s="162"/>
    </row>
    <row r="10" spans="1:10" s="200" customFormat="1" x14ac:dyDescent="0.25">
      <c r="A10" s="226" t="s">
        <v>33</v>
      </c>
      <c r="B10" s="175">
        <v>6256.6769999999997</v>
      </c>
      <c r="C10" s="186">
        <v>6436.5029999999997</v>
      </c>
      <c r="D10" s="180">
        <v>-2.7938462857859312</v>
      </c>
      <c r="E10" s="136">
        <v>0.44267006649658258</v>
      </c>
      <c r="F10" s="137">
        <v>0.42055693850317766</v>
      </c>
      <c r="G10" s="180">
        <v>5.2580580579906044</v>
      </c>
      <c r="J10" s="162"/>
    </row>
    <row r="11" spans="1:10" s="200" customFormat="1" ht="16.5" thickBot="1" x14ac:dyDescent="0.3">
      <c r="A11" s="228" t="s">
        <v>40</v>
      </c>
      <c r="B11" s="211">
        <v>4183.6710000000003</v>
      </c>
      <c r="C11" s="208">
        <v>3925.6570000000002</v>
      </c>
      <c r="D11" s="193">
        <v>6.5725049335690846</v>
      </c>
      <c r="E11" s="147">
        <v>1.1997411698548079</v>
      </c>
      <c r="F11" s="148">
        <v>1.4134968982853042</v>
      </c>
      <c r="G11" s="193">
        <v>-15.122475945281574</v>
      </c>
      <c r="J11" s="162"/>
    </row>
    <row r="12" spans="1:10" s="200" customFormat="1" x14ac:dyDescent="0.25">
      <c r="A12" s="229" t="s">
        <v>13</v>
      </c>
      <c r="B12" s="175">
        <v>2418.2979999999998</v>
      </c>
      <c r="C12" s="176">
        <v>2380.1060000000002</v>
      </c>
      <c r="D12" s="177">
        <v>1.6046344154419825</v>
      </c>
      <c r="E12" s="134">
        <v>66.99482103185855</v>
      </c>
      <c r="F12" s="135">
        <v>66.436656750531554</v>
      </c>
      <c r="G12" s="177">
        <v>0.84014504736879214</v>
      </c>
    </row>
    <row r="13" spans="1:10" s="200" customFormat="1" x14ac:dyDescent="0.25">
      <c r="A13" s="226" t="s">
        <v>14</v>
      </c>
      <c r="B13" s="175">
        <v>2445.08</v>
      </c>
      <c r="C13" s="186">
        <v>2388.2869999999998</v>
      </c>
      <c r="D13" s="180">
        <v>2.3779805358401283</v>
      </c>
      <c r="E13" s="136">
        <v>12.555005490155382</v>
      </c>
      <c r="F13" s="137">
        <v>13.052336656067935</v>
      </c>
      <c r="G13" s="180">
        <v>-3.8102845415142319</v>
      </c>
    </row>
    <row r="14" spans="1:10" s="200" customFormat="1" ht="16.5" thickBot="1" x14ac:dyDescent="0.3">
      <c r="A14" s="228" t="s">
        <v>26</v>
      </c>
      <c r="B14" s="211">
        <v>1989.702</v>
      </c>
      <c r="C14" s="208">
        <v>1989.723</v>
      </c>
      <c r="D14" s="193">
        <v>-1.0554232925868658E-3</v>
      </c>
      <c r="E14" s="147">
        <v>20.194279153485851</v>
      </c>
      <c r="F14" s="148">
        <v>20.122326479424473</v>
      </c>
      <c r="G14" s="193">
        <v>0.35757631770338255</v>
      </c>
    </row>
    <row r="15" spans="1:10" s="200" customFormat="1" ht="16.5" thickBot="1" x14ac:dyDescent="0.3">
      <c r="A15" s="230" t="s">
        <v>27</v>
      </c>
      <c r="B15" s="211">
        <v>1981.769</v>
      </c>
      <c r="C15" s="208">
        <v>1895.1289999999999</v>
      </c>
      <c r="D15" s="231">
        <v>4.5717204475262685</v>
      </c>
      <c r="E15" s="199">
        <v>0.25589432450021127</v>
      </c>
      <c r="F15" s="141">
        <v>0.38868011397603247</v>
      </c>
      <c r="G15" s="232">
        <v>-34.163257831093794</v>
      </c>
    </row>
    <row r="16" spans="1:10" s="200" customFormat="1" ht="16.5" thickBot="1" x14ac:dyDescent="0.3">
      <c r="B16" s="201"/>
      <c r="C16" s="202"/>
      <c r="D16" s="203"/>
      <c r="E16" s="203"/>
      <c r="F16" s="203"/>
      <c r="G16" s="203"/>
    </row>
    <row r="17" spans="1:7" s="200" customFormat="1" ht="16.5" thickBot="1" x14ac:dyDescent="0.3">
      <c r="A17" s="214" t="s">
        <v>5</v>
      </c>
      <c r="B17" s="215"/>
      <c r="C17" s="215"/>
      <c r="D17" s="215"/>
      <c r="E17" s="215"/>
      <c r="F17" s="215"/>
      <c r="G17" s="216"/>
    </row>
    <row r="18" spans="1:7" s="200" customFormat="1" ht="16.5" thickBot="1" x14ac:dyDescent="0.3">
      <c r="A18" s="233"/>
      <c r="B18" s="217">
        <v>2022</v>
      </c>
      <c r="C18" s="218"/>
      <c r="D18" s="156"/>
      <c r="E18" s="217"/>
      <c r="F18" s="218"/>
      <c r="G18" s="156"/>
    </row>
    <row r="19" spans="1:7" s="200" customFormat="1" ht="15.75" customHeight="1" x14ac:dyDescent="0.25">
      <c r="A19" s="234" t="s">
        <v>6</v>
      </c>
      <c r="B19" s="235" t="s">
        <v>7</v>
      </c>
      <c r="C19" s="220"/>
      <c r="D19" s="158"/>
      <c r="E19" s="204" t="s">
        <v>144</v>
      </c>
      <c r="F19" s="159"/>
      <c r="G19" s="158"/>
    </row>
    <row r="20" spans="1:7" s="200" customFormat="1" ht="32.25" thickBot="1" x14ac:dyDescent="0.3">
      <c r="A20" s="236"/>
      <c r="B20" s="237" t="s">
        <v>168</v>
      </c>
      <c r="C20" s="238" t="s">
        <v>158</v>
      </c>
      <c r="D20" s="239" t="s">
        <v>8</v>
      </c>
      <c r="E20" s="240" t="s">
        <v>168</v>
      </c>
      <c r="F20" s="238" t="s">
        <v>158</v>
      </c>
      <c r="G20" s="239" t="s">
        <v>8</v>
      </c>
    </row>
    <row r="21" spans="1:7" s="200" customFormat="1" x14ac:dyDescent="0.25">
      <c r="A21" s="205" t="s">
        <v>15</v>
      </c>
      <c r="B21" s="206">
        <v>2388.864</v>
      </c>
      <c r="C21" s="251">
        <v>2350.4690000000001</v>
      </c>
      <c r="D21" s="252">
        <v>1.6335037815857167</v>
      </c>
      <c r="E21" s="253">
        <v>65.997424719546828</v>
      </c>
      <c r="F21" s="197">
        <v>65.345776366503998</v>
      </c>
      <c r="G21" s="252">
        <v>0.99723102131029673</v>
      </c>
    </row>
    <row r="22" spans="1:7" s="200" customFormat="1" x14ac:dyDescent="0.25">
      <c r="A22" s="241" t="s">
        <v>34</v>
      </c>
      <c r="B22" s="258">
        <v>2459.3829999999998</v>
      </c>
      <c r="C22" s="187">
        <v>2416.71</v>
      </c>
      <c r="D22" s="177">
        <v>1.7657476486628423</v>
      </c>
      <c r="E22" s="207">
        <v>8.1577678828482707</v>
      </c>
      <c r="F22" s="135">
        <v>8.1935038251694792</v>
      </c>
      <c r="G22" s="177">
        <v>-0.43614969961241568</v>
      </c>
    </row>
    <row r="23" spans="1:7" s="200" customFormat="1" ht="16.5" thickBot="1" x14ac:dyDescent="0.3">
      <c r="A23" s="241" t="s">
        <v>23</v>
      </c>
      <c r="B23" s="259">
        <v>2378.9180000000001</v>
      </c>
      <c r="C23" s="176">
        <v>2340.9720000000002</v>
      </c>
      <c r="D23" s="180">
        <v>1.6209506136767082</v>
      </c>
      <c r="E23" s="138">
        <v>57.839656836698559</v>
      </c>
      <c r="F23" s="137">
        <v>57.152272541334511</v>
      </c>
      <c r="G23" s="180">
        <v>1.2027243446302287</v>
      </c>
    </row>
    <row r="24" spans="1:7" s="200" customFormat="1" x14ac:dyDescent="0.25">
      <c r="A24" s="205" t="s">
        <v>16</v>
      </c>
      <c r="B24" s="206">
        <v>3718.694</v>
      </c>
      <c r="C24" s="256">
        <v>3489.194</v>
      </c>
      <c r="D24" s="252">
        <v>6.5774502650182249</v>
      </c>
      <c r="E24" s="253">
        <v>0.12718638479504327</v>
      </c>
      <c r="F24" s="197">
        <v>0.11590560799632703</v>
      </c>
      <c r="G24" s="252">
        <v>9.7327273405733035</v>
      </c>
    </row>
    <row r="25" spans="1:7" s="200" customFormat="1" x14ac:dyDescent="0.25">
      <c r="A25" s="241" t="s">
        <v>34</v>
      </c>
      <c r="B25" s="258">
        <v>3793.6559999999999</v>
      </c>
      <c r="C25" s="187">
        <v>3687.058</v>
      </c>
      <c r="D25" s="177">
        <v>2.8911397650918418</v>
      </c>
      <c r="E25" s="207">
        <v>8.5319240873822158E-3</v>
      </c>
      <c r="F25" s="135">
        <v>6.9397447143431899E-3</v>
      </c>
      <c r="G25" s="177">
        <v>22.942909841456856</v>
      </c>
    </row>
    <row r="26" spans="1:7" s="200" customFormat="1" ht="16.5" thickBot="1" x14ac:dyDescent="0.3">
      <c r="A26" s="241" t="s">
        <v>23</v>
      </c>
      <c r="B26" s="259">
        <v>4091.5340000000001</v>
      </c>
      <c r="C26" s="186">
        <v>3796.9110000000001</v>
      </c>
      <c r="D26" s="180">
        <v>7.7595445350180734</v>
      </c>
      <c r="E26" s="138">
        <v>8.156168299481216E-2</v>
      </c>
      <c r="F26" s="137">
        <v>6.7463419927959206E-2</v>
      </c>
      <c r="G26" s="180">
        <v>20.897640650159417</v>
      </c>
    </row>
    <row r="27" spans="1:7" s="200" customFormat="1" x14ac:dyDescent="0.25">
      <c r="A27" s="205" t="s">
        <v>35</v>
      </c>
      <c r="B27" s="206">
        <v>6806.8230000000003</v>
      </c>
      <c r="C27" s="256">
        <v>7023.6980000000003</v>
      </c>
      <c r="D27" s="252">
        <v>-3.0877608917695492</v>
      </c>
      <c r="E27" s="253">
        <v>0.10680632720077618</v>
      </c>
      <c r="F27" s="197">
        <v>9.7989887857088925E-2</v>
      </c>
      <c r="G27" s="252">
        <v>8.9972950643084584</v>
      </c>
    </row>
    <row r="28" spans="1:7" s="200" customFormat="1" x14ac:dyDescent="0.25">
      <c r="A28" s="241" t="s">
        <v>34</v>
      </c>
      <c r="B28" s="258" t="s">
        <v>39</v>
      </c>
      <c r="C28" s="187" t="s">
        <v>39</v>
      </c>
      <c r="D28" s="242" t="s">
        <v>143</v>
      </c>
      <c r="E28" s="207">
        <v>3.3113326409445697E-3</v>
      </c>
      <c r="F28" s="135">
        <v>1.9785444659567186E-3</v>
      </c>
      <c r="G28" s="177">
        <v>67.362053161811858</v>
      </c>
    </row>
    <row r="29" spans="1:7" s="200" customFormat="1" ht="16.5" thickBot="1" x14ac:dyDescent="0.3">
      <c r="A29" s="241" t="s">
        <v>23</v>
      </c>
      <c r="B29" s="259">
        <v>6804.893</v>
      </c>
      <c r="C29" s="186">
        <v>7040.6210000000001</v>
      </c>
      <c r="D29" s="180">
        <v>-3.3481137530340015</v>
      </c>
      <c r="E29" s="138">
        <v>0.10275128582972255</v>
      </c>
      <c r="F29" s="137">
        <v>9.6011343391132223E-2</v>
      </c>
      <c r="G29" s="180">
        <v>7.0199438946844719</v>
      </c>
    </row>
    <row r="30" spans="1:7" s="200" customFormat="1" x14ac:dyDescent="0.25">
      <c r="A30" s="205" t="s">
        <v>84</v>
      </c>
      <c r="B30" s="206">
        <v>4132.2690000000002</v>
      </c>
      <c r="C30" s="256">
        <v>3923.0219999999999</v>
      </c>
      <c r="D30" s="252">
        <v>5.3338217323277899</v>
      </c>
      <c r="E30" s="253">
        <v>0.76340360031590804</v>
      </c>
      <c r="F30" s="197">
        <v>0.87698488817415066</v>
      </c>
      <c r="G30" s="252">
        <v>-12.951339229426697</v>
      </c>
    </row>
    <row r="31" spans="1:7" s="200" customFormat="1" x14ac:dyDescent="0.25">
      <c r="A31" s="241" t="s">
        <v>34</v>
      </c>
      <c r="B31" s="258">
        <v>4039.3180000000002</v>
      </c>
      <c r="C31" s="187">
        <v>4080.2869999999998</v>
      </c>
      <c r="D31" s="242">
        <v>-1.0040715273214751</v>
      </c>
      <c r="E31" s="207">
        <v>8.8103881430492775E-2</v>
      </c>
      <c r="F31" s="135">
        <v>0.13929447676451789</v>
      </c>
      <c r="G31" s="177">
        <v>-36.749910350404328</v>
      </c>
    </row>
    <row r="32" spans="1:7" s="200" customFormat="1" ht="16.5" thickBot="1" x14ac:dyDescent="0.3">
      <c r="A32" s="241" t="s">
        <v>23</v>
      </c>
      <c r="B32" s="259">
        <v>4231.4799999999996</v>
      </c>
      <c r="C32" s="186">
        <v>4173.0479999999998</v>
      </c>
      <c r="D32" s="180">
        <v>1.4002235296598502</v>
      </c>
      <c r="E32" s="138">
        <v>0.65254223174407811</v>
      </c>
      <c r="F32" s="137">
        <v>0.64856192957944758</v>
      </c>
      <c r="G32" s="180">
        <v>0.61371196536489625</v>
      </c>
    </row>
    <row r="33" spans="1:7" s="200" customFormat="1" x14ac:dyDescent="0.25">
      <c r="A33" s="205" t="s">
        <v>17</v>
      </c>
      <c r="B33" s="206">
        <v>2369.4349999999999</v>
      </c>
      <c r="C33" s="210">
        <v>2312.5619999999999</v>
      </c>
      <c r="D33" s="252">
        <v>2.4593070369572816</v>
      </c>
      <c r="E33" s="253">
        <v>12.345855088134485</v>
      </c>
      <c r="F33" s="197">
        <v>12.813360635927934</v>
      </c>
      <c r="G33" s="252">
        <v>-3.6485787068428399</v>
      </c>
    </row>
    <row r="34" spans="1:7" s="200" customFormat="1" x14ac:dyDescent="0.25">
      <c r="A34" s="241" t="s">
        <v>34</v>
      </c>
      <c r="B34" s="258">
        <v>2699.4169999999999</v>
      </c>
      <c r="C34" s="186">
        <v>2598.5120000000002</v>
      </c>
      <c r="D34" s="177">
        <v>3.8831839144864344</v>
      </c>
      <c r="E34" s="207">
        <v>0.9162198948230047</v>
      </c>
      <c r="F34" s="135">
        <v>1.1194035756849152</v>
      </c>
      <c r="G34" s="177">
        <v>-18.151065913613067</v>
      </c>
    </row>
    <row r="35" spans="1:7" s="200" customFormat="1" ht="16.5" thickBot="1" x14ac:dyDescent="0.3">
      <c r="A35" s="241" t="s">
        <v>23</v>
      </c>
      <c r="B35" s="259">
        <v>2288.3139999999999</v>
      </c>
      <c r="C35" s="186">
        <v>2245.6880000000001</v>
      </c>
      <c r="D35" s="180">
        <v>1.89812654295698</v>
      </c>
      <c r="E35" s="138">
        <v>8.4189876495339178</v>
      </c>
      <c r="F35" s="137">
        <v>9.1312869116018973</v>
      </c>
      <c r="G35" s="180">
        <v>-7.8006448484600437</v>
      </c>
    </row>
    <row r="36" spans="1:7" s="200" customFormat="1" x14ac:dyDescent="0.25">
      <c r="A36" s="205" t="s">
        <v>18</v>
      </c>
      <c r="B36" s="206" t="s">
        <v>39</v>
      </c>
      <c r="C36" s="210" t="s">
        <v>39</v>
      </c>
      <c r="D36" s="252" t="s">
        <v>143</v>
      </c>
      <c r="E36" s="253">
        <v>6.1081651440104178E-3</v>
      </c>
      <c r="F36" s="197">
        <v>4.6545258561631808E-3</v>
      </c>
      <c r="G36" s="252">
        <v>31.230663074358795</v>
      </c>
    </row>
    <row r="37" spans="1:7" s="200" customFormat="1" x14ac:dyDescent="0.25">
      <c r="A37" s="241" t="s">
        <v>34</v>
      </c>
      <c r="B37" s="258" t="s">
        <v>31</v>
      </c>
      <c r="C37" s="186" t="s">
        <v>39</v>
      </c>
      <c r="D37" s="242" t="s">
        <v>31</v>
      </c>
      <c r="E37" s="207" t="s">
        <v>31</v>
      </c>
      <c r="F37" s="135">
        <v>9.8927223297835937E-6</v>
      </c>
      <c r="G37" s="177" t="s">
        <v>31</v>
      </c>
    </row>
    <row r="38" spans="1:7" s="200" customFormat="1" ht="16.5" thickBot="1" x14ac:dyDescent="0.3">
      <c r="A38" s="241" t="s">
        <v>23</v>
      </c>
      <c r="B38" s="259" t="s">
        <v>39</v>
      </c>
      <c r="C38" s="186" t="s">
        <v>39</v>
      </c>
      <c r="D38" s="180" t="s">
        <v>143</v>
      </c>
      <c r="E38" s="138">
        <v>6.1081651440104178E-3</v>
      </c>
      <c r="F38" s="137">
        <v>4.6446331338333979E-3</v>
      </c>
      <c r="G38" s="180">
        <v>31.510174603803627</v>
      </c>
    </row>
    <row r="39" spans="1:7" s="200" customFormat="1" x14ac:dyDescent="0.25">
      <c r="A39" s="205" t="s">
        <v>36</v>
      </c>
      <c r="B39" s="206" t="s">
        <v>39</v>
      </c>
      <c r="C39" s="210">
        <v>6878.83</v>
      </c>
      <c r="D39" s="257" t="s">
        <v>143</v>
      </c>
      <c r="E39" s="253">
        <v>0.10543107564739418</v>
      </c>
      <c r="F39" s="197">
        <v>9.3224068874715696E-2</v>
      </c>
      <c r="G39" s="252">
        <v>13.094265161375377</v>
      </c>
    </row>
    <row r="40" spans="1:7" s="200" customFormat="1" x14ac:dyDescent="0.25">
      <c r="A40" s="241" t="s">
        <v>34</v>
      </c>
      <c r="B40" s="258" t="s">
        <v>31</v>
      </c>
      <c r="C40" s="186" t="s">
        <v>39</v>
      </c>
      <c r="D40" s="177" t="s">
        <v>31</v>
      </c>
      <c r="E40" s="207" t="s">
        <v>31</v>
      </c>
      <c r="F40" s="135">
        <v>2.7244557296224017E-2</v>
      </c>
      <c r="G40" s="177" t="s">
        <v>31</v>
      </c>
    </row>
    <row r="41" spans="1:7" s="200" customFormat="1" ht="16.5" thickBot="1" x14ac:dyDescent="0.3">
      <c r="A41" s="241" t="s">
        <v>23</v>
      </c>
      <c r="B41" s="259" t="s">
        <v>39</v>
      </c>
      <c r="C41" s="186" t="s">
        <v>39</v>
      </c>
      <c r="D41" s="188" t="s">
        <v>143</v>
      </c>
      <c r="E41" s="138">
        <v>0.10543107564739418</v>
      </c>
      <c r="F41" s="137">
        <v>6.5979511578491676E-2</v>
      </c>
      <c r="G41" s="180">
        <v>59.793658857218816</v>
      </c>
    </row>
    <row r="42" spans="1:7" s="200" customFormat="1" x14ac:dyDescent="0.25">
      <c r="A42" s="205" t="s">
        <v>85</v>
      </c>
      <c r="B42" s="206">
        <v>7042.098</v>
      </c>
      <c r="C42" s="210">
        <v>6243.8230000000003</v>
      </c>
      <c r="D42" s="252">
        <v>12.785035706489431</v>
      </c>
      <c r="E42" s="253">
        <v>9.7611161229493426E-2</v>
      </c>
      <c r="F42" s="197">
        <v>0.14109742540912093</v>
      </c>
      <c r="G42" s="252">
        <v>-30.820026696827618</v>
      </c>
    </row>
    <row r="43" spans="1:7" s="200" customFormat="1" x14ac:dyDescent="0.25">
      <c r="A43" s="241" t="s">
        <v>34</v>
      </c>
      <c r="B43" s="258" t="s">
        <v>39</v>
      </c>
      <c r="C43" s="186" t="s">
        <v>39</v>
      </c>
      <c r="D43" s="242" t="s">
        <v>143</v>
      </c>
      <c r="E43" s="207">
        <v>9.8145168481604504E-3</v>
      </c>
      <c r="F43" s="135">
        <v>8.6511856773957511E-3</v>
      </c>
      <c r="G43" s="177">
        <v>13.447072044752304</v>
      </c>
    </row>
    <row r="44" spans="1:7" s="200" customFormat="1" ht="16.5" thickBot="1" x14ac:dyDescent="0.3">
      <c r="A44" s="241" t="s">
        <v>23</v>
      </c>
      <c r="B44" s="260">
        <v>6274.4719999999998</v>
      </c>
      <c r="C44" s="208">
        <v>5832.4470000000001</v>
      </c>
      <c r="D44" s="193">
        <v>7.5787229613916711</v>
      </c>
      <c r="E44" s="138">
        <v>8.7796644381332972E-2</v>
      </c>
      <c r="F44" s="137">
        <v>0.13244623973172517</v>
      </c>
      <c r="G44" s="180">
        <v>-33.711485838202456</v>
      </c>
    </row>
    <row r="45" spans="1:7" s="200" customFormat="1" ht="16.5" customHeight="1" thickBot="1" x14ac:dyDescent="0.3">
      <c r="A45" s="243" t="s">
        <v>28</v>
      </c>
      <c r="B45" s="212"/>
      <c r="C45" s="213"/>
      <c r="D45" s="254"/>
      <c r="E45" s="254"/>
      <c r="F45" s="254"/>
      <c r="G45" s="255"/>
    </row>
    <row r="46" spans="1:7" s="200" customFormat="1" x14ac:dyDescent="0.25">
      <c r="A46" s="223" t="s">
        <v>9</v>
      </c>
      <c r="B46" s="209">
        <v>1853.481</v>
      </c>
      <c r="C46" s="210">
        <v>1869.1559999999999</v>
      </c>
      <c r="D46" s="225">
        <v>-0.8386137914652364</v>
      </c>
      <c r="E46" s="196">
        <v>12.734310007400756</v>
      </c>
      <c r="F46" s="197">
        <v>12.62121923647771</v>
      </c>
      <c r="G46" s="225">
        <v>0.89603681549396008</v>
      </c>
    </row>
    <row r="47" spans="1:7" s="200" customFormat="1" x14ac:dyDescent="0.25">
      <c r="A47" s="226" t="s">
        <v>10</v>
      </c>
      <c r="B47" s="175">
        <v>2815.4659999999999</v>
      </c>
      <c r="C47" s="186">
        <v>2859.31</v>
      </c>
      <c r="D47" s="227">
        <v>-1.5333769335958694</v>
      </c>
      <c r="E47" s="136">
        <v>0.20758251771447137</v>
      </c>
      <c r="F47" s="137">
        <v>0.18728407278629811</v>
      </c>
      <c r="G47" s="180">
        <v>10.838318830953101</v>
      </c>
    </row>
    <row r="48" spans="1:7" s="200" customFormat="1" x14ac:dyDescent="0.25">
      <c r="A48" s="244" t="s">
        <v>33</v>
      </c>
      <c r="B48" s="175">
        <v>5589.201</v>
      </c>
      <c r="C48" s="186">
        <v>6045.7060000000001</v>
      </c>
      <c r="D48" s="180">
        <v>-7.5508964544422135</v>
      </c>
      <c r="E48" s="136">
        <v>0.1974485718707559</v>
      </c>
      <c r="F48" s="137">
        <v>0.1913574012055865</v>
      </c>
      <c r="G48" s="180">
        <v>3.1831382673436792</v>
      </c>
    </row>
    <row r="49" spans="1:7" s="200" customFormat="1" ht="16.5" thickBot="1" x14ac:dyDescent="0.3">
      <c r="A49" s="228" t="s">
        <v>40</v>
      </c>
      <c r="B49" s="211">
        <v>3858.3</v>
      </c>
      <c r="C49" s="208">
        <v>3731.9229999999998</v>
      </c>
      <c r="D49" s="193">
        <v>3.3863774788493872</v>
      </c>
      <c r="E49" s="147">
        <v>0.22577290173615511</v>
      </c>
      <c r="F49" s="148">
        <v>0.2315292734062552</v>
      </c>
      <c r="G49" s="193">
        <v>-2.4862392497555246</v>
      </c>
    </row>
    <row r="50" spans="1:7" s="200" customFormat="1" ht="16.5" thickBot="1" x14ac:dyDescent="0.3">
      <c r="A50" s="243" t="s">
        <v>29</v>
      </c>
      <c r="B50" s="212"/>
      <c r="C50" s="213"/>
      <c r="D50" s="254"/>
      <c r="E50" s="254"/>
      <c r="F50" s="254"/>
      <c r="G50" s="255"/>
    </row>
    <row r="51" spans="1:7" s="200" customFormat="1" x14ac:dyDescent="0.25">
      <c r="A51" s="223" t="s">
        <v>9</v>
      </c>
      <c r="B51" s="209">
        <v>1894.1010000000001</v>
      </c>
      <c r="C51" s="210">
        <v>1883.8340000000001</v>
      </c>
      <c r="D51" s="225">
        <v>0.54500555781454485</v>
      </c>
      <c r="E51" s="196">
        <v>3.748643127805809</v>
      </c>
      <c r="F51" s="197">
        <v>3.8684056225880927</v>
      </c>
      <c r="G51" s="225">
        <v>-3.0959135743929207</v>
      </c>
    </row>
    <row r="52" spans="1:7" s="200" customFormat="1" x14ac:dyDescent="0.25">
      <c r="A52" s="226" t="s">
        <v>10</v>
      </c>
      <c r="B52" s="175" t="s">
        <v>39</v>
      </c>
      <c r="C52" s="186" t="s">
        <v>39</v>
      </c>
      <c r="D52" s="463" t="s">
        <v>143</v>
      </c>
      <c r="E52" s="136">
        <v>4.8767785580921495E-6</v>
      </c>
      <c r="F52" s="137">
        <v>1.8400463533397484E-3</v>
      </c>
      <c r="G52" s="180">
        <v>-99.734964363846558</v>
      </c>
    </row>
    <row r="53" spans="1:7" s="200" customFormat="1" x14ac:dyDescent="0.25">
      <c r="A53" s="244" t="s">
        <v>33</v>
      </c>
      <c r="B53" s="175" t="s">
        <v>39</v>
      </c>
      <c r="C53" s="186" t="s">
        <v>39</v>
      </c>
      <c r="D53" s="188" t="s">
        <v>143</v>
      </c>
      <c r="E53" s="136">
        <v>1.8919462416118495E-2</v>
      </c>
      <c r="F53" s="137">
        <v>1.7878622430501399E-2</v>
      </c>
      <c r="G53" s="180">
        <v>5.8217012505471137</v>
      </c>
    </row>
    <row r="54" spans="1:7" s="200" customFormat="1" ht="16.5" thickBot="1" x14ac:dyDescent="0.3">
      <c r="A54" s="228" t="s">
        <v>40</v>
      </c>
      <c r="B54" s="211">
        <v>4287.9179999999997</v>
      </c>
      <c r="C54" s="208">
        <v>3618.337</v>
      </c>
      <c r="D54" s="193">
        <v>18.505213859295022</v>
      </c>
      <c r="E54" s="147">
        <v>4.8487370813831199E-2</v>
      </c>
      <c r="F54" s="148">
        <v>6.76241766658182E-2</v>
      </c>
      <c r="G54" s="193">
        <v>-28.298763542151974</v>
      </c>
    </row>
    <row r="55" spans="1:7" s="200" customFormat="1" ht="16.5" thickBot="1" x14ac:dyDescent="0.3">
      <c r="A55" s="243" t="s">
        <v>30</v>
      </c>
      <c r="B55" s="212"/>
      <c r="C55" s="213"/>
      <c r="D55" s="254"/>
      <c r="E55" s="254"/>
      <c r="F55" s="254"/>
      <c r="G55" s="255"/>
    </row>
    <row r="56" spans="1:7" s="200" customFormat="1" x14ac:dyDescent="0.25">
      <c r="A56" s="223" t="s">
        <v>9</v>
      </c>
      <c r="B56" s="209">
        <v>2152.3090000000002</v>
      </c>
      <c r="C56" s="210">
        <v>2089.0700000000002</v>
      </c>
      <c r="D56" s="225">
        <v>3.0271364769969429</v>
      </c>
      <c r="E56" s="196">
        <v>2.9667687287011271</v>
      </c>
      <c r="F56" s="197">
        <v>2.8936781646150971</v>
      </c>
      <c r="G56" s="225">
        <v>2.5258705332129474</v>
      </c>
    </row>
    <row r="57" spans="1:7" s="200" customFormat="1" x14ac:dyDescent="0.25">
      <c r="A57" s="226" t="s">
        <v>10</v>
      </c>
      <c r="B57" s="175">
        <v>4656.1030000000001</v>
      </c>
      <c r="C57" s="186">
        <v>4613.6220000000003</v>
      </c>
      <c r="D57" s="180">
        <v>0.92077330999374807</v>
      </c>
      <c r="E57" s="136">
        <v>2.1035984310330488E-2</v>
      </c>
      <c r="F57" s="137">
        <v>2.0599121071191891E-2</v>
      </c>
      <c r="G57" s="180">
        <v>2.1207858220201214</v>
      </c>
    </row>
    <row r="58" spans="1:7" s="200" customFormat="1" ht="16.5" customHeight="1" x14ac:dyDescent="0.25">
      <c r="A58" s="244" t="s">
        <v>33</v>
      </c>
      <c r="B58" s="175" t="s">
        <v>39</v>
      </c>
      <c r="C58" s="186" t="s">
        <v>39</v>
      </c>
      <c r="D58" s="188" t="s">
        <v>143</v>
      </c>
      <c r="E58" s="136">
        <v>7.6272816648561229E-3</v>
      </c>
      <c r="F58" s="137">
        <v>7.4937371648110731E-3</v>
      </c>
      <c r="G58" s="180">
        <v>1.7820814515906052</v>
      </c>
    </row>
    <row r="59" spans="1:7" s="200" customFormat="1" ht="16.5" thickBot="1" x14ac:dyDescent="0.3">
      <c r="A59" s="228" t="s">
        <v>40</v>
      </c>
      <c r="B59" s="211" t="s">
        <v>39</v>
      </c>
      <c r="C59" s="208" t="s">
        <v>39</v>
      </c>
      <c r="D59" s="192" t="s">
        <v>143</v>
      </c>
      <c r="E59" s="147">
        <v>1.7678322273084045E-2</v>
      </c>
      <c r="F59" s="148">
        <v>1.3417004659768998E-2</v>
      </c>
      <c r="G59" s="193">
        <v>31.760573401995185</v>
      </c>
    </row>
    <row r="60" spans="1:7" s="200" customFormat="1" x14ac:dyDescent="0.25">
      <c r="B60" s="201"/>
      <c r="C60" s="202"/>
      <c r="D60" s="203"/>
      <c r="E60" s="203"/>
      <c r="F60" s="203"/>
    </row>
  </sheetData>
  <mergeCells count="1">
    <mergeCell ref="A4:A6"/>
  </mergeCells>
  <phoneticPr fontId="3" type="noConversion"/>
  <conditionalFormatting sqref="D7:D15 G7:G15 D21:D59 G21:G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D21:D59 G21:G59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8"/>
  <sheetViews>
    <sheetView showGridLines="0" zoomScale="95" zoomScaleNormal="95" workbookViewId="0">
      <selection activeCell="D34" sqref="D34"/>
    </sheetView>
  </sheetViews>
  <sheetFormatPr defaultRowHeight="15.75" x14ac:dyDescent="0.25"/>
  <cols>
    <col min="1" max="1" width="45.7109375" style="95" customWidth="1"/>
    <col min="2" max="3" width="13.7109375" style="95" customWidth="1"/>
    <col min="4" max="4" width="11.7109375" style="95" customWidth="1"/>
    <col min="5" max="6" width="13.7109375" style="95" customWidth="1"/>
    <col min="7" max="7" width="11.7109375" style="95" customWidth="1"/>
    <col min="8" max="8" width="9.140625" style="95"/>
    <col min="9" max="9" width="45.7109375" style="95" customWidth="1"/>
    <col min="10" max="11" width="13.7109375" style="95" customWidth="1"/>
    <col min="12" max="12" width="11.7109375" style="95" customWidth="1"/>
    <col min="13" max="14" width="13.7109375" style="95" customWidth="1"/>
    <col min="15" max="15" width="11.7109375" style="95" customWidth="1"/>
    <col min="16" max="16384" width="9.140625" style="95"/>
  </cols>
  <sheetData>
    <row r="1" spans="1:15" s="108" customFormat="1" ht="20.25" customHeight="1" x14ac:dyDescent="0.35">
      <c r="A1" s="127" t="s">
        <v>148</v>
      </c>
      <c r="C1" s="164" t="str">
        <f>Bydło_PL!D1</f>
        <v>wrzesień - październik 2022r.</v>
      </c>
    </row>
    <row r="2" spans="1:15" ht="20.25" customHeight="1" thickBot="1" x14ac:dyDescent="0.3">
      <c r="A2" s="150"/>
      <c r="F2" s="151"/>
    </row>
    <row r="3" spans="1:15" s="200" customFormat="1" ht="21" customHeight="1" thickBot="1" x14ac:dyDescent="0.3">
      <c r="A3" s="214" t="s">
        <v>145</v>
      </c>
      <c r="B3" s="215"/>
      <c r="C3" s="215"/>
      <c r="D3" s="215"/>
      <c r="E3" s="215"/>
      <c r="F3" s="215"/>
      <c r="G3" s="216"/>
      <c r="I3" s="214" t="s">
        <v>146</v>
      </c>
      <c r="J3" s="215"/>
      <c r="K3" s="215"/>
      <c r="L3" s="215"/>
      <c r="M3" s="215"/>
      <c r="N3" s="215"/>
      <c r="O3" s="216"/>
    </row>
    <row r="4" spans="1:15" s="200" customFormat="1" ht="16.5" thickBot="1" x14ac:dyDescent="0.3">
      <c r="A4" s="548" t="s">
        <v>6</v>
      </c>
      <c r="B4" s="217">
        <v>2022</v>
      </c>
      <c r="C4" s="218"/>
      <c r="D4" s="156"/>
      <c r="E4" s="217"/>
      <c r="F4" s="218"/>
      <c r="G4" s="156"/>
      <c r="I4" s="548" t="s">
        <v>6</v>
      </c>
      <c r="J4" s="217">
        <v>2022</v>
      </c>
      <c r="K4" s="218"/>
      <c r="L4" s="156"/>
      <c r="M4" s="217"/>
      <c r="N4" s="218"/>
      <c r="O4" s="156"/>
    </row>
    <row r="5" spans="1:15" s="200" customFormat="1" ht="15.75" customHeight="1" x14ac:dyDescent="0.25">
      <c r="A5" s="549"/>
      <c r="B5" s="219" t="s">
        <v>7</v>
      </c>
      <c r="C5" s="220"/>
      <c r="D5" s="158"/>
      <c r="E5" s="130" t="s">
        <v>144</v>
      </c>
      <c r="F5" s="159"/>
      <c r="G5" s="158"/>
      <c r="I5" s="549"/>
      <c r="J5" s="219" t="s">
        <v>7</v>
      </c>
      <c r="K5" s="220"/>
      <c r="L5" s="158"/>
      <c r="M5" s="130" t="s">
        <v>144</v>
      </c>
      <c r="N5" s="159"/>
      <c r="O5" s="158"/>
    </row>
    <row r="6" spans="1:15" s="200" customFormat="1" ht="32.25" thickBot="1" x14ac:dyDescent="0.3">
      <c r="A6" s="550"/>
      <c r="B6" s="166" t="s">
        <v>168</v>
      </c>
      <c r="C6" s="167" t="s">
        <v>158</v>
      </c>
      <c r="D6" s="168" t="s">
        <v>8</v>
      </c>
      <c r="E6" s="166" t="s">
        <v>168</v>
      </c>
      <c r="F6" s="167" t="s">
        <v>158</v>
      </c>
      <c r="G6" s="168" t="s">
        <v>8</v>
      </c>
      <c r="I6" s="550"/>
      <c r="J6" s="166" t="s">
        <v>168</v>
      </c>
      <c r="K6" s="167" t="s">
        <v>158</v>
      </c>
      <c r="L6" s="168" t="s">
        <v>8</v>
      </c>
      <c r="M6" s="166" t="s">
        <v>168</v>
      </c>
      <c r="N6" s="167" t="s">
        <v>158</v>
      </c>
      <c r="O6" s="168" t="s">
        <v>8</v>
      </c>
    </row>
    <row r="7" spans="1:15" s="200" customFormat="1" ht="16.5" thickBot="1" x14ac:dyDescent="0.3">
      <c r="A7" s="221" t="s">
        <v>32</v>
      </c>
      <c r="B7" s="222">
        <v>2359.143</v>
      </c>
      <c r="C7" s="170">
        <v>2327.1489999999999</v>
      </c>
      <c r="D7" s="245">
        <v>1.3748152782653857</v>
      </c>
      <c r="E7" s="246">
        <v>100</v>
      </c>
      <c r="F7" s="247">
        <v>100</v>
      </c>
      <c r="G7" s="248" t="s">
        <v>31</v>
      </c>
      <c r="I7" s="221" t="s">
        <v>32</v>
      </c>
      <c r="J7" s="222">
        <v>2257.6309999999999</v>
      </c>
      <c r="K7" s="170">
        <v>2219.2629999999999</v>
      </c>
      <c r="L7" s="245">
        <v>1.7288622394010955</v>
      </c>
      <c r="M7" s="246">
        <v>100</v>
      </c>
      <c r="N7" s="247">
        <v>100</v>
      </c>
      <c r="O7" s="248" t="s">
        <v>31</v>
      </c>
    </row>
    <row r="8" spans="1:15" s="200" customFormat="1" x14ac:dyDescent="0.25">
      <c r="A8" s="223" t="s">
        <v>9</v>
      </c>
      <c r="B8" s="209">
        <v>2302.06</v>
      </c>
      <c r="C8" s="224">
        <v>2269.6790000000001</v>
      </c>
      <c r="D8" s="225">
        <v>1.4266775169528316</v>
      </c>
      <c r="E8" s="196">
        <v>97.597436250514775</v>
      </c>
      <c r="F8" s="197">
        <v>97.367771308290671</v>
      </c>
      <c r="G8" s="225">
        <v>0.2358736768215923</v>
      </c>
      <c r="I8" s="223" t="s">
        <v>9</v>
      </c>
      <c r="J8" s="209">
        <v>2253.4780000000001</v>
      </c>
      <c r="K8" s="224">
        <v>2214.3249999999998</v>
      </c>
      <c r="L8" s="225">
        <v>1.7681686292662664</v>
      </c>
      <c r="M8" s="196">
        <v>99.141841371691754</v>
      </c>
      <c r="N8" s="197">
        <v>99.18615984848509</v>
      </c>
      <c r="O8" s="225">
        <v>-4.4682117808609659E-2</v>
      </c>
    </row>
    <row r="9" spans="1:15" s="200" customFormat="1" x14ac:dyDescent="0.25">
      <c r="A9" s="226" t="s">
        <v>10</v>
      </c>
      <c r="B9" s="175">
        <v>3764.2930000000001</v>
      </c>
      <c r="C9" s="186">
        <v>3754.076</v>
      </c>
      <c r="D9" s="227">
        <v>0.27215751625699902</v>
      </c>
      <c r="E9" s="136">
        <v>0.26320034189204472</v>
      </c>
      <c r="F9" s="137">
        <v>0.23773610228269032</v>
      </c>
      <c r="G9" s="180">
        <v>10.711136998063111</v>
      </c>
      <c r="I9" s="226" t="s">
        <v>10</v>
      </c>
      <c r="J9" s="175">
        <v>2797.9609999999998</v>
      </c>
      <c r="K9" s="186">
        <v>2789.4850000000001</v>
      </c>
      <c r="L9" s="227">
        <v>0.30385537115272743</v>
      </c>
      <c r="M9" s="136">
        <v>0.72450282570667257</v>
      </c>
      <c r="N9" s="137">
        <v>0.70842054744856975</v>
      </c>
      <c r="O9" s="180">
        <v>2.270159768237153</v>
      </c>
    </row>
    <row r="10" spans="1:15" s="200" customFormat="1" x14ac:dyDescent="0.25">
      <c r="A10" s="226" t="s">
        <v>33</v>
      </c>
      <c r="B10" s="175">
        <v>6578.027</v>
      </c>
      <c r="C10" s="186">
        <v>6671.6580000000004</v>
      </c>
      <c r="D10" s="180">
        <v>-1.4034142637407421</v>
      </c>
      <c r="E10" s="136">
        <v>0.54568786584056594</v>
      </c>
      <c r="F10" s="137">
        <v>0.52415519777985897</v>
      </c>
      <c r="G10" s="180">
        <v>4.1080710735888806</v>
      </c>
      <c r="I10" s="226" t="s">
        <v>33</v>
      </c>
      <c r="J10" s="175" t="s">
        <v>39</v>
      </c>
      <c r="K10" s="186" t="s">
        <v>39</v>
      </c>
      <c r="L10" s="180" t="s">
        <v>143</v>
      </c>
      <c r="M10" s="136">
        <v>0.12990623623744302</v>
      </c>
      <c r="N10" s="137">
        <v>0.10101533544111933</v>
      </c>
      <c r="O10" s="180">
        <v>28.600509685149593</v>
      </c>
    </row>
    <row r="11" spans="1:15" s="200" customFormat="1" ht="16.5" thickBot="1" x14ac:dyDescent="0.3">
      <c r="A11" s="228" t="s">
        <v>40</v>
      </c>
      <c r="B11" s="211">
        <v>4178.3239999999996</v>
      </c>
      <c r="C11" s="208">
        <v>3920.027</v>
      </c>
      <c r="D11" s="193">
        <v>6.589163799126883</v>
      </c>
      <c r="E11" s="147">
        <v>1.5936755417526323</v>
      </c>
      <c r="F11" s="148">
        <v>1.8703373916467709</v>
      </c>
      <c r="G11" s="193">
        <v>-14.792082494300503</v>
      </c>
      <c r="I11" s="228" t="s">
        <v>40</v>
      </c>
      <c r="J11" s="211" t="s">
        <v>39</v>
      </c>
      <c r="K11" s="208" t="s">
        <v>39</v>
      </c>
      <c r="L11" s="193" t="s">
        <v>143</v>
      </c>
      <c r="M11" s="147">
        <v>3.749566364126196E-3</v>
      </c>
      <c r="N11" s="148">
        <v>4.4042686252328033E-3</v>
      </c>
      <c r="O11" s="193">
        <v>-14.865175510769413</v>
      </c>
    </row>
    <row r="12" spans="1:15" s="200" customFormat="1" x14ac:dyDescent="0.25">
      <c r="A12" s="229" t="s">
        <v>13</v>
      </c>
      <c r="B12" s="175">
        <v>2431.777</v>
      </c>
      <c r="C12" s="176">
        <v>2392.712</v>
      </c>
      <c r="D12" s="177">
        <v>1.6326661963495839</v>
      </c>
      <c r="E12" s="134">
        <v>71.222081885011832</v>
      </c>
      <c r="F12" s="135">
        <v>70.390276475188841</v>
      </c>
      <c r="G12" s="177">
        <v>1.1817049903422179</v>
      </c>
      <c r="I12" s="229" t="s">
        <v>13</v>
      </c>
      <c r="J12" s="175">
        <v>2364.4870000000001</v>
      </c>
      <c r="K12" s="176">
        <v>2329.6489999999999</v>
      </c>
      <c r="L12" s="177">
        <v>1.4954184085242108</v>
      </c>
      <c r="M12" s="134">
        <v>54.160783570797669</v>
      </c>
      <c r="N12" s="135">
        <v>54.241992539613413</v>
      </c>
      <c r="O12" s="177">
        <v>-0.14971605026573573</v>
      </c>
    </row>
    <row r="13" spans="1:15" s="200" customFormat="1" x14ac:dyDescent="0.25">
      <c r="A13" s="226" t="s">
        <v>14</v>
      </c>
      <c r="B13" s="175">
        <v>2431.9369999999999</v>
      </c>
      <c r="C13" s="186">
        <v>2387.2249999999999</v>
      </c>
      <c r="D13" s="180">
        <v>1.8729696614269702</v>
      </c>
      <c r="E13" s="136">
        <v>11.887734078317759</v>
      </c>
      <c r="F13" s="137">
        <v>12.735621675273334</v>
      </c>
      <c r="G13" s="180">
        <v>-6.657606660865083</v>
      </c>
      <c r="I13" s="226" t="s">
        <v>14</v>
      </c>
      <c r="J13" s="175">
        <v>2477.6109999999999</v>
      </c>
      <c r="K13" s="186">
        <v>2391.259</v>
      </c>
      <c r="L13" s="180">
        <v>3.61115211693923</v>
      </c>
      <c r="M13" s="136">
        <v>14.580853100158201</v>
      </c>
      <c r="N13" s="137">
        <v>14.029221918267076</v>
      </c>
      <c r="O13" s="180">
        <v>3.9320155109447699</v>
      </c>
    </row>
    <row r="14" spans="1:15" s="200" customFormat="1" ht="16.5" thickBot="1" x14ac:dyDescent="0.3">
      <c r="A14" s="228" t="s">
        <v>26</v>
      </c>
      <c r="B14" s="211">
        <v>2001.963</v>
      </c>
      <c r="C14" s="208">
        <v>2010.279</v>
      </c>
      <c r="D14" s="193">
        <v>-0.41367392287339377</v>
      </c>
      <c r="E14" s="147">
        <v>16.789086787262448</v>
      </c>
      <c r="F14" s="148">
        <v>16.708782723101645</v>
      </c>
      <c r="G14" s="193">
        <v>0.48060990134113141</v>
      </c>
      <c r="I14" s="228" t="s">
        <v>26</v>
      </c>
      <c r="J14" s="211">
        <v>1969.2329999999999</v>
      </c>
      <c r="K14" s="208">
        <v>1955.1610000000001</v>
      </c>
      <c r="L14" s="193">
        <v>0.71973612403274656</v>
      </c>
      <c r="M14" s="147">
        <v>30.532502392685885</v>
      </c>
      <c r="N14" s="148">
        <v>30.651164045167189</v>
      </c>
      <c r="O14" s="193">
        <v>-0.38713587616589573</v>
      </c>
    </row>
    <row r="15" spans="1:15" s="200" customFormat="1" ht="16.5" thickBot="1" x14ac:dyDescent="0.3">
      <c r="A15" s="230" t="s">
        <v>27</v>
      </c>
      <c r="B15" s="211">
        <v>1946.5840000000001</v>
      </c>
      <c r="C15" s="208">
        <v>1809.24</v>
      </c>
      <c r="D15" s="231">
        <v>7.5912537861201415</v>
      </c>
      <c r="E15" s="199">
        <v>0.10109724940796457</v>
      </c>
      <c r="F15" s="141">
        <v>0.16531912643616878</v>
      </c>
      <c r="G15" s="232">
        <v>-38.847215329921831</v>
      </c>
      <c r="I15" s="230" t="s">
        <v>27</v>
      </c>
      <c r="J15" s="211">
        <v>1996.6479999999999</v>
      </c>
      <c r="K15" s="208">
        <v>1935.77</v>
      </c>
      <c r="L15" s="231">
        <v>3.1448984125180122</v>
      </c>
      <c r="M15" s="199">
        <v>0.72586093635824589</v>
      </c>
      <c r="N15" s="141">
        <v>1.0776214969523168</v>
      </c>
      <c r="O15" s="232">
        <v>-32.64231101448005</v>
      </c>
    </row>
    <row r="16" spans="1:15" s="200" customFormat="1" ht="16.5" thickBot="1" x14ac:dyDescent="0.3">
      <c r="B16" s="201"/>
      <c r="C16" s="202"/>
      <c r="D16" s="203"/>
      <c r="E16" s="203"/>
      <c r="F16" s="203"/>
      <c r="G16" s="203"/>
      <c r="J16" s="201"/>
      <c r="K16" s="202"/>
      <c r="L16" s="203"/>
      <c r="M16" s="203"/>
      <c r="N16" s="203"/>
      <c r="O16" s="203"/>
    </row>
    <row r="17" spans="1:15" s="200" customFormat="1" ht="16.5" thickBot="1" x14ac:dyDescent="0.3">
      <c r="A17" s="214" t="s">
        <v>145</v>
      </c>
      <c r="B17" s="215"/>
      <c r="C17" s="215"/>
      <c r="D17" s="215"/>
      <c r="E17" s="215"/>
      <c r="F17" s="215"/>
      <c r="G17" s="216"/>
      <c r="I17" s="214" t="s">
        <v>146</v>
      </c>
      <c r="J17" s="215"/>
      <c r="K17" s="215"/>
      <c r="L17" s="215"/>
      <c r="M17" s="215"/>
      <c r="N17" s="215"/>
      <c r="O17" s="216"/>
    </row>
    <row r="18" spans="1:15" s="200" customFormat="1" ht="16.5" thickBot="1" x14ac:dyDescent="0.3">
      <c r="A18" s="233"/>
      <c r="B18" s="217">
        <v>2022</v>
      </c>
      <c r="C18" s="218"/>
      <c r="D18" s="156"/>
      <c r="E18" s="217"/>
      <c r="F18" s="218"/>
      <c r="G18" s="156"/>
      <c r="I18" s="233"/>
      <c r="J18" s="217">
        <v>2022</v>
      </c>
      <c r="K18" s="218"/>
      <c r="L18" s="156"/>
      <c r="M18" s="217"/>
      <c r="N18" s="218"/>
      <c r="O18" s="156"/>
    </row>
    <row r="19" spans="1:15" s="200" customFormat="1" ht="15.75" customHeight="1" x14ac:dyDescent="0.25">
      <c r="A19" s="234" t="s">
        <v>6</v>
      </c>
      <c r="B19" s="235" t="s">
        <v>7</v>
      </c>
      <c r="C19" s="220"/>
      <c r="D19" s="158"/>
      <c r="E19" s="204" t="s">
        <v>144</v>
      </c>
      <c r="F19" s="159"/>
      <c r="G19" s="158"/>
      <c r="I19" s="234" t="s">
        <v>6</v>
      </c>
      <c r="J19" s="235" t="s">
        <v>7</v>
      </c>
      <c r="K19" s="220"/>
      <c r="L19" s="158"/>
      <c r="M19" s="204" t="s">
        <v>144</v>
      </c>
      <c r="N19" s="159"/>
      <c r="O19" s="158"/>
    </row>
    <row r="20" spans="1:15" s="200" customFormat="1" ht="32.25" thickBot="1" x14ac:dyDescent="0.3">
      <c r="A20" s="236"/>
      <c r="B20" s="237" t="s">
        <v>168</v>
      </c>
      <c r="C20" s="238" t="s">
        <v>158</v>
      </c>
      <c r="D20" s="239" t="s">
        <v>8</v>
      </c>
      <c r="E20" s="240" t="s">
        <v>168</v>
      </c>
      <c r="F20" s="238" t="s">
        <v>158</v>
      </c>
      <c r="G20" s="239" t="s">
        <v>8</v>
      </c>
      <c r="I20" s="236"/>
      <c r="J20" s="237" t="s">
        <v>168</v>
      </c>
      <c r="K20" s="238" t="s">
        <v>158</v>
      </c>
      <c r="L20" s="239" t="s">
        <v>8</v>
      </c>
      <c r="M20" s="240" t="s">
        <v>168</v>
      </c>
      <c r="N20" s="238" t="s">
        <v>158</v>
      </c>
      <c r="O20" s="239" t="s">
        <v>8</v>
      </c>
    </row>
    <row r="21" spans="1:15" s="200" customFormat="1" x14ac:dyDescent="0.25">
      <c r="A21" s="205" t="s">
        <v>15</v>
      </c>
      <c r="B21" s="206">
        <v>2395.59</v>
      </c>
      <c r="C21" s="251">
        <v>2356.404</v>
      </c>
      <c r="D21" s="252">
        <v>1.662957625262907</v>
      </c>
      <c r="E21" s="253">
        <v>69.973131496700887</v>
      </c>
      <c r="F21" s="197">
        <v>69.023163705497254</v>
      </c>
      <c r="G21" s="252">
        <v>1.3763028818222287</v>
      </c>
      <c r="I21" s="205" t="s">
        <v>15</v>
      </c>
      <c r="J21" s="206">
        <v>2362.3690000000001</v>
      </c>
      <c r="K21" s="251">
        <v>2327.0709999999999</v>
      </c>
      <c r="L21" s="252">
        <v>1.5168424169266959</v>
      </c>
      <c r="M21" s="253">
        <v>53.927109807674803</v>
      </c>
      <c r="N21" s="197">
        <v>54.003131677429351</v>
      </c>
      <c r="O21" s="252">
        <v>-0.14077307628868804</v>
      </c>
    </row>
    <row r="22" spans="1:15" s="200" customFormat="1" x14ac:dyDescent="0.25">
      <c r="A22" s="241" t="s">
        <v>34</v>
      </c>
      <c r="B22" s="258">
        <v>2460.6779999999999</v>
      </c>
      <c r="C22" s="187">
        <v>2419.5889999999999</v>
      </c>
      <c r="D22" s="177">
        <v>1.6981809720576488</v>
      </c>
      <c r="E22" s="207">
        <v>9.1649998651518025</v>
      </c>
      <c r="F22" s="135">
        <v>9.2201298887804004</v>
      </c>
      <c r="G22" s="177">
        <v>-0.59793109526237087</v>
      </c>
      <c r="I22" s="241" t="s">
        <v>34</v>
      </c>
      <c r="J22" s="258">
        <v>2452.319</v>
      </c>
      <c r="K22" s="187">
        <v>2400.422</v>
      </c>
      <c r="L22" s="177">
        <v>2.1619948492390058</v>
      </c>
      <c r="M22" s="207">
        <v>5.099794069091419</v>
      </c>
      <c r="N22" s="135">
        <v>5.0269473559589501</v>
      </c>
      <c r="O22" s="177">
        <v>1.4491242492546939</v>
      </c>
    </row>
    <row r="23" spans="1:15" s="200" customFormat="1" ht="16.5" thickBot="1" x14ac:dyDescent="0.3">
      <c r="A23" s="241" t="s">
        <v>23</v>
      </c>
      <c r="B23" s="259">
        <v>2385.7800000000002</v>
      </c>
      <c r="C23" s="176">
        <v>2346.6619999999998</v>
      </c>
      <c r="D23" s="180">
        <v>1.6669635422570612</v>
      </c>
      <c r="E23" s="138">
        <v>60.808131631549088</v>
      </c>
      <c r="F23" s="137">
        <v>59.803033816716855</v>
      </c>
      <c r="G23" s="180">
        <v>1.680680311157184</v>
      </c>
      <c r="I23" s="241" t="s">
        <v>23</v>
      </c>
      <c r="J23" s="259">
        <v>2352.9740000000002</v>
      </c>
      <c r="K23" s="176">
        <v>2319.5419999999999</v>
      </c>
      <c r="L23" s="180">
        <v>1.4413190190132468</v>
      </c>
      <c r="M23" s="138">
        <v>48.82731573858338</v>
      </c>
      <c r="N23" s="137">
        <v>48.976184321470399</v>
      </c>
      <c r="O23" s="180">
        <v>-0.30396117000433043</v>
      </c>
    </row>
    <row r="24" spans="1:15" s="200" customFormat="1" x14ac:dyDescent="0.25">
      <c r="A24" s="205" t="s">
        <v>17</v>
      </c>
      <c r="B24" s="206">
        <v>2324.6860000000001</v>
      </c>
      <c r="C24" s="210">
        <v>2283.7399999999998</v>
      </c>
      <c r="D24" s="252">
        <v>1.7929361485983681</v>
      </c>
      <c r="E24" s="253">
        <v>11.609693951643438</v>
      </c>
      <c r="F24" s="197">
        <v>12.419167481843436</v>
      </c>
      <c r="G24" s="252">
        <v>-6.5179371433989566</v>
      </c>
      <c r="I24" s="205" t="s">
        <v>17</v>
      </c>
      <c r="J24" s="206">
        <v>2477.6109999999999</v>
      </c>
      <c r="K24" s="210">
        <v>2391.259</v>
      </c>
      <c r="L24" s="252">
        <v>3.61115211693923</v>
      </c>
      <c r="M24" s="253">
        <v>14.580853100158201</v>
      </c>
      <c r="N24" s="197">
        <v>14.029221918267076</v>
      </c>
      <c r="O24" s="252">
        <v>3.9320155109447699</v>
      </c>
    </row>
    <row r="25" spans="1:15" s="200" customFormat="1" x14ac:dyDescent="0.25">
      <c r="A25" s="241" t="s">
        <v>34</v>
      </c>
      <c r="B25" s="258">
        <v>2725.3939999999998</v>
      </c>
      <c r="C25" s="186">
        <v>2594.6219999999998</v>
      </c>
      <c r="D25" s="177">
        <v>5.0401175970912124</v>
      </c>
      <c r="E25" s="207">
        <v>1.0454916876459344</v>
      </c>
      <c r="F25" s="135">
        <v>1.3782052216268292</v>
      </c>
      <c r="G25" s="177">
        <v>-24.141073387326223</v>
      </c>
      <c r="I25" s="241" t="s">
        <v>34</v>
      </c>
      <c r="J25" s="258">
        <v>2541.9850000000001</v>
      </c>
      <c r="K25" s="186">
        <v>2649.991</v>
      </c>
      <c r="L25" s="177">
        <v>-4.0757119552481447</v>
      </c>
      <c r="M25" s="207">
        <v>0.52374848381215766</v>
      </c>
      <c r="N25" s="135">
        <v>0.32114795443440658</v>
      </c>
      <c r="O25" s="177">
        <v>63.086352125319721</v>
      </c>
    </row>
    <row r="26" spans="1:15" s="200" customFormat="1" ht="16.5" thickBot="1" x14ac:dyDescent="0.3">
      <c r="A26" s="241" t="s">
        <v>23</v>
      </c>
      <c r="B26" s="259">
        <v>2284.9810000000002</v>
      </c>
      <c r="C26" s="186">
        <v>2244.8589999999999</v>
      </c>
      <c r="D26" s="180">
        <v>1.7872837447697294</v>
      </c>
      <c r="E26" s="138">
        <v>10.562581492396118</v>
      </c>
      <c r="F26" s="137">
        <v>11.038669754649831</v>
      </c>
      <c r="G26" s="180">
        <v>-4.3129133567309559</v>
      </c>
      <c r="I26" s="241" t="s">
        <v>23</v>
      </c>
      <c r="J26" s="259">
        <v>2344.2370000000001</v>
      </c>
      <c r="K26" s="186">
        <v>2254.3789999999999</v>
      </c>
      <c r="L26" s="180">
        <v>3.9859313806596042</v>
      </c>
      <c r="M26" s="138">
        <v>1.9109994661050518</v>
      </c>
      <c r="N26" s="137">
        <v>3.248097603441471</v>
      </c>
      <c r="O26" s="180">
        <v>-41.16557753436097</v>
      </c>
    </row>
    <row r="27" spans="1:15" s="200" customFormat="1" ht="16.5" customHeight="1" thickBot="1" x14ac:dyDescent="0.3">
      <c r="A27" s="243" t="s">
        <v>28</v>
      </c>
      <c r="B27" s="212"/>
      <c r="C27" s="213"/>
      <c r="D27" s="254"/>
      <c r="E27" s="254"/>
      <c r="F27" s="254"/>
      <c r="G27" s="255"/>
      <c r="I27" s="243" t="s">
        <v>28</v>
      </c>
      <c r="J27" s="212"/>
      <c r="K27" s="213"/>
      <c r="L27" s="254"/>
      <c r="M27" s="254"/>
      <c r="N27" s="254"/>
      <c r="O27" s="255"/>
    </row>
    <row r="28" spans="1:15" s="200" customFormat="1" x14ac:dyDescent="0.25">
      <c r="A28" s="223" t="s">
        <v>9</v>
      </c>
      <c r="B28" s="209">
        <v>1864.163</v>
      </c>
      <c r="C28" s="210">
        <v>1875.5139999999999</v>
      </c>
      <c r="D28" s="225">
        <v>-0.60522075548355736</v>
      </c>
      <c r="E28" s="196">
        <v>12.328570987721553</v>
      </c>
      <c r="F28" s="197">
        <v>12.190038100460017</v>
      </c>
      <c r="G28" s="225">
        <v>1.1364434312662974</v>
      </c>
      <c r="I28" s="223" t="s">
        <v>9</v>
      </c>
      <c r="J28" s="209">
        <v>1824.8510000000001</v>
      </c>
      <c r="K28" s="210">
        <v>1852.018</v>
      </c>
      <c r="L28" s="225">
        <v>-1.4668863909529992</v>
      </c>
      <c r="M28" s="196">
        <v>13.966140726835233</v>
      </c>
      <c r="N28" s="197">
        <v>13.951167368571726</v>
      </c>
      <c r="O28" s="225">
        <v>0.10732692016324173</v>
      </c>
    </row>
    <row r="29" spans="1:15" s="200" customFormat="1" ht="16.5" thickBot="1" x14ac:dyDescent="0.3">
      <c r="A29" s="226" t="s">
        <v>10</v>
      </c>
      <c r="B29" s="175">
        <v>2918.94</v>
      </c>
      <c r="C29" s="186">
        <v>3085.8</v>
      </c>
      <c r="D29" s="227">
        <v>-5.407349795839008</v>
      </c>
      <c r="E29" s="136">
        <v>0.1295223417530473</v>
      </c>
      <c r="F29" s="137">
        <v>0.11701603414418492</v>
      </c>
      <c r="G29" s="180">
        <v>10.687687119401392</v>
      </c>
      <c r="I29" s="226" t="s">
        <v>10</v>
      </c>
      <c r="J29" s="175">
        <v>2723.9409999999998</v>
      </c>
      <c r="K29" s="186">
        <v>2656.9780000000001</v>
      </c>
      <c r="L29" s="227">
        <v>2.5202692683191108</v>
      </c>
      <c r="M29" s="136">
        <v>0.44457456937804934</v>
      </c>
      <c r="N29" s="137">
        <v>0.40402093563030084</v>
      </c>
      <c r="O29" s="180">
        <v>10.037508003015242</v>
      </c>
    </row>
    <row r="30" spans="1:15" s="200" customFormat="1" ht="16.5" thickBot="1" x14ac:dyDescent="0.3">
      <c r="A30" s="243" t="s">
        <v>29</v>
      </c>
      <c r="B30" s="212"/>
      <c r="C30" s="213"/>
      <c r="D30" s="254"/>
      <c r="E30" s="254"/>
      <c r="F30" s="254"/>
      <c r="G30" s="255"/>
      <c r="I30" s="243" t="s">
        <v>29</v>
      </c>
      <c r="J30" s="212"/>
      <c r="K30" s="213"/>
      <c r="L30" s="254"/>
      <c r="M30" s="254"/>
      <c r="N30" s="254"/>
      <c r="O30" s="255"/>
    </row>
    <row r="31" spans="1:15" s="200" customFormat="1" ht="16.5" thickBot="1" x14ac:dyDescent="0.3">
      <c r="A31" s="249" t="s">
        <v>9</v>
      </c>
      <c r="B31" s="222">
        <v>1880.2919999999999</v>
      </c>
      <c r="C31" s="250">
        <v>1867.1</v>
      </c>
      <c r="D31" s="245">
        <v>0.70655026511702679</v>
      </c>
      <c r="E31" s="246">
        <v>3.4968536285056646</v>
      </c>
      <c r="F31" s="247">
        <v>3.5401525963755418</v>
      </c>
      <c r="G31" s="245">
        <v>-1.2230819630263194</v>
      </c>
      <c r="I31" s="249" t="s">
        <v>9</v>
      </c>
      <c r="J31" s="222">
        <v>1926.585</v>
      </c>
      <c r="K31" s="250">
        <v>1921.27</v>
      </c>
      <c r="L31" s="245">
        <v>0.27663993087905681</v>
      </c>
      <c r="M31" s="246">
        <v>4.5130804262302338</v>
      </c>
      <c r="N31" s="247">
        <v>4.8808791809110916</v>
      </c>
      <c r="O31" s="245">
        <v>-7.5355021308313255</v>
      </c>
    </row>
    <row r="32" spans="1:15" s="200" customFormat="1" x14ac:dyDescent="0.25">
      <c r="B32" s="201"/>
      <c r="C32" s="202"/>
      <c r="D32" s="203"/>
      <c r="E32" s="203"/>
      <c r="F32" s="203"/>
    </row>
    <row r="38" spans="1:15" ht="115.5" customHeight="1" x14ac:dyDescent="0.25">
      <c r="A38" s="4"/>
      <c r="B38" s="5"/>
      <c r="C38" s="1"/>
      <c r="D38" s="3"/>
      <c r="E38" s="3"/>
      <c r="F38" s="3"/>
      <c r="G38" s="3"/>
      <c r="H38" s="2"/>
      <c r="I38" s="4"/>
      <c r="J38" s="5"/>
      <c r="K38" s="1"/>
      <c r="L38" s="3"/>
      <c r="M38" s="3"/>
      <c r="N38" s="3"/>
      <c r="O38" s="3"/>
    </row>
  </sheetData>
  <mergeCells count="2">
    <mergeCell ref="A4:A6"/>
    <mergeCell ref="I4:I6"/>
  </mergeCells>
  <conditionalFormatting sqref="D7:D15 G7:G15 D21:D31 G21:G31 L21:L31 O21:O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L7:L15 O7:O15">
    <cfRule type="beginsWith" dxfId="20" priority="1" operator="beginsWith" text="*">
      <formula>LEFT(L7,LEN("*"))="*"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D21:D31 G21:G31 L21:L31 O21:O31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L7:L15 O7:O15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B23" sqref="B23"/>
    </sheetView>
  </sheetViews>
  <sheetFormatPr defaultRowHeight="12.75" x14ac:dyDescent="0.2"/>
  <cols>
    <col min="12" max="12" width="3.28515625" customWidth="1"/>
    <col min="23" max="23" width="9.140625" style="6"/>
  </cols>
  <sheetData>
    <row r="23" spans="13:23" ht="12.75" customHeight="1" x14ac:dyDescent="0.2">
      <c r="M23" s="551" t="s">
        <v>111</v>
      </c>
      <c r="N23" s="551"/>
      <c r="O23" s="551"/>
      <c r="P23" s="551"/>
      <c r="Q23" s="551"/>
      <c r="R23" s="551"/>
      <c r="S23" s="551"/>
      <c r="T23" s="551"/>
      <c r="U23" s="551"/>
      <c r="V23" s="551"/>
      <c r="W23" s="8"/>
    </row>
    <row r="24" spans="13:23" x14ac:dyDescent="0.2">
      <c r="M24" s="551"/>
      <c r="N24" s="551"/>
      <c r="O24" s="551"/>
      <c r="P24" s="551"/>
      <c r="Q24" s="551"/>
      <c r="R24" s="551"/>
      <c r="S24" s="551"/>
      <c r="T24" s="551"/>
      <c r="U24" s="551"/>
      <c r="V24" s="551"/>
      <c r="W24" s="8"/>
    </row>
    <row r="25" spans="13:23" ht="12.75" customHeight="1" x14ac:dyDescent="0.2">
      <c r="M25" s="551"/>
      <c r="N25" s="551"/>
      <c r="O25" s="551"/>
      <c r="P25" s="551"/>
      <c r="Q25" s="551"/>
      <c r="R25" s="551"/>
      <c r="S25" s="551"/>
      <c r="T25" s="551"/>
      <c r="U25" s="551"/>
      <c r="V25" s="551"/>
      <c r="W25" s="8"/>
    </row>
    <row r="26" spans="13:23" x14ac:dyDescent="0.2">
      <c r="M26" s="551"/>
      <c r="N26" s="551"/>
      <c r="O26" s="551"/>
      <c r="P26" s="551"/>
      <c r="Q26" s="551"/>
      <c r="R26" s="551"/>
      <c r="S26" s="551"/>
      <c r="T26" s="551"/>
      <c r="U26" s="551"/>
      <c r="V26" s="551"/>
      <c r="W26" s="8"/>
    </row>
    <row r="27" spans="13:23" x14ac:dyDescent="0.2">
      <c r="M27" s="551"/>
      <c r="N27" s="551"/>
      <c r="O27" s="551"/>
      <c r="P27" s="551"/>
      <c r="Q27" s="551"/>
      <c r="R27" s="551"/>
      <c r="S27" s="551"/>
      <c r="T27" s="551"/>
      <c r="U27" s="551"/>
      <c r="V27" s="551"/>
      <c r="W27" s="8"/>
    </row>
    <row r="28" spans="13:23" x14ac:dyDescent="0.2">
      <c r="M28" s="551"/>
      <c r="N28" s="551"/>
      <c r="O28" s="551"/>
      <c r="P28" s="551"/>
      <c r="Q28" s="551"/>
      <c r="R28" s="551"/>
      <c r="S28" s="551"/>
      <c r="T28" s="551"/>
      <c r="U28" s="551"/>
      <c r="V28" s="551"/>
      <c r="W28" s="8"/>
    </row>
    <row r="29" spans="13:23" x14ac:dyDescent="0.2">
      <c r="M29" s="551"/>
      <c r="N29" s="551"/>
      <c r="O29" s="551"/>
      <c r="P29" s="551"/>
      <c r="Q29" s="551"/>
      <c r="R29" s="551"/>
      <c r="S29" s="551"/>
      <c r="T29" s="551"/>
      <c r="U29" s="551"/>
      <c r="V29" s="551"/>
    </row>
    <row r="30" spans="13:23" x14ac:dyDescent="0.2">
      <c r="M30" s="551"/>
      <c r="N30" s="551"/>
      <c r="O30" s="551"/>
      <c r="P30" s="551"/>
      <c r="Q30" s="551"/>
      <c r="R30" s="551"/>
      <c r="S30" s="551"/>
      <c r="T30" s="551"/>
      <c r="U30" s="551"/>
      <c r="V30" s="551"/>
    </row>
  </sheetData>
  <mergeCells count="1">
    <mergeCell ref="M23:V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2016-2021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2022-11-21T12:18:52Z</dcterms:modified>
</cp:coreProperties>
</file>