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1\Woj\"/>
    </mc:Choice>
  </mc:AlternateContent>
  <bookViews>
    <workbookView xWindow="240" yWindow="105" windowWidth="20115" windowHeight="9015"/>
  </bookViews>
  <sheets>
    <sheet name="II kwartał 2021" sheetId="4" r:id="rId1"/>
  </sheets>
  <calcPr calcId="152511"/>
</workbook>
</file>

<file path=xl/calcChain.xml><?xml version="1.0" encoding="utf-8"?>
<calcChain xmlns="http://schemas.openxmlformats.org/spreadsheetml/2006/main">
  <c r="K21" i="4" l="1"/>
  <c r="Q21" i="4" l="1"/>
  <c r="P21" i="4"/>
  <c r="O21" i="4"/>
  <c r="N21" i="4"/>
  <c r="M21" i="4"/>
  <c r="L21" i="4"/>
  <c r="J21" i="4"/>
  <c r="I21" i="4"/>
  <c r="H21" i="4"/>
  <c r="G21" i="4"/>
  <c r="F21" i="4"/>
  <c r="E21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D5" i="4"/>
  <c r="C5" i="4"/>
  <c r="C21" i="4" l="1"/>
  <c r="D21" i="4"/>
</calcChain>
</file>

<file path=xl/sharedStrings.xml><?xml version="1.0" encoding="utf-8"?>
<sst xmlns="http://schemas.openxmlformats.org/spreadsheetml/2006/main" count="76" uniqueCount="64">
  <si>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</si>
  <si>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</si>
  <si>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</si>
  <si>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</si>
  <si>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</si>
  <si>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</si>
  <si>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</si>
  <si>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</si>
  <si>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</si>
  <si>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</si>
  <si>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</si>
  <si>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</si>
  <si>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</si>
  <si>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</si>
  <si>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</si>
  <si>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</si>
  <si>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</si>
  <si>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</si>
  <si>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</si>
  <si>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</si>
  <si>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</si>
  <si>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</si>
  <si>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</si>
  <si>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</si>
  <si>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</si>
  <si>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</si>
  <si>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</si>
  <si>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</si>
  <si>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</si>
  <si>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</si>
  <si>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</si>
  <si>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</si>
  <si>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</si>
  <si>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</si>
  <si>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Rezerwa Subwencji</t>
  </si>
  <si>
    <t>Łączna kwota</t>
  </si>
  <si>
    <t>(rozdział 75802  §6180)</t>
  </si>
  <si>
    <t>3a</t>
  </si>
  <si>
    <t>3b</t>
  </si>
  <si>
    <t>4a</t>
  </si>
  <si>
    <t>4b</t>
  </si>
  <si>
    <t>5a</t>
  </si>
  <si>
    <t>5b</t>
  </si>
  <si>
    <t>6a</t>
  </si>
  <si>
    <t>6b</t>
  </si>
  <si>
    <t>7</t>
  </si>
  <si>
    <t>8a</t>
  </si>
  <si>
    <t>8b</t>
  </si>
  <si>
    <t>9a</t>
  </si>
  <si>
    <t>9b</t>
  </si>
  <si>
    <t>10a</t>
  </si>
  <si>
    <t>10b</t>
  </si>
  <si>
    <t>2021 rok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</si>
  <si>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</si>
  <si>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</si>
  <si>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</si>
  <si>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</si>
  <si>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</si>
  <si>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</si>
  <si>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</si>
  <si>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</si>
  <si>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Dochody z tyt. udziału w </t>
    </r>
    <r>
      <rPr>
        <b/>
        <sz val="9"/>
        <rFont val="Arial"/>
        <family val="2"/>
        <charset val="238"/>
      </rPr>
      <t xml:space="preserve">PIT
</t>
    </r>
    <r>
      <rPr>
        <sz val="9"/>
        <rFont val="Arial"/>
        <family val="2"/>
        <charset val="238"/>
      </rPr>
      <t xml:space="preserve">(część 19 dział 756 roz. 75623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0010)</t>
    </r>
  </si>
  <si>
    <t>II kwartał</t>
  </si>
  <si>
    <t>2021 rok wyk. II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</si>
</sst>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4" xfId="0" quotePrefix="1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8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3" fontId="4" fillId="0" borderId="18" xfId="0" applyNumberFormat="1" applyFont="1" applyBorder="1" applyAlignment="1">
      <alignment wrapText="1"/>
    </xf>
    <xf numFmtId="0" fontId="4" fillId="0" borderId="0" xfId="0" applyFont="1"/>
    <xf numFmtId="0" fontId="4" fillId="0" borderId="19" xfId="0" applyFont="1" applyBorder="1"/>
    <xf numFmtId="3" fontId="4" fillId="0" borderId="15" xfId="0" applyNumberFormat="1" applyFont="1" applyBorder="1"/>
    <xf numFmtId="3" fontId="4" fillId="0" borderId="15" xfId="0" applyNumberFormat="1" applyFont="1" applyBorder="1" applyAlignment="1">
      <alignment wrapText="1"/>
    </xf>
    <xf numFmtId="3" fontId="4" fillId="0" borderId="21" xfId="0" applyNumberFormat="1" applyFont="1" applyBorder="1"/>
    <xf numFmtId="3" fontId="4" fillId="0" borderId="20" xfId="0" applyNumberFormat="1" applyFont="1" applyBorder="1"/>
    <xf numFmtId="3" fontId="4" fillId="0" borderId="0" xfId="0" applyNumberFormat="1" applyFont="1"/>
    <xf numFmtId="3" fontId="1" fillId="2" borderId="11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2" borderId="17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23" xfId="0" applyFont="1" applyBorder="1"/>
    <xf numFmtId="3" fontId="4" fillId="0" borderId="16" xfId="0" applyNumberFormat="1" applyFont="1" applyBorder="1"/>
    <xf numFmtId="3" fontId="4" fillId="0" borderId="28" xfId="0" applyNumberFormat="1" applyFont="1" applyBorder="1"/>
    <xf numFmtId="3" fontId="4" fillId="0" borderId="2" xfId="0" applyNumberFormat="1" applyFont="1" applyBorder="1" applyAlignment="1">
      <alignment wrapText="1"/>
    </xf>
    <xf numFmtId="3" fontId="4" fillId="0" borderId="28" xfId="0" applyNumberFormat="1" applyFont="1" applyBorder="1" applyAlignment="1">
      <alignment wrapText="1"/>
    </xf>
    <xf numFmtId="3" fontId="4" fillId="0" borderId="23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" fontId="4" fillId="0" borderId="16" xfId="0" applyNumberFormat="1" applyFont="1" applyBorder="1"/>
    <xf numFmtId="3" fontId="1" fillId="0" borderId="24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38" xfId="0" applyNumberFormat="1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topLeftCell="C1" zoomScale="120" zoomScaleNormal="120" workbookViewId="0">
      <selection activeCell="L24" sqref="L24"/>
    </sheetView>
  </sheetViews>
  <sheetFormatPr defaultRowHeight="12" x14ac:dyDescent="0.2"/>
  <cols>
    <col min="1" max="1" width="4.140625" style="19" bestFit="1" customWidth="1"/>
    <col min="2" max="2" width="18.5703125" style="19" customWidth="1"/>
    <col min="3" max="10" width="15.42578125" style="19" customWidth="1"/>
    <col min="11" max="11" width="17.85546875" style="19" customWidth="1"/>
    <col min="12" max="17" width="13" style="19" customWidth="1"/>
    <col min="18" max="16384" width="9.140625" style="19"/>
  </cols>
  <sheetData>
    <row r="1" spans="1:17" s="1" customFormat="1" ht="20.100000000000001" customHeight="1" x14ac:dyDescent="0.25">
      <c r="A1" s="49" t="s">
        <v>32</v>
      </c>
      <c r="B1" s="52" t="s">
        <v>33</v>
      </c>
      <c r="C1" s="55" t="s">
        <v>54</v>
      </c>
      <c r="D1" s="56"/>
      <c r="E1" s="56"/>
      <c r="F1" s="56"/>
      <c r="G1" s="56"/>
      <c r="H1" s="56"/>
      <c r="I1" s="56"/>
      <c r="J1" s="57"/>
      <c r="K1" s="58" t="s">
        <v>61</v>
      </c>
      <c r="L1" s="60" t="s">
        <v>55</v>
      </c>
      <c r="M1" s="61"/>
      <c r="N1" s="62" t="s">
        <v>34</v>
      </c>
      <c r="O1" s="56"/>
      <c r="P1" s="56"/>
      <c r="Q1" s="63"/>
    </row>
    <row r="2" spans="1:17" s="2" customFormat="1" ht="27.75" customHeight="1" x14ac:dyDescent="0.25">
      <c r="A2" s="50"/>
      <c r="B2" s="53"/>
      <c r="C2" s="64" t="s">
        <v>35</v>
      </c>
      <c r="D2" s="65"/>
      <c r="E2" s="66" t="s">
        <v>57</v>
      </c>
      <c r="F2" s="67"/>
      <c r="G2" s="66" t="s">
        <v>59</v>
      </c>
      <c r="H2" s="67"/>
      <c r="I2" s="68" t="s">
        <v>60</v>
      </c>
      <c r="J2" s="69"/>
      <c r="K2" s="59"/>
      <c r="L2" s="42" t="s">
        <v>58</v>
      </c>
      <c r="M2" s="43"/>
      <c r="N2" s="44" t="s">
        <v>36</v>
      </c>
      <c r="O2" s="45"/>
      <c r="P2" s="44" t="s">
        <v>53</v>
      </c>
      <c r="Q2" s="46"/>
    </row>
    <row r="3" spans="1:17" s="2" customFormat="1" ht="20.100000000000001" customHeight="1" x14ac:dyDescent="0.25">
      <c r="A3" s="51"/>
      <c r="B3" s="54"/>
      <c r="C3" s="30" t="s">
        <v>52</v>
      </c>
      <c r="D3" s="31" t="s">
        <v>62</v>
      </c>
      <c r="E3" s="2" t="s">
        <v>52</v>
      </c>
      <c r="F3" s="31" t="s">
        <v>62</v>
      </c>
      <c r="G3" s="32" t="s">
        <v>52</v>
      </c>
      <c r="H3" s="31" t="s">
        <v>62</v>
      </c>
      <c r="I3" s="32" t="s">
        <v>52</v>
      </c>
      <c r="J3" s="31" t="s">
        <v>62</v>
      </c>
      <c r="K3" s="29" t="s">
        <v>63</v>
      </c>
      <c r="L3" s="29" t="s">
        <v>52</v>
      </c>
      <c r="M3" s="31" t="s">
        <v>62</v>
      </c>
      <c r="N3" s="29" t="s">
        <v>52</v>
      </c>
      <c r="O3" s="31" t="s">
        <v>62</v>
      </c>
      <c r="P3" s="29" t="s">
        <v>52</v>
      </c>
      <c r="Q3" s="31" t="s">
        <v>62</v>
      </c>
    </row>
    <row r="4" spans="1:17" s="12" customFormat="1" x14ac:dyDescent="0.25">
      <c r="A4" s="3">
        <v>1</v>
      </c>
      <c r="B4" s="4">
        <v>2</v>
      </c>
      <c r="C4" s="5" t="s">
        <v>37</v>
      </c>
      <c r="D4" s="6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6" t="s">
        <v>43</v>
      </c>
      <c r="J4" s="6" t="s">
        <v>44</v>
      </c>
      <c r="K4" s="8" t="s">
        <v>45</v>
      </c>
      <c r="L4" s="6" t="s">
        <v>46</v>
      </c>
      <c r="M4" s="6" t="s">
        <v>47</v>
      </c>
      <c r="N4" s="9" t="s">
        <v>48</v>
      </c>
      <c r="O4" s="10" t="s">
        <v>49</v>
      </c>
      <c r="P4" s="6" t="s">
        <v>50</v>
      </c>
      <c r="Q4" s="11" t="s">
        <v>51</v>
      </c>
    </row>
    <row r="5" spans="1:17" ht="15.75" customHeight="1" x14ac:dyDescent="0.2">
      <c r="A5" s="39" t="s">
        <v>0</v>
      </c>
      <c r="B5" s="13" t="s">
        <v>1</v>
      </c>
      <c r="C5" s="15">
        <f>E5+G5+I5</f>
        <v>143873326</v>
      </c>
      <c r="D5" s="16">
        <f>F5+H5+J5</f>
        <v>79263518</v>
      </c>
      <c r="E5" s="15">
        <v>63499382</v>
      </c>
      <c r="F5" s="16">
        <v>39076544</v>
      </c>
      <c r="G5" s="15">
        <v>19283351</v>
      </c>
      <c r="H5" s="16">
        <v>9641676</v>
      </c>
      <c r="I5" s="15">
        <v>61090593</v>
      </c>
      <c r="J5" s="16">
        <v>30545298</v>
      </c>
      <c r="K5" s="15">
        <v>73758674</v>
      </c>
      <c r="L5" s="16">
        <v>0</v>
      </c>
      <c r="M5" s="15">
        <v>0</v>
      </c>
      <c r="N5" s="17">
        <v>0</v>
      </c>
      <c r="O5" s="16">
        <v>0</v>
      </c>
      <c r="P5" s="16">
        <v>21775242</v>
      </c>
      <c r="Q5" s="18">
        <v>21775242</v>
      </c>
    </row>
    <row r="6" spans="1:17" ht="15.75" customHeight="1" x14ac:dyDescent="0.2">
      <c r="A6" s="40" t="s">
        <v>2</v>
      </c>
      <c r="B6" s="33" t="s">
        <v>3</v>
      </c>
      <c r="C6" s="34">
        <f t="shared" ref="C6:C20" si="0">E6+G6+I6</f>
        <v>280260565</v>
      </c>
      <c r="D6" s="35">
        <f t="shared" ref="D6:D20" si="1">F6+H6+J6</f>
        <v>147544390</v>
      </c>
      <c r="E6" s="34">
        <v>64255563</v>
      </c>
      <c r="F6" s="35">
        <v>39541888</v>
      </c>
      <c r="G6" s="34">
        <v>74167770</v>
      </c>
      <c r="H6" s="35">
        <v>37083888</v>
      </c>
      <c r="I6" s="34">
        <v>141837232</v>
      </c>
      <c r="J6" s="35">
        <v>70918614</v>
      </c>
      <c r="K6" s="34">
        <v>39262508</v>
      </c>
      <c r="L6" s="35">
        <v>0</v>
      </c>
      <c r="M6" s="34">
        <v>0</v>
      </c>
      <c r="N6" s="36">
        <v>0</v>
      </c>
      <c r="O6" s="37">
        <v>0</v>
      </c>
      <c r="P6" s="35">
        <v>20621328</v>
      </c>
      <c r="Q6" s="38">
        <v>20621328</v>
      </c>
    </row>
    <row r="7" spans="1:17" ht="15.75" customHeight="1" x14ac:dyDescent="0.2">
      <c r="A7" s="40" t="s">
        <v>4</v>
      </c>
      <c r="B7" s="33" t="s">
        <v>5</v>
      </c>
      <c r="C7" s="34">
        <f t="shared" si="0"/>
        <v>347432322</v>
      </c>
      <c r="D7" s="35">
        <f t="shared" si="1"/>
        <v>178215002</v>
      </c>
      <c r="E7" s="34">
        <v>38989992</v>
      </c>
      <c r="F7" s="35">
        <v>23993840</v>
      </c>
      <c r="G7" s="34">
        <v>81183625</v>
      </c>
      <c r="H7" s="35">
        <v>40591812</v>
      </c>
      <c r="I7" s="34">
        <v>227258705</v>
      </c>
      <c r="J7" s="35">
        <v>113629350</v>
      </c>
      <c r="K7" s="34">
        <v>33402486</v>
      </c>
      <c r="L7" s="35">
        <v>0</v>
      </c>
      <c r="M7" s="34">
        <v>0</v>
      </c>
      <c r="N7" s="36">
        <v>7379642</v>
      </c>
      <c r="O7" s="37">
        <v>0</v>
      </c>
      <c r="P7" s="35">
        <v>27966868</v>
      </c>
      <c r="Q7" s="38">
        <v>27966868</v>
      </c>
    </row>
    <row r="8" spans="1:17" ht="15.75" customHeight="1" x14ac:dyDescent="0.2">
      <c r="A8" s="40" t="s">
        <v>6</v>
      </c>
      <c r="B8" s="33" t="s">
        <v>7</v>
      </c>
      <c r="C8" s="34">
        <f t="shared" si="0"/>
        <v>146104124</v>
      </c>
      <c r="D8" s="35">
        <f t="shared" si="1"/>
        <v>75150424</v>
      </c>
      <c r="E8" s="34">
        <v>18185764</v>
      </c>
      <c r="F8" s="35">
        <v>11191240</v>
      </c>
      <c r="G8" s="34">
        <v>18696920</v>
      </c>
      <c r="H8" s="35">
        <v>9348462</v>
      </c>
      <c r="I8" s="34">
        <v>109221440</v>
      </c>
      <c r="J8" s="35">
        <v>54610722</v>
      </c>
      <c r="K8" s="34">
        <v>19396376</v>
      </c>
      <c r="L8" s="35">
        <v>0</v>
      </c>
      <c r="M8" s="34">
        <v>0</v>
      </c>
      <c r="N8" s="36">
        <v>0</v>
      </c>
      <c r="O8" s="37">
        <v>0</v>
      </c>
      <c r="P8" s="35">
        <v>37342647</v>
      </c>
      <c r="Q8" s="38">
        <v>37342647</v>
      </c>
    </row>
    <row r="9" spans="1:17" ht="15.75" customHeight="1" x14ac:dyDescent="0.2">
      <c r="A9" s="40" t="s">
        <v>8</v>
      </c>
      <c r="B9" s="33" t="s">
        <v>9</v>
      </c>
      <c r="C9" s="34">
        <f t="shared" si="0"/>
        <v>167645247</v>
      </c>
      <c r="D9" s="35">
        <f t="shared" si="1"/>
        <v>87134718</v>
      </c>
      <c r="E9" s="34">
        <v>28704822</v>
      </c>
      <c r="F9" s="35">
        <v>17664504</v>
      </c>
      <c r="G9" s="34">
        <v>8529308</v>
      </c>
      <c r="H9" s="35">
        <v>4264656</v>
      </c>
      <c r="I9" s="34">
        <v>130411117</v>
      </c>
      <c r="J9" s="35">
        <v>65205558</v>
      </c>
      <c r="K9" s="34">
        <v>54315157</v>
      </c>
      <c r="L9" s="35">
        <v>0</v>
      </c>
      <c r="M9" s="34">
        <v>0</v>
      </c>
      <c r="N9" s="36">
        <v>7141589</v>
      </c>
      <c r="O9" s="37">
        <v>0</v>
      </c>
      <c r="P9" s="35">
        <v>0</v>
      </c>
      <c r="Q9" s="38">
        <v>0</v>
      </c>
    </row>
    <row r="10" spans="1:17" ht="15.75" customHeight="1" x14ac:dyDescent="0.2">
      <c r="A10" s="40" t="s">
        <v>10</v>
      </c>
      <c r="B10" s="33" t="s">
        <v>11</v>
      </c>
      <c r="C10" s="34">
        <f t="shared" si="0"/>
        <v>129237337</v>
      </c>
      <c r="D10" s="35">
        <f t="shared" si="1"/>
        <v>71266076</v>
      </c>
      <c r="E10" s="34">
        <v>57610936</v>
      </c>
      <c r="F10" s="35">
        <v>35452880</v>
      </c>
      <c r="G10" s="34">
        <v>13054409</v>
      </c>
      <c r="H10" s="35">
        <v>6527202</v>
      </c>
      <c r="I10" s="34">
        <v>58571992</v>
      </c>
      <c r="J10" s="35">
        <v>29285994</v>
      </c>
      <c r="K10" s="34">
        <v>79196377</v>
      </c>
      <c r="L10" s="35">
        <v>0</v>
      </c>
      <c r="M10" s="34">
        <v>0</v>
      </c>
      <c r="N10" s="36">
        <v>6665483</v>
      </c>
      <c r="O10" s="37">
        <v>0</v>
      </c>
      <c r="P10" s="35">
        <v>0</v>
      </c>
      <c r="Q10" s="38">
        <v>0</v>
      </c>
    </row>
    <row r="11" spans="1:17" ht="15.75" customHeight="1" x14ac:dyDescent="0.2">
      <c r="A11" s="40" t="s">
        <v>12</v>
      </c>
      <c r="B11" s="33" t="s">
        <v>13</v>
      </c>
      <c r="C11" s="34">
        <f t="shared" si="0"/>
        <v>103130561</v>
      </c>
      <c r="D11" s="35">
        <f t="shared" si="1"/>
        <v>63464960</v>
      </c>
      <c r="E11" s="34">
        <v>103130561</v>
      </c>
      <c r="F11" s="35">
        <v>63464960</v>
      </c>
      <c r="G11" s="34">
        <v>0</v>
      </c>
      <c r="H11" s="35">
        <v>0</v>
      </c>
      <c r="I11" s="34">
        <v>0</v>
      </c>
      <c r="J11" s="35">
        <v>0</v>
      </c>
      <c r="K11" s="34">
        <v>194060896</v>
      </c>
      <c r="L11" s="35">
        <v>638823295</v>
      </c>
      <c r="M11" s="41">
        <v>319411647.51999998</v>
      </c>
      <c r="N11" s="36">
        <v>6189377</v>
      </c>
      <c r="O11" s="37">
        <v>0</v>
      </c>
      <c r="P11" s="35">
        <v>0</v>
      </c>
      <c r="Q11" s="38">
        <v>0</v>
      </c>
    </row>
    <row r="12" spans="1:17" ht="15.75" customHeight="1" x14ac:dyDescent="0.2">
      <c r="A12" s="40" t="s">
        <v>14</v>
      </c>
      <c r="B12" s="33" t="s">
        <v>15</v>
      </c>
      <c r="C12" s="34">
        <f t="shared" si="0"/>
        <v>137530181</v>
      </c>
      <c r="D12" s="35">
        <f t="shared" si="1"/>
        <v>70288878</v>
      </c>
      <c r="E12" s="34">
        <v>13206180</v>
      </c>
      <c r="F12" s="35">
        <v>8126880</v>
      </c>
      <c r="G12" s="34">
        <v>18377572</v>
      </c>
      <c r="H12" s="35">
        <v>9188784</v>
      </c>
      <c r="I12" s="34">
        <v>105946429</v>
      </c>
      <c r="J12" s="35">
        <v>52973214</v>
      </c>
      <c r="K12" s="34">
        <v>18207993</v>
      </c>
      <c r="L12" s="35">
        <v>0</v>
      </c>
      <c r="M12" s="34">
        <v>0</v>
      </c>
      <c r="N12" s="36">
        <v>2380530</v>
      </c>
      <c r="O12" s="37">
        <v>0</v>
      </c>
      <c r="P12" s="35">
        <v>29442564</v>
      </c>
      <c r="Q12" s="38">
        <v>29442564</v>
      </c>
    </row>
    <row r="13" spans="1:17" ht="15.75" customHeight="1" x14ac:dyDescent="0.2">
      <c r="A13" s="40" t="s">
        <v>16</v>
      </c>
      <c r="B13" s="33" t="s">
        <v>17</v>
      </c>
      <c r="C13" s="34">
        <f t="shared" si="0"/>
        <v>331920054</v>
      </c>
      <c r="D13" s="35">
        <f t="shared" si="1"/>
        <v>169921396</v>
      </c>
      <c r="E13" s="34">
        <v>34331883</v>
      </c>
      <c r="F13" s="35">
        <v>21127312</v>
      </c>
      <c r="G13" s="34">
        <v>76075817</v>
      </c>
      <c r="H13" s="35">
        <v>38037906</v>
      </c>
      <c r="I13" s="34">
        <v>221512354</v>
      </c>
      <c r="J13" s="35">
        <v>110756178</v>
      </c>
      <c r="K13" s="34">
        <v>33388069</v>
      </c>
      <c r="L13" s="35">
        <v>0</v>
      </c>
      <c r="M13" s="34">
        <v>0</v>
      </c>
      <c r="N13" s="36">
        <v>2856635</v>
      </c>
      <c r="O13" s="37">
        <v>0</v>
      </c>
      <c r="P13" s="35">
        <v>20664835</v>
      </c>
      <c r="Q13" s="38">
        <v>20664835</v>
      </c>
    </row>
    <row r="14" spans="1:17" ht="15.75" customHeight="1" x14ac:dyDescent="0.2">
      <c r="A14" s="40" t="s">
        <v>18</v>
      </c>
      <c r="B14" s="33" t="s">
        <v>19</v>
      </c>
      <c r="C14" s="34">
        <f t="shared" si="0"/>
        <v>210734429</v>
      </c>
      <c r="D14" s="35">
        <f t="shared" si="1"/>
        <v>106882732</v>
      </c>
      <c r="E14" s="34">
        <v>13134484</v>
      </c>
      <c r="F14" s="35">
        <v>8082760</v>
      </c>
      <c r="G14" s="34">
        <v>51806208</v>
      </c>
      <c r="H14" s="35">
        <v>25903104</v>
      </c>
      <c r="I14" s="34">
        <v>145793737</v>
      </c>
      <c r="J14" s="35">
        <v>72896868</v>
      </c>
      <c r="K14" s="34">
        <v>20918158</v>
      </c>
      <c r="L14" s="35">
        <v>0</v>
      </c>
      <c r="M14" s="34">
        <v>0</v>
      </c>
      <c r="N14" s="36">
        <v>3808847</v>
      </c>
      <c r="O14" s="37">
        <v>0</v>
      </c>
      <c r="P14" s="35">
        <v>31590958</v>
      </c>
      <c r="Q14" s="38">
        <v>31590958</v>
      </c>
    </row>
    <row r="15" spans="1:17" ht="15.75" customHeight="1" x14ac:dyDescent="0.2">
      <c r="A15" s="40" t="s">
        <v>20</v>
      </c>
      <c r="B15" s="33" t="s">
        <v>21</v>
      </c>
      <c r="C15" s="34">
        <f t="shared" si="0"/>
        <v>112389340</v>
      </c>
      <c r="D15" s="35">
        <f t="shared" si="1"/>
        <v>60156320</v>
      </c>
      <c r="E15" s="34">
        <v>34334289</v>
      </c>
      <c r="F15" s="35">
        <v>21128792</v>
      </c>
      <c r="G15" s="34">
        <v>22723753</v>
      </c>
      <c r="H15" s="35">
        <v>11361876</v>
      </c>
      <c r="I15" s="34">
        <v>55331298</v>
      </c>
      <c r="J15" s="35">
        <v>27665652</v>
      </c>
      <c r="K15" s="34">
        <v>55810063</v>
      </c>
      <c r="L15" s="35">
        <v>0</v>
      </c>
      <c r="M15" s="34">
        <v>0</v>
      </c>
      <c r="N15" s="36">
        <v>1428318</v>
      </c>
      <c r="O15" s="37">
        <v>0</v>
      </c>
      <c r="P15" s="35">
        <v>20905284</v>
      </c>
      <c r="Q15" s="38">
        <v>20905284</v>
      </c>
    </row>
    <row r="16" spans="1:17" ht="15.75" customHeight="1" x14ac:dyDescent="0.2">
      <c r="A16" s="40" t="s">
        <v>22</v>
      </c>
      <c r="B16" s="33" t="s">
        <v>23</v>
      </c>
      <c r="C16" s="34">
        <f t="shared" si="0"/>
        <v>120420246</v>
      </c>
      <c r="D16" s="35">
        <f t="shared" si="1"/>
        <v>70565906</v>
      </c>
      <c r="E16" s="34">
        <v>89750123</v>
      </c>
      <c r="F16" s="35">
        <v>55230848</v>
      </c>
      <c r="G16" s="34">
        <v>24945376</v>
      </c>
      <c r="H16" s="35">
        <v>12472686</v>
      </c>
      <c r="I16" s="34">
        <v>5724747</v>
      </c>
      <c r="J16" s="35">
        <v>2862372</v>
      </c>
      <c r="K16" s="34">
        <v>110133217</v>
      </c>
      <c r="L16" s="35">
        <v>0</v>
      </c>
      <c r="M16" s="34">
        <v>0</v>
      </c>
      <c r="N16" s="36">
        <v>15793100</v>
      </c>
      <c r="O16" s="37">
        <v>0</v>
      </c>
      <c r="P16" s="35">
        <v>0</v>
      </c>
      <c r="Q16" s="38">
        <v>0</v>
      </c>
    </row>
    <row r="17" spans="1:17" ht="15.75" customHeight="1" x14ac:dyDescent="0.2">
      <c r="A17" s="40" t="s">
        <v>24</v>
      </c>
      <c r="B17" s="33" t="s">
        <v>25</v>
      </c>
      <c r="C17" s="34">
        <f t="shared" si="0"/>
        <v>203180944</v>
      </c>
      <c r="D17" s="35">
        <f t="shared" si="1"/>
        <v>102966082</v>
      </c>
      <c r="E17" s="34">
        <v>11921936</v>
      </c>
      <c r="F17" s="35">
        <v>7336576</v>
      </c>
      <c r="G17" s="34">
        <v>49930525</v>
      </c>
      <c r="H17" s="35">
        <v>24965262</v>
      </c>
      <c r="I17" s="34">
        <v>141328483</v>
      </c>
      <c r="J17" s="35">
        <v>70664244</v>
      </c>
      <c r="K17" s="34">
        <v>20409814</v>
      </c>
      <c r="L17" s="35">
        <v>0</v>
      </c>
      <c r="M17" s="34">
        <v>0</v>
      </c>
      <c r="N17" s="36">
        <v>3224191</v>
      </c>
      <c r="O17" s="37">
        <v>0</v>
      </c>
      <c r="P17" s="35">
        <v>23926007</v>
      </c>
      <c r="Q17" s="38">
        <v>23926007</v>
      </c>
    </row>
    <row r="18" spans="1:17" ht="15.75" customHeight="1" x14ac:dyDescent="0.2">
      <c r="A18" s="40" t="s">
        <v>26</v>
      </c>
      <c r="B18" s="33" t="s">
        <v>27</v>
      </c>
      <c r="C18" s="34">
        <f t="shared" si="0"/>
        <v>249322443</v>
      </c>
      <c r="D18" s="35">
        <f t="shared" si="1"/>
        <v>127019170</v>
      </c>
      <c r="E18" s="34">
        <v>20435561</v>
      </c>
      <c r="F18" s="35">
        <v>12575728</v>
      </c>
      <c r="G18" s="34">
        <v>53439040</v>
      </c>
      <c r="H18" s="35">
        <v>26719518</v>
      </c>
      <c r="I18" s="34">
        <v>175447842</v>
      </c>
      <c r="J18" s="35">
        <v>87723924</v>
      </c>
      <c r="K18" s="34">
        <v>23989624</v>
      </c>
      <c r="L18" s="35">
        <v>0</v>
      </c>
      <c r="M18" s="34">
        <v>0</v>
      </c>
      <c r="N18" s="36">
        <v>2618583</v>
      </c>
      <c r="O18" s="37">
        <v>0</v>
      </c>
      <c r="P18" s="35">
        <v>32792133</v>
      </c>
      <c r="Q18" s="38">
        <v>32792133</v>
      </c>
    </row>
    <row r="19" spans="1:17" ht="15.75" customHeight="1" x14ac:dyDescent="0.2">
      <c r="A19" s="40" t="s">
        <v>28</v>
      </c>
      <c r="B19" s="33" t="s">
        <v>29</v>
      </c>
      <c r="C19" s="34">
        <f t="shared" si="0"/>
        <v>76506601</v>
      </c>
      <c r="D19" s="35">
        <f t="shared" si="1"/>
        <v>44007644</v>
      </c>
      <c r="E19" s="34">
        <v>49870995</v>
      </c>
      <c r="F19" s="35">
        <v>30689840</v>
      </c>
      <c r="G19" s="34">
        <v>26635606</v>
      </c>
      <c r="H19" s="35">
        <v>13317804</v>
      </c>
      <c r="I19" s="34">
        <v>0</v>
      </c>
      <c r="J19" s="35">
        <v>0</v>
      </c>
      <c r="K19" s="34">
        <v>83965340</v>
      </c>
      <c r="L19" s="35">
        <v>0</v>
      </c>
      <c r="M19" s="34">
        <v>0</v>
      </c>
      <c r="N19" s="36">
        <v>0</v>
      </c>
      <c r="O19" s="37">
        <v>0</v>
      </c>
      <c r="P19" s="35">
        <v>21388990</v>
      </c>
      <c r="Q19" s="38">
        <v>21388990</v>
      </c>
    </row>
    <row r="20" spans="1:17" ht="15.75" customHeight="1" thickBot="1" x14ac:dyDescent="0.25">
      <c r="A20" s="39" t="s">
        <v>30</v>
      </c>
      <c r="B20" s="20" t="s">
        <v>31</v>
      </c>
      <c r="C20" s="14">
        <f t="shared" si="0"/>
        <v>213784265</v>
      </c>
      <c r="D20" s="21">
        <f t="shared" si="1"/>
        <v>109019150</v>
      </c>
      <c r="E20" s="14">
        <v>18434103</v>
      </c>
      <c r="F20" s="21">
        <v>11344064</v>
      </c>
      <c r="G20" s="14">
        <v>36091686</v>
      </c>
      <c r="H20" s="21">
        <v>18045846</v>
      </c>
      <c r="I20" s="14">
        <v>159258476</v>
      </c>
      <c r="J20" s="21">
        <v>79629240</v>
      </c>
      <c r="K20" s="14">
        <v>34320336</v>
      </c>
      <c r="L20" s="21">
        <v>0</v>
      </c>
      <c r="M20" s="14">
        <v>0</v>
      </c>
      <c r="N20" s="17">
        <v>0</v>
      </c>
      <c r="O20" s="22">
        <v>0</v>
      </c>
      <c r="P20" s="23">
        <v>31583144</v>
      </c>
      <c r="Q20" s="24">
        <v>31583144</v>
      </c>
    </row>
    <row r="21" spans="1:17" ht="15.75" customHeight="1" thickBot="1" x14ac:dyDescent="0.25">
      <c r="A21" s="47" t="s">
        <v>56</v>
      </c>
      <c r="B21" s="48"/>
      <c r="C21" s="26">
        <f t="shared" ref="C21:Q21" si="2">SUM(C5:C20)</f>
        <v>2973471985</v>
      </c>
      <c r="D21" s="27">
        <f t="shared" si="2"/>
        <v>1562866366</v>
      </c>
      <c r="E21" s="26">
        <f t="shared" si="2"/>
        <v>659796574</v>
      </c>
      <c r="F21" s="27">
        <f t="shared" si="2"/>
        <v>406028656</v>
      </c>
      <c r="G21" s="26">
        <f t="shared" si="2"/>
        <v>574940966</v>
      </c>
      <c r="H21" s="27">
        <f t="shared" si="2"/>
        <v>287470482</v>
      </c>
      <c r="I21" s="26">
        <f t="shared" si="2"/>
        <v>1738734445</v>
      </c>
      <c r="J21" s="27">
        <f t="shared" si="2"/>
        <v>869367228</v>
      </c>
      <c r="K21" s="27">
        <f t="shared" si="2"/>
        <v>894535088</v>
      </c>
      <c r="L21" s="26">
        <f t="shared" si="2"/>
        <v>638823295</v>
      </c>
      <c r="M21" s="70">
        <f t="shared" si="2"/>
        <v>319411647.51999998</v>
      </c>
      <c r="N21" s="26">
        <f t="shared" si="2"/>
        <v>59486295</v>
      </c>
      <c r="O21" s="27">
        <f t="shared" si="2"/>
        <v>0</v>
      </c>
      <c r="P21" s="26">
        <f t="shared" si="2"/>
        <v>320000000</v>
      </c>
      <c r="Q21" s="28">
        <f t="shared" si="2"/>
        <v>320000000</v>
      </c>
    </row>
    <row r="24" spans="1:17" x14ac:dyDescent="0.2">
      <c r="D24" s="25"/>
      <c r="E24" s="25"/>
    </row>
  </sheetData>
  <sortState ref="A4:P34">
    <sortCondition ref="A2:A34"/>
  </sortState>
  <mergeCells count="14">
    <mergeCell ref="L2:M2"/>
    <mergeCell ref="N2:O2"/>
    <mergeCell ref="P2:Q2"/>
    <mergeCell ref="A21:B21"/>
    <mergeCell ref="A1:A3"/>
    <mergeCell ref="B1:B3"/>
    <mergeCell ref="C1:J1"/>
    <mergeCell ref="K1:K2"/>
    <mergeCell ref="L1:M1"/>
    <mergeCell ref="N1:Q1"/>
    <mergeCell ref="C2:D2"/>
    <mergeCell ref="E2:F2"/>
    <mergeCell ref="G2:H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6" orientation="landscape" r:id="rId1"/>
  <headerFooter>
    <oddHeader>&amp;LMinisterstwo Finansów
Departament ST&amp;CPLAN I  ŚRODKI PRZEKAZANE WOJEWÓDZTWOM
za 2 kwartały 2021 r.&amp;RWarszawa, 07.07.2021 r.</oddHeader>
    <oddFooter>&amp;L&amp;F&amp;CWydział Subwencji Ogólnej dla Jednostek Samorządu Terytorialnego&amp;R&amp;P/&amp;N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kwartał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Korycka Ewa</cp:lastModifiedBy>
  <cp:lastPrinted>2021-04-15T12:37:53Z</cp:lastPrinted>
  <dcterms:created xsi:type="dcterms:W3CDTF">2012-04-14T08:14:14Z</dcterms:created>
  <dcterms:modified xsi:type="dcterms:W3CDTF">2021-07-12T06:23:25Z</dcterms:modified>
</cp:coreProperties>
</file>