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16dfw6\"/>
    </mc:Choice>
  </mc:AlternateContent>
  <xr:revisionPtr revIDLastSave="0" documentId="13_ncr:1_{0D27846B-8E17-42DF-8134-14D703C5CCDC}" xr6:coauthVersionLast="47" xr6:coauthVersionMax="47" xr10:uidLastSave="{00000000-0000-0000-0000-000000000000}"/>
  <bookViews>
    <workbookView xWindow="6360" yWindow="174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81" i="1"/>
  <c r="F80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<sst xmlns="http://schemas.openxmlformats.org/spreadsheetml/2006/main" count="219" uniqueCount="140">
  <si>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</si>
  <si>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</si>
  <si>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</si>
  <si>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</si>
  <si>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</si>
  <si>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</si>
  <si>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</si>
  <si>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</si>
  <si>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</si>
  <si>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</si>
  <si>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</si>
  <si>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</si>
  <si>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</si>
  <si>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</si>
  <si>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</si>
  <si>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14</t>
  </si>
  <si>
    <t>PORZ MECH</t>
  </si>
  <si>
    <t>Mechaniczne wywożenie pozostałości drzewnych (ciągnikiem)</t>
  </si>
  <si>
    <t>M3P</t>
  </si>
  <si>
    <t>21</t>
  </si>
  <si>
    <t>WPOD-BN</t>
  </si>
  <si>
    <t>Wycinanie podszytów i podrostów z pozostawieniem na powierzchni, bez znoszenia i układania w stosy (teren równy lub falisty)</t>
  </si>
  <si>
    <t>HA</t>
  </si>
  <si>
    <t>23</t>
  </si>
  <si>
    <t>PPOD N</t>
  </si>
  <si>
    <t>Wyniesienie wyciętych podszytów (teren równy lub falisty)</t>
  </si>
  <si>
    <t>38</t>
  </si>
  <si>
    <t>ROZDR-PP</t>
  </si>
  <si>
    <t>Rozdrabnianie pozostałości drzewnych na całej powierzchni bez mieszania z glebą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</si>
  <si>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</si>
  <si>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</si>
  <si>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</si>
  <si>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</si>
  <si>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</si>
  <si>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</si>
  <si>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</si>
  <si>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</si>
  <si>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</si>
  <si>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</si>
  <si>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</si>
  <si>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</si>
  <si>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</si>
  <si>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</si>
  <si>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</si>
  <si>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</si>
  <si>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</si>
  <si>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</si>
  <si>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</si>
  <si>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</si>
  <si>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</si>
  <si>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</si>
  <si>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</si>
  <si>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</si>
  <si>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</si>
  <si>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</si>
  <si>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</si>
  <si>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</si>
  <si>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</si>
  <si>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118</t>
  </si>
  <si>
    <t>PIEL-C</t>
  </si>
  <si>
    <t>Pielęgnowanie międzyrzędów (przejazdy co drugi rząd)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</si>
  <si>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</si>
  <si>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</si>
  <si>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</si>
  <si>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</si>
  <si>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</si>
  <si>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</si>
  <si>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</si>
  <si>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</si>
  <si>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</si>
  <si>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</si>
  <si>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</si>
  <si>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</si>
  <si>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</si>
  <si>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</si>
  <si>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</si>
  <si>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</si>
  <si>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</si>
  <si>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</si>
  <si>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</si>
  <si>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</si>
  <si>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</si>
  <si>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</si>
  <si>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</si>
  <si>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</si>
  <si>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</si>
  <si>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</si>
  <si>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</si>
  <si>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</si>
  <si>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</si>
  <si>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</si>
  <si>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</si>
  <si>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</si>
  <si>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</si>
  <si>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</si>
  <si>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</si>
  <si>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</si>
  <si>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</si>
  <si>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</si>
  <si>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</si>
  <si>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</si>
  <si>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</si>
  <si>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210</t>
  </si>
  <si>
    <t>GODZ MH8</t>
  </si>
  <si>
    <t>Prace wykonywane innym sprzętem mechanicznym</t>
  </si>
  <si>
    <t>908</t>
  </si>
  <si>
    <t>ODN-PASC</t>
  </si>
  <si>
    <t>Odchwaszczanie, odnawianie pasów przeciwpożarowych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</si>
  <si>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</si>
  <si>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</si>
  <si>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</si>
  <si>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</si>
  <si>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</si>
  <si>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</si>
  <si>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</si>
  <si>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</si>
  <si>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</si>
  <si>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</si>
  <si>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</si>
  <si>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</si>
  <si>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Biała Podlaska</t>
  </si>
  <si>
    <t xml:space="preserve">21-500 Biała Podlaska; Warszawska;37                 </t>
  </si>
  <si>
    <t>Odpowiadając na ogłoszenie o przetargu nieograniczonym na „Wykonywanie usług z zakresu gospodarki leśnej na terenie Nadleśnictwa Biała podlaska w roku 2026''  składamy niniejszym ofertę na pakiet 6 tego zamówienia: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</si>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</sst>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9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114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115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116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8" t="s">
        <v>117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13" t="s">
        <v>118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119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120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121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2" t="s">
        <v>122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TEXT(F81,"#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123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5527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124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3879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3" t="s">
        <v>125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790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3" t="s">
        <v>126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790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28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2210</v>
      </c>
      <c r="H50" s="28">
        <v>0</v>
      </c>
      <c r="I50" s="26">
        <f>ROUND(G50* H50,2)</f>
        <v>0</v>
      </c>
      <c r="J50" s="5">
        <v>8</v>
      </c>
      <c r="K50" s="26">
        <f>ROUND(I50* J50/100,2)</f>
        <v>0</v>
      </c>
      <c r="L50" s="27">
        <f>ROUND(I50+ K50,2)</f>
        <v>0</v>
      </c>
      <c r="M50" s="25"/>
    </row>
    <row r="51" spans="2:13" s="1" customFormat="1" ht="38.8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13.63</v>
      </c>
      <c r="H51" s="28">
        <v>0</v>
      </c>
      <c r="I51" s="26">
        <f>ROUND(G51* H51,2)</f>
        <v>0</v>
      </c>
      <c r="J51" s="5">
        <v>8</v>
      </c>
      <c r="K51" s="26">
        <f>ROUND(I51* J51/100,2)</f>
        <v>0</v>
      </c>
      <c r="L51" s="27">
        <f>ROUND(I51+ K51,2)</f>
        <v>0</v>
      </c>
      <c r="M51" s="25"/>
    </row>
    <row r="52" spans="2:13" s="1" customFormat="1" ht="19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22</v>
      </c>
      <c r="G52" s="8">
        <v>13.63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28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22</v>
      </c>
      <c r="G53" s="8">
        <v>2.68</v>
      </c>
      <c r="H53" s="28">
        <v>0</v>
      </c>
      <c r="I53" s="26">
        <f>ROUND(G53* H53,2)</f>
        <v>0</v>
      </c>
      <c r="J53" s="5">
        <v>8</v>
      </c>
      <c r="K53" s="26">
        <f>ROUND(I53* J53/100,2)</f>
        <v>0</v>
      </c>
      <c r="L53" s="27">
        <f>ROUND(I53+ K53,2)</f>
        <v>0</v>
      </c>
      <c r="M53" s="25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32</v>
      </c>
      <c r="G54" s="8">
        <v>18.760000000000002</v>
      </c>
      <c r="H54" s="28">
        <v>0</v>
      </c>
      <c r="I54" s="26">
        <f>ROUND(G54* H54,2)</f>
        <v>0</v>
      </c>
      <c r="J54" s="5">
        <v>8</v>
      </c>
      <c r="K54" s="26">
        <f>ROUND(I54* J54/100,2)</f>
        <v>0</v>
      </c>
      <c r="L54" s="27">
        <f>ROUND(I54+ K54,2)</f>
        <v>0</v>
      </c>
      <c r="M54" s="25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32</v>
      </c>
      <c r="G55" s="8">
        <v>3.53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28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32</v>
      </c>
      <c r="G56" s="8">
        <v>23.88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28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32</v>
      </c>
      <c r="G57" s="8">
        <v>55.1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45</v>
      </c>
      <c r="G58" s="8">
        <v>141.24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19.7" customHeight="1" x14ac:dyDescent="0.2">
      <c r="B59" s="5">
        <v>14</v>
      </c>
      <c r="C59" s="6" t="s">
        <v>46</v>
      </c>
      <c r="D59" s="6" t="s">
        <v>47</v>
      </c>
      <c r="E59" s="7" t="s">
        <v>48</v>
      </c>
      <c r="F59" s="6" t="s">
        <v>45</v>
      </c>
      <c r="G59" s="8">
        <v>31.42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28.7" customHeight="1" x14ac:dyDescent="0.2">
      <c r="B60" s="5">
        <v>15</v>
      </c>
      <c r="C60" s="6" t="s">
        <v>49</v>
      </c>
      <c r="D60" s="6" t="s">
        <v>50</v>
      </c>
      <c r="E60" s="7" t="s">
        <v>51</v>
      </c>
      <c r="F60" s="6" t="s">
        <v>45</v>
      </c>
      <c r="G60" s="8">
        <v>17.809999999999999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45</v>
      </c>
      <c r="G61" s="8">
        <v>1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45</v>
      </c>
      <c r="G62" s="8">
        <v>182.25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22</v>
      </c>
      <c r="G63" s="8">
        <v>2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28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22</v>
      </c>
      <c r="G64" s="8">
        <v>6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3" s="1" customFormat="1" ht="28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22</v>
      </c>
      <c r="G65" s="8">
        <v>29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3" s="1" customFormat="1" ht="28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22</v>
      </c>
      <c r="G66" s="8">
        <v>19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3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22</v>
      </c>
      <c r="G67" s="8">
        <v>11.25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3" s="1" customFormat="1" ht="19.7" customHeight="1" x14ac:dyDescent="0.2">
      <c r="B68" s="5">
        <v>23</v>
      </c>
      <c r="C68" s="6" t="s">
        <v>73</v>
      </c>
      <c r="D68" s="6" t="s">
        <v>74</v>
      </c>
      <c r="E68" s="7" t="s">
        <v>75</v>
      </c>
      <c r="F68" s="6" t="s">
        <v>22</v>
      </c>
      <c r="G68" s="8">
        <v>8.5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5"/>
    </row>
    <row r="69" spans="2:13" s="1" customFormat="1" ht="19.7" customHeight="1" x14ac:dyDescent="0.2">
      <c r="B69" s="5">
        <v>24</v>
      </c>
      <c r="C69" s="6" t="s">
        <v>76</v>
      </c>
      <c r="D69" s="6" t="s">
        <v>77</v>
      </c>
      <c r="E69" s="7" t="s">
        <v>78</v>
      </c>
      <c r="F69" s="6" t="s">
        <v>79</v>
      </c>
      <c r="G69" s="8">
        <v>89</v>
      </c>
      <c r="H69" s="28">
        <v>0</v>
      </c>
      <c r="I69" s="26">
        <f>ROUND(G69* H69,2)</f>
        <v>0</v>
      </c>
      <c r="J69" s="5">
        <v>23</v>
      </c>
      <c r="K69" s="26">
        <f>ROUND(I69* J69/100,2)</f>
        <v>0</v>
      </c>
      <c r="L69" s="27">
        <f>ROUND(I69+ K69,2)</f>
        <v>0</v>
      </c>
      <c r="M69" s="25"/>
    </row>
    <row r="70" spans="2:13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79</v>
      </c>
      <c r="G70" s="8">
        <v>1</v>
      </c>
      <c r="H70" s="28">
        <v>0</v>
      </c>
      <c r="I70" s="26">
        <f>ROUND(G70* H70,2)</f>
        <v>0</v>
      </c>
      <c r="J70" s="5">
        <v>23</v>
      </c>
      <c r="K70" s="26">
        <f>ROUND(I70* J70/100,2)</f>
        <v>0</v>
      </c>
      <c r="L70" s="27">
        <f>ROUND(I70+ K70,2)</f>
        <v>0</v>
      </c>
      <c r="M70" s="25"/>
    </row>
    <row r="71" spans="2:13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79</v>
      </c>
      <c r="G71" s="8">
        <v>22.35</v>
      </c>
      <c r="H71" s="28">
        <v>0</v>
      </c>
      <c r="I71" s="26">
        <f>ROUND(G71* H71,2)</f>
        <v>0</v>
      </c>
      <c r="J71" s="5">
        <v>23</v>
      </c>
      <c r="K71" s="26">
        <f>ROUND(I71* J71/100,2)</f>
        <v>0</v>
      </c>
      <c r="L71" s="27">
        <f>ROUND(I71+ K71,2)</f>
        <v>0</v>
      </c>
      <c r="M71" s="25"/>
    </row>
    <row r="72" spans="2:13" s="1" customFormat="1" ht="19.7" customHeight="1" x14ac:dyDescent="0.2">
      <c r="B72" s="5">
        <v>27</v>
      </c>
      <c r="C72" s="6" t="s">
        <v>86</v>
      </c>
      <c r="D72" s="6" t="s">
        <v>87</v>
      </c>
      <c r="E72" s="7" t="s">
        <v>88</v>
      </c>
      <c r="F72" s="6" t="s">
        <v>89</v>
      </c>
      <c r="G72" s="8">
        <v>80</v>
      </c>
      <c r="H72" s="28">
        <v>0</v>
      </c>
      <c r="I72" s="26">
        <f>ROUND(G72* H72,2)</f>
        <v>0</v>
      </c>
      <c r="J72" s="5">
        <v>23</v>
      </c>
      <c r="K72" s="26">
        <f>ROUND(I72* J72/100,2)</f>
        <v>0</v>
      </c>
      <c r="L72" s="27">
        <f>ROUND(I72+ K72,2)</f>
        <v>0</v>
      </c>
      <c r="M72" s="25"/>
    </row>
    <row r="73" spans="2:13" s="1" customFormat="1" ht="19.7" customHeight="1" x14ac:dyDescent="0.2">
      <c r="B73" s="5">
        <v>28</v>
      </c>
      <c r="C73" s="6" t="s">
        <v>90</v>
      </c>
      <c r="D73" s="6" t="s">
        <v>91</v>
      </c>
      <c r="E73" s="7" t="s">
        <v>92</v>
      </c>
      <c r="F73" s="6" t="s">
        <v>93</v>
      </c>
      <c r="G73" s="8">
        <v>85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5"/>
    </row>
    <row r="74" spans="2:13" s="1" customFormat="1" ht="19.7" customHeight="1" x14ac:dyDescent="0.2">
      <c r="B74" s="5">
        <v>29</v>
      </c>
      <c r="C74" s="6" t="s">
        <v>94</v>
      </c>
      <c r="D74" s="6" t="s">
        <v>95</v>
      </c>
      <c r="E74" s="7" t="s">
        <v>96</v>
      </c>
      <c r="F74" s="6" t="s">
        <v>93</v>
      </c>
      <c r="G74" s="8">
        <v>5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5"/>
    </row>
    <row r="75" spans="2:13" s="1" customFormat="1" ht="19.7" customHeight="1" x14ac:dyDescent="0.2">
      <c r="B75" s="5">
        <v>30</v>
      </c>
      <c r="C75" s="6" t="s">
        <v>97</v>
      </c>
      <c r="D75" s="6" t="s">
        <v>98</v>
      </c>
      <c r="E75" s="7" t="s">
        <v>99</v>
      </c>
      <c r="F75" s="6" t="s">
        <v>89</v>
      </c>
      <c r="G75" s="8">
        <v>131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5"/>
    </row>
    <row r="76" spans="2:13" s="1" customFormat="1" ht="19.7" customHeight="1" x14ac:dyDescent="0.2">
      <c r="B76" s="5">
        <v>31</v>
      </c>
      <c r="C76" s="6" t="s">
        <v>100</v>
      </c>
      <c r="D76" s="6" t="s">
        <v>101</v>
      </c>
      <c r="E76" s="7" t="s">
        <v>99</v>
      </c>
      <c r="F76" s="6" t="s">
        <v>89</v>
      </c>
      <c r="G76" s="8">
        <v>21</v>
      </c>
      <c r="H76" s="28">
        <v>0</v>
      </c>
      <c r="I76" s="26">
        <f>ROUND(G76* H76,2)</f>
        <v>0</v>
      </c>
      <c r="J76" s="5">
        <v>23</v>
      </c>
      <c r="K76" s="26">
        <f>ROUND(I76* J76/100,2)</f>
        <v>0</v>
      </c>
      <c r="L76" s="27">
        <f>ROUND(I76+ K76,2)</f>
        <v>0</v>
      </c>
      <c r="M76" s="25"/>
    </row>
    <row r="77" spans="2:13" s="1" customFormat="1" ht="19.7" customHeight="1" x14ac:dyDescent="0.2">
      <c r="B77" s="5">
        <v>32</v>
      </c>
      <c r="C77" s="6" t="s">
        <v>102</v>
      </c>
      <c r="D77" s="6" t="s">
        <v>103</v>
      </c>
      <c r="E77" s="7" t="s">
        <v>104</v>
      </c>
      <c r="F77" s="6" t="s">
        <v>89</v>
      </c>
      <c r="G77" s="8">
        <v>43</v>
      </c>
      <c r="H77" s="28">
        <v>0</v>
      </c>
      <c r="I77" s="26">
        <f>ROUND(G77* H77,2)</f>
        <v>0</v>
      </c>
      <c r="J77" s="5">
        <v>8</v>
      </c>
      <c r="K77" s="26">
        <f>ROUND(I77* J77/100,2)</f>
        <v>0</v>
      </c>
      <c r="L77" s="27">
        <f>ROUND(I77+ K77,2)</f>
        <v>0</v>
      </c>
      <c r="M77" s="25"/>
    </row>
    <row r="78" spans="2:13" s="1" customFormat="1" ht="19.7" customHeight="1" x14ac:dyDescent="0.2">
      <c r="B78" s="5">
        <v>33</v>
      </c>
      <c r="C78" s="6" t="s">
        <v>105</v>
      </c>
      <c r="D78" s="6" t="s">
        <v>106</v>
      </c>
      <c r="E78" s="7" t="s">
        <v>107</v>
      </c>
      <c r="F78" s="6" t="s">
        <v>32</v>
      </c>
      <c r="G78" s="8">
        <v>0.1</v>
      </c>
      <c r="H78" s="28">
        <v>0</v>
      </c>
      <c r="I78" s="26">
        <f>ROUND(G78* H78,2)</f>
        <v>0</v>
      </c>
      <c r="J78" s="5">
        <v>8</v>
      </c>
      <c r="K78" s="26">
        <f>ROUND(I78* J78/100,2)</f>
        <v>0</v>
      </c>
      <c r="L78" s="27">
        <f>ROUND(I78+ K78,2)</f>
        <v>0</v>
      </c>
      <c r="M78" s="25"/>
    </row>
    <row r="79" spans="2:13" s="1" customFormat="1" ht="55.9" customHeight="1" x14ac:dyDescent="0.2"/>
    <row r="80" spans="2:13" s="1" customFormat="1" ht="21.4" customHeight="1" x14ac:dyDescent="0.2">
      <c r="B80" s="15" t="s">
        <v>108</v>
      </c>
      <c r="C80" s="15"/>
      <c r="D80" s="15"/>
      <c r="E80" s="15"/>
      <c r="F80" s="29">
        <f>ROUND(I32+I37+I42+I47+I50+I51+I52+I53+I54+I55+I56+I57+I58+I59+I60+I61+I62+I63+I64+I65+I66+I67+I68+I69+I70+I71+I72+I73+I74+I75+I76+I77+I78,2)</f>
        <v>0</v>
      </c>
      <c r="G80" s="30"/>
      <c r="H80" s="30"/>
      <c r="I80" s="30"/>
      <c r="J80" s="30"/>
      <c r="K80" s="30"/>
      <c r="L80" s="30"/>
      <c r="M80" s="31"/>
    </row>
    <row r="81" spans="2:14" s="1" customFormat="1" ht="21.4" customHeight="1" x14ac:dyDescent="0.2">
      <c r="B81" s="15" t="s">
        <v>109</v>
      </c>
      <c r="C81" s="15"/>
      <c r="D81" s="15"/>
      <c r="E81" s="15"/>
      <c r="F81" s="32">
        <f>ROUND(L32+L37+L42+L47+L50+L51+L52+L53+L54+L55+L56+L57+L58+L59+L60+L61+L62+L63+L64+L65+L66+L67+L68+L69+L70+L71+L72+L73+L74+L75+L76+L77+L78,2)</f>
        <v>0</v>
      </c>
      <c r="G81" s="33"/>
      <c r="H81" s="33"/>
      <c r="I81" s="33"/>
      <c r="J81" s="33"/>
      <c r="K81" s="33"/>
      <c r="L81" s="33"/>
      <c r="M81" s="34"/>
    </row>
    <row r="82" spans="2:14" s="1" customFormat="1" ht="11.1" customHeight="1" x14ac:dyDescent="0.2"/>
    <row r="83" spans="2:14" s="1" customFormat="1" ht="80.099999999999994" customHeight="1" x14ac:dyDescent="0.2">
      <c r="B83" s="36" t="s">
        <v>127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2:14" s="1" customFormat="1" ht="2.65" customHeight="1" x14ac:dyDescent="0.2"/>
    <row r="85" spans="2:14" s="1" customFormat="1" ht="110.1" customHeight="1" x14ac:dyDescent="0.2">
      <c r="B85" s="36" t="s">
        <v>128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2:14" s="1" customFormat="1" ht="5.25" customHeight="1" x14ac:dyDescent="0.2"/>
    <row r="87" spans="2:14" s="1" customFormat="1" ht="110.1" customHeight="1" x14ac:dyDescent="0.2">
      <c r="B87" s="10" t="s">
        <v>129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s="1" customFormat="1" ht="5.25" customHeight="1" x14ac:dyDescent="0.2"/>
    <row r="89" spans="2:14" s="1" customFormat="1" ht="37.9" customHeight="1" x14ac:dyDescent="0.2">
      <c r="C89" s="17" t="s">
        <v>110</v>
      </c>
      <c r="D89" s="17"/>
      <c r="E89" s="17"/>
      <c r="F89" s="19" t="s">
        <v>111</v>
      </c>
      <c r="G89" s="19"/>
      <c r="H89" s="19"/>
      <c r="I89" s="19"/>
      <c r="J89" s="19"/>
      <c r="K89" s="19"/>
      <c r="L89" s="19"/>
    </row>
    <row r="90" spans="2:14" s="1" customFormat="1" ht="28.7" customHeight="1" x14ac:dyDescent="0.2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4" s="1" customFormat="1" ht="28.7" customHeight="1" x14ac:dyDescent="0.2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4" s="1" customFormat="1" ht="28.7" customHeight="1" x14ac:dyDescent="0.2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2:14" s="1" customFormat="1" ht="28.7" customHeight="1" x14ac:dyDescent="0.2"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2:14" s="1" customFormat="1" ht="2.65" customHeight="1" x14ac:dyDescent="0.2"/>
    <row r="95" spans="2:14" s="1" customFormat="1" ht="203.1" customHeight="1" x14ac:dyDescent="0.2">
      <c r="B95" s="36" t="s">
        <v>130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2:14" s="1" customFormat="1" ht="2.65" customHeight="1" x14ac:dyDescent="0.2"/>
    <row r="97" spans="2:14" s="1" customFormat="1" ht="36.950000000000003" customHeight="1" x14ac:dyDescent="0.2">
      <c r="B97" s="37" t="s">
        <v>131</v>
      </c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</row>
    <row r="98" spans="2:14" s="1" customFormat="1" ht="2.65" customHeight="1" x14ac:dyDescent="0.2"/>
    <row r="99" spans="2:14" s="1" customFormat="1" ht="37.9" customHeight="1" x14ac:dyDescent="0.2">
      <c r="C99" s="17" t="s">
        <v>112</v>
      </c>
      <c r="D99" s="17"/>
      <c r="E99" s="17"/>
      <c r="F99" s="20" t="s">
        <v>113</v>
      </c>
      <c r="G99" s="20"/>
      <c r="H99" s="20"/>
      <c r="I99" s="20"/>
      <c r="J99" s="20"/>
      <c r="K99" s="20"/>
      <c r="L99" s="20"/>
    </row>
    <row r="100" spans="2:14" s="1" customFormat="1" ht="28.7" customHeight="1" x14ac:dyDescent="0.2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4" s="1" customFormat="1" ht="28.7" customHeight="1" x14ac:dyDescent="0.2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4" s="1" customFormat="1" ht="28.7" customHeight="1" x14ac:dyDescent="0.2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4" s="1" customFormat="1" ht="28.7" customHeight="1" x14ac:dyDescent="0.2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4" s="1" customFormat="1" ht="2.65" customHeight="1" x14ac:dyDescent="0.2"/>
    <row r="105" spans="2:14" s="1" customFormat="1" ht="159.94999999999999" customHeight="1" x14ac:dyDescent="0.2">
      <c r="B105" s="36" t="s">
        <v>132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2:14" s="1" customFormat="1" ht="2.65" customHeight="1" x14ac:dyDescent="0.2"/>
    <row r="107" spans="2:14" s="1" customFormat="1" ht="54.95" customHeight="1" x14ac:dyDescent="0.2">
      <c r="B107" s="36" t="s">
        <v>133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2:14" s="1" customFormat="1" ht="2.65" customHeight="1" x14ac:dyDescent="0.2"/>
    <row r="109" spans="2:14" s="1" customFormat="1" ht="60" customHeight="1" x14ac:dyDescent="0.2">
      <c r="B109" s="10" t="s">
        <v>134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s="1" customFormat="1" ht="2.65" customHeight="1" x14ac:dyDescent="0.2"/>
    <row r="111" spans="2:14" s="1" customFormat="1" ht="48" customHeight="1" x14ac:dyDescent="0.2">
      <c r="B111" s="10" t="s">
        <v>135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s="1" customFormat="1" ht="2.65" customHeight="1" x14ac:dyDescent="0.2"/>
    <row r="113" spans="2:14" s="1" customFormat="1" ht="125.1" customHeight="1" x14ac:dyDescent="0.2">
      <c r="B113" s="36" t="s">
        <v>136</v>
      </c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</row>
    <row r="114" spans="2:14" s="1" customFormat="1" ht="2.65" customHeight="1" x14ac:dyDescent="0.2"/>
    <row r="115" spans="2:14" s="1" customFormat="1" ht="84.95" customHeight="1" x14ac:dyDescent="0.2">
      <c r="B115" s="36" t="s">
        <v>137</v>
      </c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</row>
    <row r="116" spans="2:14" s="1" customFormat="1" ht="86.85" customHeight="1" x14ac:dyDescent="0.2"/>
    <row r="117" spans="2:14" s="1" customFormat="1" ht="17.649999999999999" customHeight="1" x14ac:dyDescent="0.2">
      <c r="J117" s="22" t="s">
        <v>138</v>
      </c>
      <c r="K117" s="22"/>
      <c r="L117" s="22"/>
    </row>
    <row r="118" spans="2:14" s="1" customFormat="1" ht="145.15" customHeight="1" x14ac:dyDescent="0.2"/>
    <row r="119" spans="2:14" s="1" customFormat="1" ht="81.599999999999994" customHeight="1" x14ac:dyDescent="0.2">
      <c r="B119" s="11" t="s">
        <v>139</v>
      </c>
      <c r="C119" s="11"/>
      <c r="D119" s="11"/>
      <c r="E119" s="11"/>
      <c r="F119" s="11"/>
      <c r="G119" s="11"/>
      <c r="H119" s="11"/>
      <c r="I119" s="11"/>
      <c r="J119" s="11"/>
      <c r="K119" s="11"/>
    </row>
  </sheetData>
  <mergeCells count="95">
    <mergeCell ref="L77:M77"/>
    <mergeCell ref="L78:M78"/>
    <mergeCell ref="B3:E3"/>
    <mergeCell ref="B5:E5"/>
    <mergeCell ref="B7:E7"/>
    <mergeCell ref="L72:M72"/>
    <mergeCell ref="L73:M73"/>
    <mergeCell ref="L74:M74"/>
    <mergeCell ref="L75:M75"/>
    <mergeCell ref="L76:M76"/>
    <mergeCell ref="L67:M67"/>
    <mergeCell ref="L68:M68"/>
    <mergeCell ref="L69:M69"/>
    <mergeCell ref="L70:M70"/>
    <mergeCell ref="L71:M71"/>
    <mergeCell ref="J117:L117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F103:L103"/>
    <mergeCell ref="F14:I14"/>
    <mergeCell ref="F80:M80"/>
    <mergeCell ref="F81:M81"/>
    <mergeCell ref="F89:L89"/>
    <mergeCell ref="F90:L90"/>
    <mergeCell ref="F91:L91"/>
    <mergeCell ref="F92:L92"/>
    <mergeCell ref="F93:L93"/>
    <mergeCell ref="F99:L99"/>
    <mergeCell ref="L55:M55"/>
    <mergeCell ref="L56:M56"/>
    <mergeCell ref="L57:M57"/>
    <mergeCell ref="L58:M58"/>
    <mergeCell ref="L59:M59"/>
    <mergeCell ref="L60:M60"/>
    <mergeCell ref="B4:E4"/>
    <mergeCell ref="B44:L44"/>
    <mergeCell ref="B6:E6"/>
    <mergeCell ref="B8:E8"/>
    <mergeCell ref="B80:E80"/>
    <mergeCell ref="C16:E16"/>
    <mergeCell ref="C18:E18"/>
    <mergeCell ref="C20:E20"/>
    <mergeCell ref="C22:E22"/>
    <mergeCell ref="H11:O12"/>
    <mergeCell ref="L61:M61"/>
    <mergeCell ref="L62:M62"/>
    <mergeCell ref="L63:M63"/>
    <mergeCell ref="L64:M64"/>
    <mergeCell ref="L65:M65"/>
    <mergeCell ref="L66:M66"/>
    <mergeCell ref="B113:N113"/>
    <mergeCell ref="B115:N115"/>
    <mergeCell ref="B119:K119"/>
    <mergeCell ref="B24:M24"/>
    <mergeCell ref="B26:M26"/>
    <mergeCell ref="B29:L29"/>
    <mergeCell ref="B34:L34"/>
    <mergeCell ref="B39:L39"/>
    <mergeCell ref="B81:E81"/>
    <mergeCell ref="B83:N83"/>
    <mergeCell ref="B85:N85"/>
    <mergeCell ref="B87:N87"/>
    <mergeCell ref="B95:N95"/>
    <mergeCell ref="B97:N97"/>
    <mergeCell ref="C100:E100"/>
    <mergeCell ref="C101:E101"/>
    <mergeCell ref="B10:E11"/>
    <mergeCell ref="B105:N105"/>
    <mergeCell ref="B107:N107"/>
    <mergeCell ref="B109:N109"/>
    <mergeCell ref="B111:N111"/>
    <mergeCell ref="C102:E102"/>
    <mergeCell ref="C103:E103"/>
    <mergeCell ref="C89:E89"/>
    <mergeCell ref="C90:E90"/>
    <mergeCell ref="C91:E91"/>
    <mergeCell ref="C92:E92"/>
    <mergeCell ref="C93:E93"/>
    <mergeCell ref="C99:E99"/>
    <mergeCell ref="F100:L100"/>
    <mergeCell ref="F101:L101"/>
    <mergeCell ref="F102:L10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2025-10-10T19:50:33Z</dcterms:created>
  <dcterms:modified xsi:type="dcterms:W3CDTF">2025-10-10T19:54:30Z</dcterms:modified>
</cp:coreProperties>
</file>