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3"/>
  </bookViews>
  <sheets>
    <sheet name="Arkusz kosztowy" sheetId="1" r:id="rId1"/>
    <sheet name="Warszawa" sheetId="2" r:id="rId2"/>
    <sheet name="Nowy Dwór Maz" sheetId="3" r:id="rId3"/>
    <sheet name=" Legionowo" sheetId="4" r:id="rId4"/>
  </sheets>
  <definedNames>
    <definedName name="_xlnm.Print_Area" localSheetId="2">'Nowy Dwór Maz'!$A$1:$I$106</definedName>
  </definedNames>
  <calcPr fullCalcOnLoad="1"/>
</workbook>
</file>

<file path=xl/sharedStrings.xml><?xml version="1.0" encoding="utf-8"?>
<sst xmlns="http://schemas.openxmlformats.org/spreadsheetml/2006/main" count="358" uniqueCount="72">
  <si>
    <t xml:space="preserve">Papier </t>
  </si>
  <si>
    <t>Miesiace</t>
  </si>
  <si>
    <t>Ilość pojemników</t>
  </si>
  <si>
    <t>Cena netto za wywóz 1 pojemnika</t>
  </si>
  <si>
    <t xml:space="preserve">Koszt netto za wywóz m-c </t>
  </si>
  <si>
    <t>Stawka podatku Vat</t>
  </si>
  <si>
    <t>Podatek Vat</t>
  </si>
  <si>
    <t>Cena brutto za wywóz w m-c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</si>
  <si>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</si>
  <si>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</si>
  <si>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</si>
  <si>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</si>
  <si>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</si>
  <si>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</si>
  <si>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</si>
  <si>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</si>
  <si>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</si>
  <si>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</si>
  <si>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</si>
  <si>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</si>
  <si>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</si>
  <si>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Metale i tworzywa sztuczne</t>
  </si>
  <si>
    <t>Szkło</t>
  </si>
  <si>
    <t>Odpady zmieszane</t>
  </si>
  <si>
    <t>Netto</t>
  </si>
  <si>
    <t>Vat</t>
  </si>
  <si>
    <t>Brutto</t>
  </si>
  <si>
    <t>Ilość</t>
  </si>
  <si>
    <t xml:space="preserve">Pojeminik 1100 </t>
  </si>
  <si>
    <t>Pojemnik 240</t>
  </si>
  <si>
    <t>Załącznik Nr 2 do Zapytania ofertowego</t>
  </si>
  <si>
    <t>Prokuratura Rejonowa Nowy Dwór Mazowiecki</t>
  </si>
  <si>
    <t xml:space="preserve"> ul. Paderewskiego 3</t>
  </si>
  <si>
    <t>Prokuratura Rejonowa w Legionowie</t>
  </si>
  <si>
    <t xml:space="preserve"> ul. Sobieskiego 47</t>
  </si>
  <si>
    <t>Metal i tworzywa sztuczne</t>
  </si>
  <si>
    <t>Papier</t>
  </si>
  <si>
    <t>Cena netto za wywóz 1 kontenera</t>
  </si>
  <si>
    <t>Kontener Kp 2,5</t>
  </si>
  <si>
    <t>Odpady zielone</t>
  </si>
  <si>
    <t xml:space="preserve"> Odpady zielone - kontener na zamówienie</t>
  </si>
  <si>
    <t>Okres obowiązywania umowy od 01.01.2022 r. do 31.12.2022 r.</t>
  </si>
  <si>
    <t>Arkusz cenowy wywozów odpadów w 2022 r.</t>
  </si>
  <si>
    <t xml:space="preserve">Prokuratura Okręgowa Warszawa Praga w Warszawie </t>
  </si>
  <si>
    <t>ul. Bródnowska 13/15</t>
  </si>
  <si>
    <t xml:space="preserve">Prokuratura Rejonowa Warszawa Praga Południe w Warszawie </t>
  </si>
  <si>
    <t>ul. Kamienna 14</t>
  </si>
  <si>
    <t>W kolumnie zaznaczonej kolorem zielony należy wpisać cenę netto za wywóz 1 pojemnika.</t>
  </si>
  <si>
    <t>Miesiące</t>
  </si>
  <si>
    <t xml:space="preserve">Koszt umowy: </t>
  </si>
  <si>
    <t>Koszt umowy:</t>
  </si>
  <si>
    <t>Prokuratura Rejonowa w Nowym Dworze Mazowieckim</t>
  </si>
  <si>
    <t>Prokuratura Okręgowa Warszawa Praga w Warszawie, Prokuratura Rejonowa Warszawa Praga Południe w Warszawie</t>
  </si>
  <si>
    <t>Stawka podatku VAT:</t>
  </si>
  <si>
    <t xml:space="preserve"> Koszt usługi brutto:</t>
  </si>
  <si>
    <t>Koszt usługi netto:</t>
  </si>
  <si>
    <t>Podatek VAT</t>
  </si>
  <si>
    <t>Cena brutto za wywóz          w m-c</t>
  </si>
  <si>
    <t>Arkusz cenowy wywozu odpadów w 2022 roku - OGÓŁEM</t>
  </si>
  <si>
    <t>Kontener KP 2,5 ilość wywozów w m-c</t>
  </si>
  <si>
    <t>Pojemnik 240 ilość wywozów w m-c</t>
  </si>
  <si>
    <t>Pojemnik 120 ilość wywozów w m-c</t>
  </si>
  <si>
    <t>Pojemnik 770  ilość wywozów w m-c</t>
  </si>
  <si>
    <t>Pojemnik  240  ilość wywozów w m-c</t>
  </si>
  <si>
    <t>Pojemnik 1100 ilośc wywozów w m-c</t>
  </si>
  <si>
    <t>Pojemnik 240 ilośc wywozów w m-c</t>
  </si>
  <si>
    <t>Pojemnik 770 ilość wywozów w m-c</t>
  </si>
  <si>
    <t>Pojemnik  240 ilość wywozów w m-c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</si>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</sst>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9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vertical="center"/>
    </xf>
    <xf numFmtId="44" fontId="2" fillId="33" borderId="10" xfId="0" applyNumberFormat="1" applyFont="1" applyFill="1" applyBorder="1" applyAlignment="1">
      <alignment vertical="center"/>
    </xf>
    <xf numFmtId="44" fontId="2" fillId="0" borderId="10" xfId="0" applyNumberFormat="1" applyFont="1" applyBorder="1" applyAlignment="1">
      <alignment vertical="center"/>
    </xf>
    <xf numFmtId="44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44" fontId="2" fillId="34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44" fontId="1" fillId="35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44" fontId="5" fillId="0" borderId="10" xfId="0" applyNumberFormat="1" applyFont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44" fontId="5" fillId="0" borderId="0" xfId="0" applyNumberFormat="1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44" fontId="5" fillId="0" borderId="12" xfId="0" applyNumberFormat="1" applyFont="1" applyBorder="1" applyAlignment="1">
      <alignment vertical="center"/>
    </xf>
    <xf numFmtId="44" fontId="5" fillId="0" borderId="13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 horizontal="left" vertical="center"/>
    </xf>
    <xf numFmtId="44" fontId="5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4" fontId="2" fillId="0" borderId="16" xfId="0" applyNumberFormat="1" applyFont="1" applyBorder="1" applyAlignment="1">
      <alignment vertical="center"/>
    </xf>
    <xf numFmtId="44" fontId="2" fillId="33" borderId="15" xfId="0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4" fontId="1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4" fontId="2" fillId="0" borderId="0" xfId="0" applyNumberFormat="1" applyFont="1" applyBorder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7" fillId="0" borderId="27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:E12"/>
    </sheetView>
  </sheetViews>
  <sheetFormatPr defaultColWidth="9.140625" defaultRowHeight="12.75"/>
  <cols>
    <col min="1" max="2" width="12.8515625" style="1" customWidth="1"/>
    <col min="3" max="3" width="17.8515625" style="1" customWidth="1"/>
    <col min="4" max="4" width="17.7109375" style="1" customWidth="1"/>
    <col min="5" max="5" width="25.00390625" style="1" customWidth="1"/>
    <col min="6" max="6" width="11.00390625" style="1" customWidth="1"/>
    <col min="7" max="7" width="11.28125" style="1" customWidth="1"/>
    <col min="8" max="8" width="15.140625" style="1" customWidth="1"/>
    <col min="9" max="16384" width="9.140625" style="1" customWidth="1"/>
  </cols>
  <sheetData>
    <row r="1" spans="5:6" ht="15">
      <c r="E1" s="19" t="s">
        <v>30</v>
      </c>
      <c r="F1" s="21"/>
    </row>
    <row r="3" ht="15.75" thickBot="1"/>
    <row r="4" spans="1:5" ht="30" customHeight="1" thickBot="1">
      <c r="A4" s="60" t="s">
        <v>58</v>
      </c>
      <c r="B4" s="61"/>
      <c r="C4" s="61"/>
      <c r="D4" s="61"/>
      <c r="E4" s="62"/>
    </row>
    <row r="5" spans="1:8" ht="33" customHeight="1">
      <c r="A5" s="50" t="s">
        <v>51</v>
      </c>
      <c r="B5" s="51"/>
      <c r="C5" s="51"/>
      <c r="D5" s="52"/>
      <c r="E5" s="43">
        <f>'Nowy Dwór Maz'!F101</f>
        <v>0</v>
      </c>
      <c r="F5" s="2"/>
      <c r="G5" s="2"/>
      <c r="H5" s="2"/>
    </row>
    <row r="6" spans="1:8" ht="33" customHeight="1">
      <c r="A6" s="63" t="s">
        <v>33</v>
      </c>
      <c r="B6" s="64"/>
      <c r="C6" s="64"/>
      <c r="D6" s="65"/>
      <c r="E6" s="38">
        <f>' Legionowo'!F80</f>
        <v>0</v>
      </c>
      <c r="F6" s="2"/>
      <c r="G6" s="2"/>
      <c r="H6" s="2"/>
    </row>
    <row r="7" spans="1:8" ht="33" customHeight="1" thickBot="1">
      <c r="A7" s="66" t="s">
        <v>52</v>
      </c>
      <c r="B7" s="67"/>
      <c r="C7" s="67"/>
      <c r="D7" s="68"/>
      <c r="E7" s="44">
        <f>Warszawa!F101</f>
        <v>0</v>
      </c>
      <c r="F7" s="2"/>
      <c r="G7" s="2"/>
      <c r="H7" s="2"/>
    </row>
    <row r="8" spans="1:8" ht="30" customHeight="1" thickBot="1">
      <c r="A8" s="69" t="s">
        <v>55</v>
      </c>
      <c r="B8" s="70"/>
      <c r="C8" s="70"/>
      <c r="D8" s="71"/>
      <c r="E8" s="46">
        <f>E5+E6+E7</f>
        <v>0</v>
      </c>
      <c r="F8" s="2"/>
      <c r="G8" s="2"/>
      <c r="H8" s="2"/>
    </row>
    <row r="9" spans="1:5" ht="15">
      <c r="A9" s="72" t="s">
        <v>53</v>
      </c>
      <c r="B9" s="72"/>
      <c r="C9" s="72"/>
      <c r="D9" s="72"/>
      <c r="E9" s="45">
        <v>0.08</v>
      </c>
    </row>
    <row r="10" spans="1:5" ht="15.75">
      <c r="A10" s="73" t="s">
        <v>56</v>
      </c>
      <c r="B10" s="73"/>
      <c r="C10" s="73"/>
      <c r="D10" s="73"/>
      <c r="E10" s="27">
        <f>E8*E9</f>
        <v>0</v>
      </c>
    </row>
    <row r="11" spans="1:5" ht="16.5" thickBot="1">
      <c r="A11" s="47"/>
      <c r="B11" s="47"/>
      <c r="C11" s="47"/>
      <c r="D11" s="47"/>
      <c r="E11" s="48"/>
    </row>
    <row r="12" spans="1:5" ht="30" customHeight="1" thickBot="1">
      <c r="A12" s="58" t="s">
        <v>54</v>
      </c>
      <c r="B12" s="59"/>
      <c r="C12" s="59"/>
      <c r="D12" s="59"/>
      <c r="E12" s="49">
        <f>E8+E10</f>
        <v>0</v>
      </c>
    </row>
    <row r="14" ht="15">
      <c r="E14" s="10"/>
    </row>
    <row r="15" ht="15">
      <c r="D15" s="32"/>
    </row>
  </sheetData>
  <sheetProtection/>
  <mergeCells count="7">
    <mergeCell ref="A12:D12"/>
    <mergeCell ref="A4:E4"/>
    <mergeCell ref="A6:D6"/>
    <mergeCell ref="A7:D7"/>
    <mergeCell ref="A8:D8"/>
    <mergeCell ref="A9:D9"/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view="pageBreakPreview" zoomScaleSheetLayoutView="100" zoomScalePageLayoutView="0" workbookViewId="0" topLeftCell="A77">
      <selection activeCell="A10" sqref="A10:I109"/>
    </sheetView>
  </sheetViews>
  <sheetFormatPr defaultColWidth="9.140625" defaultRowHeight="12.75"/>
  <cols>
    <col min="1" max="1" width="5.8515625" style="1" customWidth="1"/>
    <col min="2" max="2" width="15.57421875" style="1" customWidth="1"/>
    <col min="3" max="3" width="12.8515625" style="1" customWidth="1"/>
    <col min="4" max="4" width="16.7109375" style="1" customWidth="1"/>
    <col min="5" max="5" width="12.7109375" style="1" customWidth="1"/>
    <col min="6" max="6" width="15.28125" style="1" customWidth="1"/>
    <col min="7" max="7" width="9.421875" style="1" customWidth="1"/>
    <col min="8" max="8" width="13.28125" style="1" customWidth="1"/>
    <col min="9" max="9" width="16.00390625" style="1" customWidth="1"/>
    <col min="10" max="10" width="17.421875" style="1" customWidth="1"/>
    <col min="11" max="16384" width="9.140625" style="1" customWidth="1"/>
  </cols>
  <sheetData>
    <row r="1" spans="7:9" ht="15">
      <c r="G1" s="21"/>
      <c r="H1" s="20"/>
      <c r="I1" s="19" t="s">
        <v>30</v>
      </c>
    </row>
    <row r="2" spans="7:9" ht="15">
      <c r="G2" s="21"/>
      <c r="H2" s="20"/>
      <c r="I2" s="19"/>
    </row>
    <row r="3" spans="2:9" s="2" customFormat="1" ht="15.75" customHeight="1">
      <c r="B3" s="55" t="s">
        <v>42</v>
      </c>
      <c r="C3" s="54"/>
      <c r="D3" s="54"/>
      <c r="E3" s="54"/>
      <c r="F3" s="54"/>
      <c r="G3" s="54"/>
      <c r="H3" s="54"/>
      <c r="I3" s="54"/>
    </row>
    <row r="4" spans="1:8" s="2" customFormat="1" ht="15.75">
      <c r="A4" s="19" t="s">
        <v>68</v>
      </c>
      <c r="B4" s="21" t="s">
        <v>43</v>
      </c>
      <c r="C4" s="21"/>
      <c r="D4" s="21"/>
      <c r="G4" s="21" t="s">
        <v>44</v>
      </c>
      <c r="H4" s="21"/>
    </row>
    <row r="5" spans="1:8" s="2" customFormat="1" ht="15.75">
      <c r="A5" s="19" t="s">
        <v>69</v>
      </c>
      <c r="B5" s="21" t="s">
        <v>45</v>
      </c>
      <c r="C5" s="21"/>
      <c r="D5" s="21"/>
      <c r="E5" s="20"/>
      <c r="G5" s="21" t="s">
        <v>46</v>
      </c>
      <c r="H5" s="21"/>
    </row>
    <row r="6" spans="2:8" s="2" customFormat="1" ht="15.75">
      <c r="B6" s="21"/>
      <c r="C6" s="21"/>
      <c r="D6" s="21"/>
      <c r="E6" s="20"/>
      <c r="F6" s="21"/>
      <c r="G6" s="21"/>
      <c r="H6" s="21"/>
    </row>
    <row r="7" spans="2:8" s="2" customFormat="1" ht="15.75">
      <c r="B7" s="75" t="s">
        <v>41</v>
      </c>
      <c r="C7" s="76"/>
      <c r="D7" s="76"/>
      <c r="E7" s="76"/>
      <c r="F7" s="76"/>
      <c r="G7" s="76"/>
      <c r="H7" s="76"/>
    </row>
    <row r="8" spans="3:8" s="2" customFormat="1" ht="15.75">
      <c r="C8" s="3"/>
      <c r="D8" s="3"/>
      <c r="E8" s="3"/>
      <c r="F8" s="3"/>
      <c r="G8" s="3"/>
      <c r="H8" s="3"/>
    </row>
    <row r="9" spans="2:5" ht="15.75">
      <c r="B9" s="33" t="s">
        <v>0</v>
      </c>
      <c r="C9" s="33"/>
      <c r="D9" s="33"/>
      <c r="E9" s="33"/>
    </row>
    <row r="10" spans="1:9" ht="87" customHeight="1">
      <c r="A10" s="4"/>
      <c r="B10" s="4" t="s">
        <v>1</v>
      </c>
      <c r="C10" s="22" t="s">
        <v>2</v>
      </c>
      <c r="D10" s="23" t="s">
        <v>64</v>
      </c>
      <c r="E10" s="22" t="s">
        <v>3</v>
      </c>
      <c r="F10" s="23" t="s">
        <v>4</v>
      </c>
      <c r="G10" s="22" t="s">
        <v>5</v>
      </c>
      <c r="H10" s="22" t="s">
        <v>6</v>
      </c>
      <c r="I10" s="22" t="s">
        <v>7</v>
      </c>
    </row>
    <row r="11" spans="1:18" ht="15">
      <c r="A11" s="4">
        <v>1</v>
      </c>
      <c r="B11" s="4" t="s">
        <v>8</v>
      </c>
      <c r="C11" s="4">
        <v>1</v>
      </c>
      <c r="D11" s="5">
        <v>8</v>
      </c>
      <c r="E11" s="34"/>
      <c r="F11" s="24">
        <f aca="true" t="shared" si="0" ref="F11:F22">D11*E11</f>
        <v>0</v>
      </c>
      <c r="G11" s="25">
        <v>0.08</v>
      </c>
      <c r="H11" s="24">
        <f>F11*G11</f>
        <v>0</v>
      </c>
      <c r="I11" s="24">
        <f aca="true" t="shared" si="1" ref="I11:I22">F11+H11</f>
        <v>0</v>
      </c>
      <c r="O11" s="6"/>
      <c r="P11" s="7"/>
      <c r="Q11" s="6"/>
      <c r="R11" s="6"/>
    </row>
    <row r="12" spans="1:18" ht="15">
      <c r="A12" s="4">
        <v>2</v>
      </c>
      <c r="B12" s="4" t="s">
        <v>9</v>
      </c>
      <c r="C12" s="4">
        <v>1</v>
      </c>
      <c r="D12" s="5">
        <v>8</v>
      </c>
      <c r="E12" s="34"/>
      <c r="F12" s="24">
        <f t="shared" si="0"/>
        <v>0</v>
      </c>
      <c r="G12" s="25">
        <v>0.08</v>
      </c>
      <c r="H12" s="24">
        <f aca="true" t="shared" si="2" ref="H12:H17">F12*G12</f>
        <v>0</v>
      </c>
      <c r="I12" s="24">
        <f t="shared" si="1"/>
        <v>0</v>
      </c>
      <c r="O12" s="6"/>
      <c r="P12" s="7"/>
      <c r="Q12" s="6"/>
      <c r="R12" s="6"/>
    </row>
    <row r="13" spans="1:18" ht="15">
      <c r="A13" s="4">
        <v>3</v>
      </c>
      <c r="B13" s="4" t="s">
        <v>10</v>
      </c>
      <c r="C13" s="4">
        <v>1</v>
      </c>
      <c r="D13" s="5">
        <v>9</v>
      </c>
      <c r="E13" s="34"/>
      <c r="F13" s="24">
        <f t="shared" si="0"/>
        <v>0</v>
      </c>
      <c r="G13" s="25">
        <v>0.08</v>
      </c>
      <c r="H13" s="24">
        <f t="shared" si="2"/>
        <v>0</v>
      </c>
      <c r="I13" s="24">
        <f t="shared" si="1"/>
        <v>0</v>
      </c>
      <c r="O13" s="6"/>
      <c r="P13" s="7"/>
      <c r="Q13" s="6"/>
      <c r="R13" s="6"/>
    </row>
    <row r="14" spans="1:18" ht="15">
      <c r="A14" s="4">
        <v>4</v>
      </c>
      <c r="B14" s="4" t="s">
        <v>11</v>
      </c>
      <c r="C14" s="4">
        <v>1</v>
      </c>
      <c r="D14" s="5">
        <v>9</v>
      </c>
      <c r="E14" s="34"/>
      <c r="F14" s="24">
        <f t="shared" si="0"/>
        <v>0</v>
      </c>
      <c r="G14" s="25">
        <v>0.08</v>
      </c>
      <c r="H14" s="24">
        <f t="shared" si="2"/>
        <v>0</v>
      </c>
      <c r="I14" s="24">
        <f t="shared" si="1"/>
        <v>0</v>
      </c>
      <c r="O14" s="6"/>
      <c r="P14" s="7"/>
      <c r="Q14" s="6"/>
      <c r="R14" s="6"/>
    </row>
    <row r="15" spans="1:18" ht="15">
      <c r="A15" s="4">
        <v>5</v>
      </c>
      <c r="B15" s="4" t="s">
        <v>12</v>
      </c>
      <c r="C15" s="4">
        <v>1</v>
      </c>
      <c r="D15" s="5">
        <v>9</v>
      </c>
      <c r="E15" s="34"/>
      <c r="F15" s="24">
        <f t="shared" si="0"/>
        <v>0</v>
      </c>
      <c r="G15" s="25">
        <v>0.08</v>
      </c>
      <c r="H15" s="24">
        <f t="shared" si="2"/>
        <v>0</v>
      </c>
      <c r="I15" s="24">
        <f t="shared" si="1"/>
        <v>0</v>
      </c>
      <c r="O15" s="6"/>
      <c r="P15" s="7"/>
      <c r="Q15" s="6"/>
      <c r="R15" s="6"/>
    </row>
    <row r="16" spans="1:18" ht="15">
      <c r="A16" s="4">
        <v>6</v>
      </c>
      <c r="B16" s="4" t="s">
        <v>13</v>
      </c>
      <c r="C16" s="4">
        <v>1</v>
      </c>
      <c r="D16" s="5">
        <v>8</v>
      </c>
      <c r="E16" s="34"/>
      <c r="F16" s="24">
        <f t="shared" si="0"/>
        <v>0</v>
      </c>
      <c r="G16" s="25">
        <v>0.08</v>
      </c>
      <c r="H16" s="24">
        <f t="shared" si="2"/>
        <v>0</v>
      </c>
      <c r="I16" s="24">
        <f t="shared" si="1"/>
        <v>0</v>
      </c>
      <c r="O16" s="6"/>
      <c r="P16" s="6"/>
      <c r="Q16" s="6"/>
      <c r="R16" s="6"/>
    </row>
    <row r="17" spans="1:9" ht="15">
      <c r="A17" s="4">
        <v>7</v>
      </c>
      <c r="B17" s="4" t="s">
        <v>14</v>
      </c>
      <c r="C17" s="4">
        <v>1</v>
      </c>
      <c r="D17" s="5">
        <v>9</v>
      </c>
      <c r="E17" s="34"/>
      <c r="F17" s="24">
        <f t="shared" si="0"/>
        <v>0</v>
      </c>
      <c r="G17" s="25">
        <v>0.08</v>
      </c>
      <c r="H17" s="24">
        <f t="shared" si="2"/>
        <v>0</v>
      </c>
      <c r="I17" s="24">
        <f t="shared" si="1"/>
        <v>0</v>
      </c>
    </row>
    <row r="18" spans="1:9" ht="15">
      <c r="A18" s="4">
        <v>8</v>
      </c>
      <c r="B18" s="4" t="s">
        <v>15</v>
      </c>
      <c r="C18" s="4">
        <v>1</v>
      </c>
      <c r="D18" s="5">
        <v>9</v>
      </c>
      <c r="E18" s="34"/>
      <c r="F18" s="24">
        <f t="shared" si="0"/>
        <v>0</v>
      </c>
      <c r="G18" s="25">
        <v>0.08</v>
      </c>
      <c r="H18" s="24">
        <f>F18*G18</f>
        <v>0</v>
      </c>
      <c r="I18" s="24">
        <f t="shared" si="1"/>
        <v>0</v>
      </c>
    </row>
    <row r="19" spans="1:9" ht="15">
      <c r="A19" s="4">
        <v>9</v>
      </c>
      <c r="B19" s="4" t="s">
        <v>16</v>
      </c>
      <c r="C19" s="4">
        <v>1</v>
      </c>
      <c r="D19" s="5">
        <v>9</v>
      </c>
      <c r="E19" s="34"/>
      <c r="F19" s="24">
        <f t="shared" si="0"/>
        <v>0</v>
      </c>
      <c r="G19" s="25">
        <v>0.08</v>
      </c>
      <c r="H19" s="24">
        <f>G19*F19</f>
        <v>0</v>
      </c>
      <c r="I19" s="24">
        <f t="shared" si="1"/>
        <v>0</v>
      </c>
    </row>
    <row r="20" spans="1:9" ht="15">
      <c r="A20" s="4">
        <v>10</v>
      </c>
      <c r="B20" s="4" t="s">
        <v>17</v>
      </c>
      <c r="C20" s="4">
        <v>1</v>
      </c>
      <c r="D20" s="5">
        <v>8</v>
      </c>
      <c r="E20" s="34"/>
      <c r="F20" s="24">
        <f t="shared" si="0"/>
        <v>0</v>
      </c>
      <c r="G20" s="25">
        <v>0.08</v>
      </c>
      <c r="H20" s="24">
        <f>G20*F20</f>
        <v>0</v>
      </c>
      <c r="I20" s="24">
        <f t="shared" si="1"/>
        <v>0</v>
      </c>
    </row>
    <row r="21" spans="1:9" ht="15">
      <c r="A21" s="4">
        <v>11</v>
      </c>
      <c r="B21" s="4" t="s">
        <v>18</v>
      </c>
      <c r="C21" s="4">
        <v>1</v>
      </c>
      <c r="D21" s="5">
        <v>9</v>
      </c>
      <c r="E21" s="34"/>
      <c r="F21" s="24">
        <f t="shared" si="0"/>
        <v>0</v>
      </c>
      <c r="G21" s="25">
        <v>0.08</v>
      </c>
      <c r="H21" s="24">
        <f>G21*F21</f>
        <v>0</v>
      </c>
      <c r="I21" s="24">
        <f t="shared" si="1"/>
        <v>0</v>
      </c>
    </row>
    <row r="22" spans="1:9" ht="15">
      <c r="A22" s="4">
        <v>12</v>
      </c>
      <c r="B22" s="4" t="s">
        <v>19</v>
      </c>
      <c r="C22" s="4">
        <v>1</v>
      </c>
      <c r="D22" s="5">
        <v>9</v>
      </c>
      <c r="E22" s="34"/>
      <c r="F22" s="24">
        <f t="shared" si="0"/>
        <v>0</v>
      </c>
      <c r="G22" s="25">
        <v>0.08</v>
      </c>
      <c r="H22" s="24">
        <f>G22*F22</f>
        <v>0</v>
      </c>
      <c r="I22" s="24">
        <f t="shared" si="1"/>
        <v>0</v>
      </c>
    </row>
    <row r="23" spans="1:9" s="2" customFormat="1" ht="15.75">
      <c r="A23" s="30"/>
      <c r="B23" s="77" t="s">
        <v>20</v>
      </c>
      <c r="C23" s="78"/>
      <c r="D23" s="36">
        <f>SUM(D11:D22)</f>
        <v>104</v>
      </c>
      <c r="E23" s="31"/>
      <c r="F23" s="31">
        <f>SUM(F11:F22)</f>
        <v>0</v>
      </c>
      <c r="G23" s="30"/>
      <c r="H23" s="31">
        <f>SUM(H11:H22)</f>
        <v>0</v>
      </c>
      <c r="I23" s="26">
        <f>SUM(I11:I22)</f>
        <v>0</v>
      </c>
    </row>
    <row r="26" spans="2:4" ht="15.75">
      <c r="B26" s="33" t="s">
        <v>21</v>
      </c>
      <c r="C26" s="33"/>
      <c r="D26" s="33"/>
    </row>
    <row r="27" spans="1:9" ht="45">
      <c r="A27" s="4"/>
      <c r="B27" s="4" t="s">
        <v>1</v>
      </c>
      <c r="C27" s="22" t="s">
        <v>2</v>
      </c>
      <c r="D27" s="23" t="s">
        <v>64</v>
      </c>
      <c r="E27" s="22" t="s">
        <v>3</v>
      </c>
      <c r="F27" s="22" t="s">
        <v>4</v>
      </c>
      <c r="G27" s="22" t="s">
        <v>5</v>
      </c>
      <c r="H27" s="22" t="s">
        <v>6</v>
      </c>
      <c r="I27" s="22" t="s">
        <v>7</v>
      </c>
    </row>
    <row r="28" spans="1:9" ht="15">
      <c r="A28" s="4">
        <v>1</v>
      </c>
      <c r="B28" s="4" t="s">
        <v>8</v>
      </c>
      <c r="C28" s="4">
        <v>1</v>
      </c>
      <c r="D28" s="5">
        <v>1</v>
      </c>
      <c r="E28" s="34"/>
      <c r="F28" s="24">
        <f aca="true" t="shared" si="3" ref="F28:F39">C28*D28*E28</f>
        <v>0</v>
      </c>
      <c r="G28" s="25">
        <v>0.08</v>
      </c>
      <c r="H28" s="24">
        <f aca="true" t="shared" si="4" ref="H28:H34">E28*G28</f>
        <v>0</v>
      </c>
      <c r="I28" s="24">
        <f aca="true" t="shared" si="5" ref="I28:I39">F28+H28</f>
        <v>0</v>
      </c>
    </row>
    <row r="29" spans="1:9" ht="15">
      <c r="A29" s="4">
        <v>2</v>
      </c>
      <c r="B29" s="4" t="s">
        <v>9</v>
      </c>
      <c r="C29" s="4">
        <v>1</v>
      </c>
      <c r="D29" s="5">
        <v>1</v>
      </c>
      <c r="E29" s="34"/>
      <c r="F29" s="24">
        <f t="shared" si="3"/>
        <v>0</v>
      </c>
      <c r="G29" s="25">
        <v>0.08</v>
      </c>
      <c r="H29" s="24">
        <f t="shared" si="4"/>
        <v>0</v>
      </c>
      <c r="I29" s="24">
        <f t="shared" si="5"/>
        <v>0</v>
      </c>
    </row>
    <row r="30" spans="1:9" ht="15">
      <c r="A30" s="4">
        <v>3</v>
      </c>
      <c r="B30" s="4" t="s">
        <v>10</v>
      </c>
      <c r="C30" s="4">
        <v>1</v>
      </c>
      <c r="D30" s="5">
        <v>1</v>
      </c>
      <c r="E30" s="34"/>
      <c r="F30" s="24">
        <f t="shared" si="3"/>
        <v>0</v>
      </c>
      <c r="G30" s="25">
        <v>0.08</v>
      </c>
      <c r="H30" s="24">
        <f t="shared" si="4"/>
        <v>0</v>
      </c>
      <c r="I30" s="24">
        <f t="shared" si="5"/>
        <v>0</v>
      </c>
    </row>
    <row r="31" spans="1:9" ht="15">
      <c r="A31" s="4">
        <v>4</v>
      </c>
      <c r="B31" s="4" t="s">
        <v>11</v>
      </c>
      <c r="C31" s="4">
        <v>1</v>
      </c>
      <c r="D31" s="5">
        <v>1</v>
      </c>
      <c r="E31" s="34"/>
      <c r="F31" s="24">
        <f t="shared" si="3"/>
        <v>0</v>
      </c>
      <c r="G31" s="25">
        <v>0.08</v>
      </c>
      <c r="H31" s="24">
        <f t="shared" si="4"/>
        <v>0</v>
      </c>
      <c r="I31" s="24">
        <f t="shared" si="5"/>
        <v>0</v>
      </c>
    </row>
    <row r="32" spans="1:9" ht="15">
      <c r="A32" s="4">
        <v>5</v>
      </c>
      <c r="B32" s="4" t="s">
        <v>12</v>
      </c>
      <c r="C32" s="4">
        <v>1</v>
      </c>
      <c r="D32" s="5">
        <v>1</v>
      </c>
      <c r="E32" s="34"/>
      <c r="F32" s="24">
        <f t="shared" si="3"/>
        <v>0</v>
      </c>
      <c r="G32" s="25">
        <v>0.08</v>
      </c>
      <c r="H32" s="24">
        <f t="shared" si="4"/>
        <v>0</v>
      </c>
      <c r="I32" s="24">
        <f t="shared" si="5"/>
        <v>0</v>
      </c>
    </row>
    <row r="33" spans="1:9" ht="15">
      <c r="A33" s="4">
        <v>6</v>
      </c>
      <c r="B33" s="4" t="s">
        <v>13</v>
      </c>
      <c r="C33" s="4">
        <v>1</v>
      </c>
      <c r="D33" s="5">
        <v>2</v>
      </c>
      <c r="E33" s="34"/>
      <c r="F33" s="24">
        <f t="shared" si="3"/>
        <v>0</v>
      </c>
      <c r="G33" s="25">
        <v>0.08</v>
      </c>
      <c r="H33" s="24">
        <f t="shared" si="4"/>
        <v>0</v>
      </c>
      <c r="I33" s="24">
        <f t="shared" si="5"/>
        <v>0</v>
      </c>
    </row>
    <row r="34" spans="1:9" ht="15">
      <c r="A34" s="4">
        <v>7</v>
      </c>
      <c r="B34" s="4" t="s">
        <v>14</v>
      </c>
      <c r="C34" s="4">
        <v>1</v>
      </c>
      <c r="D34" s="5">
        <v>1</v>
      </c>
      <c r="E34" s="34"/>
      <c r="F34" s="24">
        <f t="shared" si="3"/>
        <v>0</v>
      </c>
      <c r="G34" s="25">
        <v>0.08</v>
      </c>
      <c r="H34" s="24">
        <f t="shared" si="4"/>
        <v>0</v>
      </c>
      <c r="I34" s="24">
        <f t="shared" si="5"/>
        <v>0</v>
      </c>
    </row>
    <row r="35" spans="1:9" ht="15">
      <c r="A35" s="4">
        <v>8</v>
      </c>
      <c r="B35" s="4" t="s">
        <v>15</v>
      </c>
      <c r="C35" s="4">
        <v>1</v>
      </c>
      <c r="D35" s="5">
        <v>1</v>
      </c>
      <c r="E35" s="34"/>
      <c r="F35" s="24">
        <f t="shared" si="3"/>
        <v>0</v>
      </c>
      <c r="G35" s="25">
        <v>0.08</v>
      </c>
      <c r="H35" s="24">
        <f>G35*F35</f>
        <v>0</v>
      </c>
      <c r="I35" s="24">
        <f t="shared" si="5"/>
        <v>0</v>
      </c>
    </row>
    <row r="36" spans="1:9" ht="15">
      <c r="A36" s="4">
        <v>9</v>
      </c>
      <c r="B36" s="4" t="s">
        <v>16</v>
      </c>
      <c r="C36" s="4">
        <v>1</v>
      </c>
      <c r="D36" s="5">
        <v>1</v>
      </c>
      <c r="E36" s="34"/>
      <c r="F36" s="24">
        <f t="shared" si="3"/>
        <v>0</v>
      </c>
      <c r="G36" s="25">
        <v>0.08</v>
      </c>
      <c r="H36" s="24">
        <f>G36*F36</f>
        <v>0</v>
      </c>
      <c r="I36" s="24">
        <f t="shared" si="5"/>
        <v>0</v>
      </c>
    </row>
    <row r="37" spans="1:9" ht="15">
      <c r="A37" s="4">
        <v>10</v>
      </c>
      <c r="B37" s="4" t="s">
        <v>17</v>
      </c>
      <c r="C37" s="4">
        <v>1</v>
      </c>
      <c r="D37" s="5">
        <v>1</v>
      </c>
      <c r="E37" s="34"/>
      <c r="F37" s="24">
        <f t="shared" si="3"/>
        <v>0</v>
      </c>
      <c r="G37" s="25">
        <v>0.08</v>
      </c>
      <c r="H37" s="24">
        <f>G37*F37</f>
        <v>0</v>
      </c>
      <c r="I37" s="24">
        <f t="shared" si="5"/>
        <v>0</v>
      </c>
    </row>
    <row r="38" spans="1:9" ht="15">
      <c r="A38" s="4">
        <v>11</v>
      </c>
      <c r="B38" s="4" t="s">
        <v>18</v>
      </c>
      <c r="C38" s="4">
        <v>1</v>
      </c>
      <c r="D38" s="5">
        <v>1</v>
      </c>
      <c r="E38" s="34"/>
      <c r="F38" s="24">
        <f t="shared" si="3"/>
        <v>0</v>
      </c>
      <c r="G38" s="25">
        <v>0.08</v>
      </c>
      <c r="H38" s="24">
        <f>G38*F38</f>
        <v>0</v>
      </c>
      <c r="I38" s="24">
        <f t="shared" si="5"/>
        <v>0</v>
      </c>
    </row>
    <row r="39" spans="1:9" ht="15">
      <c r="A39" s="4">
        <v>12</v>
      </c>
      <c r="B39" s="4" t="s">
        <v>19</v>
      </c>
      <c r="C39" s="4">
        <v>1</v>
      </c>
      <c r="D39" s="5">
        <v>1</v>
      </c>
      <c r="E39" s="34"/>
      <c r="F39" s="24">
        <f t="shared" si="3"/>
        <v>0</v>
      </c>
      <c r="G39" s="25">
        <v>0.08</v>
      </c>
      <c r="H39" s="24">
        <f>G39*F39</f>
        <v>0</v>
      </c>
      <c r="I39" s="24">
        <f t="shared" si="5"/>
        <v>0</v>
      </c>
    </row>
    <row r="40" spans="1:9" s="2" customFormat="1" ht="15.75">
      <c r="A40" s="30"/>
      <c r="B40" s="77" t="s">
        <v>20</v>
      </c>
      <c r="C40" s="78"/>
      <c r="D40" s="36">
        <f>SUM(D28:D39)</f>
        <v>13</v>
      </c>
      <c r="E40" s="30"/>
      <c r="F40" s="31">
        <f>SUM(F28:F39)</f>
        <v>0</v>
      </c>
      <c r="G40" s="30"/>
      <c r="H40" s="31">
        <f>SUM(H28:H39)</f>
        <v>0</v>
      </c>
      <c r="I40" s="26">
        <f>SUM(I28:I39)</f>
        <v>0</v>
      </c>
    </row>
    <row r="42" ht="15">
      <c r="F42" s="10"/>
    </row>
    <row r="43" spans="2:4" ht="15.75">
      <c r="B43" s="74" t="s">
        <v>22</v>
      </c>
      <c r="C43" s="74"/>
      <c r="D43" s="74"/>
    </row>
    <row r="44" spans="1:9" ht="45">
      <c r="A44" s="4"/>
      <c r="B44" s="4" t="s">
        <v>1</v>
      </c>
      <c r="C44" s="22" t="s">
        <v>2</v>
      </c>
      <c r="D44" s="23" t="s">
        <v>65</v>
      </c>
      <c r="E44" s="22" t="s">
        <v>3</v>
      </c>
      <c r="F44" s="22" t="s">
        <v>4</v>
      </c>
      <c r="G44" s="22" t="s">
        <v>5</v>
      </c>
      <c r="H44" s="22" t="s">
        <v>6</v>
      </c>
      <c r="I44" s="22" t="s">
        <v>7</v>
      </c>
    </row>
    <row r="45" spans="1:9" ht="15">
      <c r="A45" s="4">
        <v>1</v>
      </c>
      <c r="B45" s="4" t="s">
        <v>8</v>
      </c>
      <c r="C45" s="4">
        <v>1</v>
      </c>
      <c r="D45" s="5">
        <v>1</v>
      </c>
      <c r="E45" s="34"/>
      <c r="F45" s="24">
        <f aca="true" t="shared" si="6" ref="F45:F56">C45*D45*E45</f>
        <v>0</v>
      </c>
      <c r="G45" s="25">
        <v>0.08</v>
      </c>
      <c r="H45" s="24">
        <f aca="true" t="shared" si="7" ref="H45:H52">F45*G45</f>
        <v>0</v>
      </c>
      <c r="I45" s="24">
        <f>H45+F45</f>
        <v>0</v>
      </c>
    </row>
    <row r="46" spans="1:9" ht="15">
      <c r="A46" s="4">
        <v>2</v>
      </c>
      <c r="B46" s="4" t="s">
        <v>9</v>
      </c>
      <c r="C46" s="4">
        <v>1</v>
      </c>
      <c r="D46" s="5">
        <v>1</v>
      </c>
      <c r="E46" s="34"/>
      <c r="F46" s="24">
        <f t="shared" si="6"/>
        <v>0</v>
      </c>
      <c r="G46" s="25">
        <v>0.08</v>
      </c>
      <c r="H46" s="24">
        <f t="shared" si="7"/>
        <v>0</v>
      </c>
      <c r="I46" s="24">
        <f aca="true" t="shared" si="8" ref="I46:I51">F45+H45</f>
        <v>0</v>
      </c>
    </row>
    <row r="47" spans="1:9" ht="15">
      <c r="A47" s="4">
        <v>3</v>
      </c>
      <c r="B47" s="4" t="s">
        <v>10</v>
      </c>
      <c r="C47" s="4">
        <v>1</v>
      </c>
      <c r="D47" s="5">
        <v>1</v>
      </c>
      <c r="E47" s="34"/>
      <c r="F47" s="24">
        <f t="shared" si="6"/>
        <v>0</v>
      </c>
      <c r="G47" s="25">
        <v>0.08</v>
      </c>
      <c r="H47" s="24">
        <f t="shared" si="7"/>
        <v>0</v>
      </c>
      <c r="I47" s="24">
        <f t="shared" si="8"/>
        <v>0</v>
      </c>
    </row>
    <row r="48" spans="1:9" ht="15">
      <c r="A48" s="4">
        <v>4</v>
      </c>
      <c r="B48" s="4" t="s">
        <v>11</v>
      </c>
      <c r="C48" s="4">
        <v>1</v>
      </c>
      <c r="D48" s="5">
        <v>1</v>
      </c>
      <c r="E48" s="34"/>
      <c r="F48" s="24">
        <f t="shared" si="6"/>
        <v>0</v>
      </c>
      <c r="G48" s="25">
        <v>0.08</v>
      </c>
      <c r="H48" s="24">
        <f t="shared" si="7"/>
        <v>0</v>
      </c>
      <c r="I48" s="24">
        <f t="shared" si="8"/>
        <v>0</v>
      </c>
    </row>
    <row r="49" spans="1:9" ht="15">
      <c r="A49" s="4">
        <v>5</v>
      </c>
      <c r="B49" s="4" t="s">
        <v>12</v>
      </c>
      <c r="C49" s="4">
        <v>1</v>
      </c>
      <c r="D49" s="5">
        <v>1</v>
      </c>
      <c r="E49" s="34"/>
      <c r="F49" s="24">
        <f t="shared" si="6"/>
        <v>0</v>
      </c>
      <c r="G49" s="25">
        <v>0.08</v>
      </c>
      <c r="H49" s="24">
        <f t="shared" si="7"/>
        <v>0</v>
      </c>
      <c r="I49" s="24">
        <f t="shared" si="8"/>
        <v>0</v>
      </c>
    </row>
    <row r="50" spans="1:9" ht="15">
      <c r="A50" s="4">
        <v>6</v>
      </c>
      <c r="B50" s="4" t="s">
        <v>13</v>
      </c>
      <c r="C50" s="4">
        <v>1</v>
      </c>
      <c r="D50" s="5">
        <v>1</v>
      </c>
      <c r="E50" s="34"/>
      <c r="F50" s="24">
        <f t="shared" si="6"/>
        <v>0</v>
      </c>
      <c r="G50" s="25">
        <v>0.08</v>
      </c>
      <c r="H50" s="24">
        <f t="shared" si="7"/>
        <v>0</v>
      </c>
      <c r="I50" s="24">
        <f t="shared" si="8"/>
        <v>0</v>
      </c>
    </row>
    <row r="51" spans="1:9" ht="15">
      <c r="A51" s="4">
        <v>7</v>
      </c>
      <c r="B51" s="4" t="s">
        <v>14</v>
      </c>
      <c r="C51" s="4">
        <v>1</v>
      </c>
      <c r="D51" s="5">
        <v>1</v>
      </c>
      <c r="E51" s="34"/>
      <c r="F51" s="24">
        <f t="shared" si="6"/>
        <v>0</v>
      </c>
      <c r="G51" s="25">
        <v>0.08</v>
      </c>
      <c r="H51" s="24">
        <f t="shared" si="7"/>
        <v>0</v>
      </c>
      <c r="I51" s="24">
        <f t="shared" si="8"/>
        <v>0</v>
      </c>
    </row>
    <row r="52" spans="1:9" ht="15">
      <c r="A52" s="4">
        <v>8</v>
      </c>
      <c r="B52" s="4" t="s">
        <v>15</v>
      </c>
      <c r="C52" s="4">
        <v>1</v>
      </c>
      <c r="D52" s="5">
        <v>1</v>
      </c>
      <c r="E52" s="34"/>
      <c r="F52" s="24">
        <f t="shared" si="6"/>
        <v>0</v>
      </c>
      <c r="G52" s="25">
        <v>0.08</v>
      </c>
      <c r="H52" s="24">
        <f t="shared" si="7"/>
        <v>0</v>
      </c>
      <c r="I52" s="24">
        <f>H52+F52</f>
        <v>0</v>
      </c>
    </row>
    <row r="53" spans="1:9" ht="15">
      <c r="A53" s="4">
        <v>9</v>
      </c>
      <c r="B53" s="4" t="s">
        <v>16</v>
      </c>
      <c r="C53" s="4">
        <v>1</v>
      </c>
      <c r="D53" s="5">
        <v>1</v>
      </c>
      <c r="E53" s="34"/>
      <c r="F53" s="24">
        <f t="shared" si="6"/>
        <v>0</v>
      </c>
      <c r="G53" s="25">
        <v>0.08</v>
      </c>
      <c r="H53" s="24">
        <f>G53*F53</f>
        <v>0</v>
      </c>
      <c r="I53" s="24">
        <f>H53+F53</f>
        <v>0</v>
      </c>
    </row>
    <row r="54" spans="1:9" ht="15">
      <c r="A54" s="4">
        <v>10</v>
      </c>
      <c r="B54" s="4" t="s">
        <v>17</v>
      </c>
      <c r="C54" s="4">
        <v>1</v>
      </c>
      <c r="D54" s="5">
        <v>1</v>
      </c>
      <c r="E54" s="34"/>
      <c r="F54" s="24">
        <f t="shared" si="6"/>
        <v>0</v>
      </c>
      <c r="G54" s="25">
        <v>0.08</v>
      </c>
      <c r="H54" s="24">
        <f>G54*F54</f>
        <v>0</v>
      </c>
      <c r="I54" s="24">
        <f>F53+H53</f>
        <v>0</v>
      </c>
    </row>
    <row r="55" spans="1:9" ht="15">
      <c r="A55" s="4">
        <v>11</v>
      </c>
      <c r="B55" s="4" t="s">
        <v>18</v>
      </c>
      <c r="C55" s="4">
        <v>1</v>
      </c>
      <c r="D55" s="5">
        <v>1</v>
      </c>
      <c r="E55" s="34"/>
      <c r="F55" s="24">
        <f t="shared" si="6"/>
        <v>0</v>
      </c>
      <c r="G55" s="25">
        <v>0.08</v>
      </c>
      <c r="H55" s="24">
        <f>G55*F55</f>
        <v>0</v>
      </c>
      <c r="I55" s="24">
        <f>F54+H54</f>
        <v>0</v>
      </c>
    </row>
    <row r="56" spans="1:9" ht="15">
      <c r="A56" s="4">
        <v>12</v>
      </c>
      <c r="B56" s="4" t="s">
        <v>19</v>
      </c>
      <c r="C56" s="4">
        <v>1</v>
      </c>
      <c r="D56" s="5">
        <v>1</v>
      </c>
      <c r="E56" s="34"/>
      <c r="F56" s="24">
        <f t="shared" si="6"/>
        <v>0</v>
      </c>
      <c r="G56" s="25">
        <v>0.08</v>
      </c>
      <c r="H56" s="24">
        <f>G56*F56</f>
        <v>0</v>
      </c>
      <c r="I56" s="24">
        <f>F55+H55</f>
        <v>0</v>
      </c>
    </row>
    <row r="57" spans="1:9" s="2" customFormat="1" ht="15.75">
      <c r="A57" s="30"/>
      <c r="B57" s="77" t="s">
        <v>20</v>
      </c>
      <c r="C57" s="78"/>
      <c r="D57" s="36">
        <f>SUM(D45:D56)</f>
        <v>12</v>
      </c>
      <c r="E57" s="30"/>
      <c r="F57" s="31">
        <f>SUM(F45:F56)</f>
        <v>0</v>
      </c>
      <c r="G57" s="30"/>
      <c r="H57" s="31">
        <f>SUM(H45:H56)</f>
        <v>0</v>
      </c>
      <c r="I57" s="26">
        <f>SUM(I45:I56)</f>
        <v>0</v>
      </c>
    </row>
    <row r="60" spans="2:4" ht="15.75">
      <c r="B60" s="74" t="s">
        <v>23</v>
      </c>
      <c r="C60" s="74"/>
      <c r="D60" s="74"/>
    </row>
    <row r="61" spans="1:9" ht="45">
      <c r="A61" s="4"/>
      <c r="B61" s="4" t="s">
        <v>1</v>
      </c>
      <c r="C61" s="22" t="s">
        <v>2</v>
      </c>
      <c r="D61" s="23" t="s">
        <v>64</v>
      </c>
      <c r="E61" s="22" t="s">
        <v>3</v>
      </c>
      <c r="F61" s="22" t="s">
        <v>4</v>
      </c>
      <c r="G61" s="22" t="s">
        <v>5</v>
      </c>
      <c r="H61" s="22" t="s">
        <v>6</v>
      </c>
      <c r="I61" s="22" t="s">
        <v>7</v>
      </c>
    </row>
    <row r="62" spans="1:9" ht="15">
      <c r="A62" s="4">
        <v>1</v>
      </c>
      <c r="B62" s="4" t="s">
        <v>8</v>
      </c>
      <c r="C62" s="4">
        <v>1</v>
      </c>
      <c r="D62" s="5">
        <v>8</v>
      </c>
      <c r="E62" s="34"/>
      <c r="F62" s="24">
        <f aca="true" t="shared" si="9" ref="F62:F73">C62*D62*E62</f>
        <v>0</v>
      </c>
      <c r="G62" s="25">
        <v>0.08</v>
      </c>
      <c r="H62" s="24">
        <f>F62*G62</f>
        <v>0</v>
      </c>
      <c r="I62" s="24">
        <f aca="true" t="shared" si="10" ref="I62:I73">H62+F62</f>
        <v>0</v>
      </c>
    </row>
    <row r="63" spans="1:9" ht="15">
      <c r="A63" s="4">
        <v>2</v>
      </c>
      <c r="B63" s="4" t="s">
        <v>9</v>
      </c>
      <c r="C63" s="4">
        <v>1</v>
      </c>
      <c r="D63" s="5">
        <v>8</v>
      </c>
      <c r="E63" s="34"/>
      <c r="F63" s="24">
        <f t="shared" si="9"/>
        <v>0</v>
      </c>
      <c r="G63" s="25">
        <v>0.08</v>
      </c>
      <c r="H63" s="24">
        <f aca="true" t="shared" si="11" ref="H63:H68">F63*G63</f>
        <v>0</v>
      </c>
      <c r="I63" s="24">
        <f t="shared" si="10"/>
        <v>0</v>
      </c>
    </row>
    <row r="64" spans="1:9" ht="15">
      <c r="A64" s="4">
        <v>3</v>
      </c>
      <c r="B64" s="4" t="s">
        <v>10</v>
      </c>
      <c r="C64" s="4">
        <v>1</v>
      </c>
      <c r="D64" s="5">
        <v>10</v>
      </c>
      <c r="E64" s="34"/>
      <c r="F64" s="24">
        <f t="shared" si="9"/>
        <v>0</v>
      </c>
      <c r="G64" s="25">
        <v>0.08</v>
      </c>
      <c r="H64" s="24">
        <f t="shared" si="11"/>
        <v>0</v>
      </c>
      <c r="I64" s="24">
        <f t="shared" si="10"/>
        <v>0</v>
      </c>
    </row>
    <row r="65" spans="1:9" ht="15">
      <c r="A65" s="4">
        <v>4</v>
      </c>
      <c r="B65" s="4" t="s">
        <v>11</v>
      </c>
      <c r="C65" s="4">
        <v>1</v>
      </c>
      <c r="D65" s="5">
        <v>10</v>
      </c>
      <c r="E65" s="34"/>
      <c r="F65" s="24">
        <f t="shared" si="9"/>
        <v>0</v>
      </c>
      <c r="G65" s="25">
        <v>0.08</v>
      </c>
      <c r="H65" s="24">
        <f t="shared" si="11"/>
        <v>0</v>
      </c>
      <c r="I65" s="24">
        <f t="shared" si="10"/>
        <v>0</v>
      </c>
    </row>
    <row r="66" spans="1:9" ht="15">
      <c r="A66" s="4">
        <v>5</v>
      </c>
      <c r="B66" s="4" t="s">
        <v>12</v>
      </c>
      <c r="C66" s="4">
        <v>1</v>
      </c>
      <c r="D66" s="5">
        <v>9</v>
      </c>
      <c r="E66" s="34"/>
      <c r="F66" s="24">
        <f t="shared" si="9"/>
        <v>0</v>
      </c>
      <c r="G66" s="25">
        <v>0.08</v>
      </c>
      <c r="H66" s="24">
        <f t="shared" si="11"/>
        <v>0</v>
      </c>
      <c r="I66" s="24">
        <f t="shared" si="10"/>
        <v>0</v>
      </c>
    </row>
    <row r="67" spans="1:9" ht="15">
      <c r="A67" s="4">
        <v>6</v>
      </c>
      <c r="B67" s="4" t="s">
        <v>13</v>
      </c>
      <c r="C67" s="4">
        <v>1</v>
      </c>
      <c r="D67" s="5">
        <v>8</v>
      </c>
      <c r="E67" s="34"/>
      <c r="F67" s="24">
        <f t="shared" si="9"/>
        <v>0</v>
      </c>
      <c r="G67" s="25">
        <v>0.08</v>
      </c>
      <c r="H67" s="24">
        <f t="shared" si="11"/>
        <v>0</v>
      </c>
      <c r="I67" s="24">
        <f t="shared" si="10"/>
        <v>0</v>
      </c>
    </row>
    <row r="68" spans="1:9" ht="15">
      <c r="A68" s="4">
        <v>7</v>
      </c>
      <c r="B68" s="4" t="s">
        <v>14</v>
      </c>
      <c r="C68" s="4">
        <v>1</v>
      </c>
      <c r="D68" s="5">
        <v>14</v>
      </c>
      <c r="E68" s="34"/>
      <c r="F68" s="24">
        <f t="shared" si="9"/>
        <v>0</v>
      </c>
      <c r="G68" s="25">
        <v>0.08</v>
      </c>
      <c r="H68" s="24">
        <f t="shared" si="11"/>
        <v>0</v>
      </c>
      <c r="I68" s="24">
        <f t="shared" si="10"/>
        <v>0</v>
      </c>
    </row>
    <row r="69" spans="1:9" ht="15">
      <c r="A69" s="4">
        <v>8</v>
      </c>
      <c r="B69" s="4" t="s">
        <v>15</v>
      </c>
      <c r="C69" s="4">
        <v>1</v>
      </c>
      <c r="D69" s="5">
        <v>9</v>
      </c>
      <c r="E69" s="34"/>
      <c r="F69" s="24">
        <f t="shared" si="9"/>
        <v>0</v>
      </c>
      <c r="G69" s="25">
        <v>0.08</v>
      </c>
      <c r="H69" s="24">
        <f>G69*F69</f>
        <v>0</v>
      </c>
      <c r="I69" s="24">
        <f t="shared" si="10"/>
        <v>0</v>
      </c>
    </row>
    <row r="70" spans="1:9" ht="15">
      <c r="A70" s="4">
        <v>9</v>
      </c>
      <c r="B70" s="4" t="s">
        <v>16</v>
      </c>
      <c r="C70" s="4">
        <v>1</v>
      </c>
      <c r="D70" s="5">
        <v>11</v>
      </c>
      <c r="E70" s="34"/>
      <c r="F70" s="24">
        <f t="shared" si="9"/>
        <v>0</v>
      </c>
      <c r="G70" s="25">
        <v>0.08</v>
      </c>
      <c r="H70" s="24">
        <f>G70*F70</f>
        <v>0</v>
      </c>
      <c r="I70" s="24">
        <f t="shared" si="10"/>
        <v>0</v>
      </c>
    </row>
    <row r="71" spans="1:9" ht="15">
      <c r="A71" s="4">
        <v>10</v>
      </c>
      <c r="B71" s="4" t="s">
        <v>17</v>
      </c>
      <c r="C71" s="4">
        <v>1</v>
      </c>
      <c r="D71" s="5">
        <v>8</v>
      </c>
      <c r="E71" s="34"/>
      <c r="F71" s="24">
        <f t="shared" si="9"/>
        <v>0</v>
      </c>
      <c r="G71" s="25">
        <v>0.08</v>
      </c>
      <c r="H71" s="24">
        <f>G71*F71</f>
        <v>0</v>
      </c>
      <c r="I71" s="24">
        <f t="shared" si="10"/>
        <v>0</v>
      </c>
    </row>
    <row r="72" spans="1:9" ht="15">
      <c r="A72" s="4">
        <v>11</v>
      </c>
      <c r="B72" s="4" t="s">
        <v>18</v>
      </c>
      <c r="C72" s="4">
        <v>1</v>
      </c>
      <c r="D72" s="5">
        <v>9</v>
      </c>
      <c r="E72" s="34"/>
      <c r="F72" s="24">
        <f t="shared" si="9"/>
        <v>0</v>
      </c>
      <c r="G72" s="25">
        <v>0.08</v>
      </c>
      <c r="H72" s="24">
        <f>G72*F72</f>
        <v>0</v>
      </c>
      <c r="I72" s="24">
        <f t="shared" si="10"/>
        <v>0</v>
      </c>
    </row>
    <row r="73" spans="1:9" ht="15">
      <c r="A73" s="4">
        <v>12</v>
      </c>
      <c r="B73" s="4" t="s">
        <v>19</v>
      </c>
      <c r="C73" s="4">
        <v>1</v>
      </c>
      <c r="D73" s="5">
        <v>9</v>
      </c>
      <c r="E73" s="34"/>
      <c r="F73" s="24">
        <f t="shared" si="9"/>
        <v>0</v>
      </c>
      <c r="G73" s="25">
        <v>0.08</v>
      </c>
      <c r="H73" s="24">
        <f>G73*F73</f>
        <v>0</v>
      </c>
      <c r="I73" s="24">
        <f t="shared" si="10"/>
        <v>0</v>
      </c>
    </row>
    <row r="74" spans="1:9" s="2" customFormat="1" ht="15.75">
      <c r="A74" s="30"/>
      <c r="B74" s="82" t="s">
        <v>20</v>
      </c>
      <c r="C74" s="82"/>
      <c r="D74" s="36">
        <f>SUM(D62:D73)</f>
        <v>113</v>
      </c>
      <c r="E74" s="30"/>
      <c r="F74" s="31">
        <f>SUM(F62:F73)</f>
        <v>0</v>
      </c>
      <c r="G74" s="30"/>
      <c r="H74" s="31">
        <f>SUM(H62:H73)</f>
        <v>0</v>
      </c>
      <c r="I74" s="31">
        <f>SUM(I62:I73)</f>
        <v>0</v>
      </c>
    </row>
    <row r="75" spans="1:9" ht="15">
      <c r="A75" s="4"/>
      <c r="B75" s="4"/>
      <c r="C75" s="4"/>
      <c r="D75" s="5"/>
      <c r="E75" s="5"/>
      <c r="F75" s="28">
        <f>F74</f>
        <v>0</v>
      </c>
      <c r="G75" s="29"/>
      <c r="H75" s="28">
        <f>F75*G75</f>
        <v>0</v>
      </c>
      <c r="I75" s="28">
        <f>F75+H75</f>
        <v>0</v>
      </c>
    </row>
    <row r="76" spans="1:9" ht="15">
      <c r="A76" s="6"/>
      <c r="B76" s="6"/>
      <c r="C76" s="6"/>
      <c r="D76" s="11"/>
      <c r="E76" s="11"/>
      <c r="F76" s="12"/>
      <c r="G76" s="13"/>
      <c r="H76" s="12"/>
      <c r="I76" s="12"/>
    </row>
    <row r="77" spans="1:9" ht="15">
      <c r="A77" s="6"/>
      <c r="B77" s="6"/>
      <c r="C77" s="6"/>
      <c r="D77" s="11"/>
      <c r="E77" s="11"/>
      <c r="F77" s="12"/>
      <c r="G77" s="13"/>
      <c r="H77" s="12"/>
      <c r="I77" s="12"/>
    </row>
    <row r="78" spans="2:4" ht="15.75">
      <c r="B78" s="33" t="s">
        <v>40</v>
      </c>
      <c r="C78" s="33"/>
      <c r="D78" s="33"/>
    </row>
    <row r="79" spans="1:9" ht="60">
      <c r="A79" s="4"/>
      <c r="B79" s="4" t="s">
        <v>1</v>
      </c>
      <c r="C79" s="22" t="s">
        <v>2</v>
      </c>
      <c r="D79" s="22" t="s">
        <v>59</v>
      </c>
      <c r="E79" s="22"/>
      <c r="F79" s="22" t="s">
        <v>4</v>
      </c>
      <c r="G79" s="22" t="s">
        <v>5</v>
      </c>
      <c r="H79" s="22" t="s">
        <v>6</v>
      </c>
      <c r="I79" s="22" t="s">
        <v>7</v>
      </c>
    </row>
    <row r="80" spans="1:9" ht="15">
      <c r="A80" s="4">
        <v>1</v>
      </c>
      <c r="B80" s="4" t="s">
        <v>8</v>
      </c>
      <c r="C80" s="4"/>
      <c r="D80" s="5"/>
      <c r="E80" s="53"/>
      <c r="F80" s="24">
        <f aca="true" t="shared" si="12" ref="F80:F91">C80*D80*E80</f>
        <v>0</v>
      </c>
      <c r="G80" s="25">
        <v>0.08</v>
      </c>
      <c r="H80" s="24">
        <f>E80*G80</f>
        <v>0</v>
      </c>
      <c r="I80" s="24">
        <f aca="true" t="shared" si="13" ref="I80:I87">F80+H80</f>
        <v>0</v>
      </c>
    </row>
    <row r="81" spans="1:9" ht="15">
      <c r="A81" s="4">
        <v>2</v>
      </c>
      <c r="B81" s="4" t="s">
        <v>9</v>
      </c>
      <c r="C81" s="4"/>
      <c r="D81" s="5"/>
      <c r="E81" s="53"/>
      <c r="F81" s="24">
        <f t="shared" si="12"/>
        <v>0</v>
      </c>
      <c r="G81" s="25">
        <v>0.08</v>
      </c>
      <c r="H81" s="24">
        <f aca="true" t="shared" si="14" ref="H81:H91">E81*G81</f>
        <v>0</v>
      </c>
      <c r="I81" s="24">
        <f t="shared" si="13"/>
        <v>0</v>
      </c>
    </row>
    <row r="82" spans="1:9" ht="15">
      <c r="A82" s="4">
        <v>3</v>
      </c>
      <c r="B82" s="4" t="s">
        <v>10</v>
      </c>
      <c r="C82" s="4"/>
      <c r="D82" s="5"/>
      <c r="E82" s="53"/>
      <c r="F82" s="24">
        <f t="shared" si="12"/>
        <v>0</v>
      </c>
      <c r="G82" s="25">
        <v>0.08</v>
      </c>
      <c r="H82" s="24">
        <f t="shared" si="14"/>
        <v>0</v>
      </c>
      <c r="I82" s="24">
        <f t="shared" si="13"/>
        <v>0</v>
      </c>
    </row>
    <row r="83" spans="1:9" ht="15">
      <c r="A83" s="4">
        <v>4</v>
      </c>
      <c r="B83" s="4" t="s">
        <v>11</v>
      </c>
      <c r="C83" s="4"/>
      <c r="D83" s="5"/>
      <c r="E83" s="53"/>
      <c r="F83" s="24">
        <f t="shared" si="12"/>
        <v>0</v>
      </c>
      <c r="G83" s="25">
        <v>0.08</v>
      </c>
      <c r="H83" s="24">
        <f t="shared" si="14"/>
        <v>0</v>
      </c>
      <c r="I83" s="24">
        <f t="shared" si="13"/>
        <v>0</v>
      </c>
    </row>
    <row r="84" spans="1:9" ht="15">
      <c r="A84" s="4">
        <v>5</v>
      </c>
      <c r="B84" s="4" t="s">
        <v>12</v>
      </c>
      <c r="C84" s="4"/>
      <c r="D84" s="5"/>
      <c r="E84" s="53"/>
      <c r="F84" s="24">
        <f t="shared" si="12"/>
        <v>0</v>
      </c>
      <c r="G84" s="25">
        <v>0.08</v>
      </c>
      <c r="H84" s="24">
        <f t="shared" si="14"/>
        <v>0</v>
      </c>
      <c r="I84" s="24">
        <f t="shared" si="13"/>
        <v>0</v>
      </c>
    </row>
    <row r="85" spans="1:9" ht="15">
      <c r="A85" s="4">
        <v>6</v>
      </c>
      <c r="B85" s="4" t="s">
        <v>13</v>
      </c>
      <c r="C85" s="4"/>
      <c r="D85" s="5"/>
      <c r="E85" s="53"/>
      <c r="F85" s="24">
        <f t="shared" si="12"/>
        <v>0</v>
      </c>
      <c r="G85" s="25">
        <v>0.08</v>
      </c>
      <c r="H85" s="24">
        <f t="shared" si="14"/>
        <v>0</v>
      </c>
      <c r="I85" s="24">
        <f t="shared" si="13"/>
        <v>0</v>
      </c>
    </row>
    <row r="86" spans="1:9" ht="15">
      <c r="A86" s="4">
        <v>7</v>
      </c>
      <c r="B86" s="4" t="s">
        <v>14</v>
      </c>
      <c r="C86" s="4"/>
      <c r="D86" s="5"/>
      <c r="E86" s="53"/>
      <c r="F86" s="24">
        <f t="shared" si="12"/>
        <v>0</v>
      </c>
      <c r="G86" s="25">
        <v>0.08</v>
      </c>
      <c r="H86" s="24">
        <f t="shared" si="14"/>
        <v>0</v>
      </c>
      <c r="I86" s="24">
        <f t="shared" si="13"/>
        <v>0</v>
      </c>
    </row>
    <row r="87" spans="1:9" ht="15">
      <c r="A87" s="4">
        <v>8</v>
      </c>
      <c r="B87" s="4" t="s">
        <v>15</v>
      </c>
      <c r="C87" s="4"/>
      <c r="D87" s="5"/>
      <c r="E87" s="53"/>
      <c r="F87" s="24">
        <f t="shared" si="12"/>
        <v>0</v>
      </c>
      <c r="G87" s="25">
        <v>0.08</v>
      </c>
      <c r="H87" s="24">
        <f t="shared" si="14"/>
        <v>0</v>
      </c>
      <c r="I87" s="24">
        <f t="shared" si="13"/>
        <v>0</v>
      </c>
    </row>
    <row r="88" spans="1:9" ht="15">
      <c r="A88" s="4">
        <v>9</v>
      </c>
      <c r="B88" s="4" t="s">
        <v>16</v>
      </c>
      <c r="C88" s="4"/>
      <c r="D88" s="5"/>
      <c r="E88" s="53"/>
      <c r="F88" s="24">
        <f t="shared" si="12"/>
        <v>0</v>
      </c>
      <c r="G88" s="25">
        <v>0.08</v>
      </c>
      <c r="H88" s="24">
        <f t="shared" si="14"/>
        <v>0</v>
      </c>
      <c r="I88" s="24">
        <f>F88+H88</f>
        <v>0</v>
      </c>
    </row>
    <row r="89" spans="1:9" ht="15">
      <c r="A89" s="4">
        <v>10</v>
      </c>
      <c r="B89" s="4" t="s">
        <v>17</v>
      </c>
      <c r="C89" s="4">
        <v>1</v>
      </c>
      <c r="D89" s="5">
        <v>1</v>
      </c>
      <c r="E89" s="34"/>
      <c r="F89" s="24">
        <f t="shared" si="12"/>
        <v>0</v>
      </c>
      <c r="G89" s="25">
        <v>0.08</v>
      </c>
      <c r="H89" s="24">
        <f t="shared" si="14"/>
        <v>0</v>
      </c>
      <c r="I89" s="24">
        <f>F89+H89</f>
        <v>0</v>
      </c>
    </row>
    <row r="90" spans="1:9" ht="15">
      <c r="A90" s="4">
        <v>11</v>
      </c>
      <c r="B90" s="4" t="s">
        <v>18</v>
      </c>
      <c r="C90" s="4">
        <v>1</v>
      </c>
      <c r="D90" s="5">
        <v>1</v>
      </c>
      <c r="E90" s="34"/>
      <c r="F90" s="24">
        <f t="shared" si="12"/>
        <v>0</v>
      </c>
      <c r="G90" s="25">
        <v>0.08</v>
      </c>
      <c r="H90" s="24">
        <f t="shared" si="14"/>
        <v>0</v>
      </c>
      <c r="I90" s="24">
        <f>F90+H90</f>
        <v>0</v>
      </c>
    </row>
    <row r="91" spans="1:9" ht="15">
      <c r="A91" s="4">
        <v>12</v>
      </c>
      <c r="B91" s="4" t="s">
        <v>19</v>
      </c>
      <c r="C91" s="4"/>
      <c r="D91" s="5"/>
      <c r="E91" s="53"/>
      <c r="F91" s="24">
        <f t="shared" si="12"/>
        <v>0</v>
      </c>
      <c r="G91" s="25">
        <v>0.08</v>
      </c>
      <c r="H91" s="24">
        <f t="shared" si="14"/>
        <v>0</v>
      </c>
      <c r="I91" s="24">
        <f>F91+H91</f>
        <v>0</v>
      </c>
    </row>
    <row r="92" spans="1:9" s="2" customFormat="1" ht="15.75">
      <c r="A92" s="30"/>
      <c r="B92" s="82" t="s">
        <v>20</v>
      </c>
      <c r="C92" s="82"/>
      <c r="D92" s="36">
        <f>SUM(D80:D91)</f>
        <v>2</v>
      </c>
      <c r="E92" s="30"/>
      <c r="F92" s="31">
        <f>SUM(F80:F91)</f>
        <v>0</v>
      </c>
      <c r="G92" s="30"/>
      <c r="H92" s="31">
        <f>SUM(H80:H91)</f>
        <v>0</v>
      </c>
      <c r="I92" s="26">
        <f>SUM(I80:I91)</f>
        <v>0</v>
      </c>
    </row>
    <row r="93" spans="1:9" ht="15">
      <c r="A93" s="6"/>
      <c r="B93" s="6"/>
      <c r="C93" s="6"/>
      <c r="D93" s="11"/>
      <c r="E93" s="11"/>
      <c r="F93" s="12"/>
      <c r="G93" s="13"/>
      <c r="H93" s="12"/>
      <c r="I93" s="12"/>
    </row>
    <row r="95" spans="1:9" ht="15">
      <c r="A95" s="1">
        <v>1</v>
      </c>
      <c r="B95" s="81" t="str">
        <f>B9</f>
        <v>Papier </v>
      </c>
      <c r="C95" s="81"/>
      <c r="D95" s="81"/>
      <c r="F95" s="10">
        <f>F23</f>
        <v>0</v>
      </c>
      <c r="I95" s="10">
        <f>I23</f>
        <v>0</v>
      </c>
    </row>
    <row r="96" spans="1:9" ht="15">
      <c r="A96" s="1">
        <v>2</v>
      </c>
      <c r="B96" s="81" t="str">
        <f>B26</f>
        <v>Metale i tworzywa sztuczne</v>
      </c>
      <c r="C96" s="81"/>
      <c r="D96" s="81"/>
      <c r="F96" s="10">
        <f>F40</f>
        <v>0</v>
      </c>
      <c r="I96" s="10">
        <f>I40</f>
        <v>0</v>
      </c>
    </row>
    <row r="97" spans="1:9" ht="15">
      <c r="A97" s="1">
        <v>3</v>
      </c>
      <c r="B97" s="81" t="str">
        <f>B43</f>
        <v>Szkło</v>
      </c>
      <c r="C97" s="81"/>
      <c r="D97" s="81"/>
      <c r="F97" s="10">
        <f>F57</f>
        <v>0</v>
      </c>
      <c r="I97" s="10">
        <f>I57</f>
        <v>0</v>
      </c>
    </row>
    <row r="98" spans="1:9" ht="15">
      <c r="A98" s="1">
        <v>4</v>
      </c>
      <c r="B98" s="81" t="str">
        <f>B60</f>
        <v>Odpady zmieszane</v>
      </c>
      <c r="C98" s="81"/>
      <c r="D98" s="81"/>
      <c r="F98" s="10">
        <f>F74</f>
        <v>0</v>
      </c>
      <c r="I98" s="10">
        <f>I74</f>
        <v>0</v>
      </c>
    </row>
    <row r="99" spans="1:9" ht="15">
      <c r="A99" s="1">
        <v>5</v>
      </c>
      <c r="B99" s="14" t="s">
        <v>39</v>
      </c>
      <c r="C99" s="14"/>
      <c r="D99" s="14"/>
      <c r="F99" s="10">
        <f>F92</f>
        <v>0</v>
      </c>
      <c r="I99" s="10">
        <f>I92</f>
        <v>0</v>
      </c>
    </row>
    <row r="100" spans="2:9" ht="15.75" thickBot="1">
      <c r="B100" s="14"/>
      <c r="C100" s="14"/>
      <c r="D100" s="14"/>
      <c r="F100" s="42" t="s">
        <v>24</v>
      </c>
      <c r="H100" s="1" t="s">
        <v>25</v>
      </c>
      <c r="I100" s="10" t="s">
        <v>26</v>
      </c>
    </row>
    <row r="101" spans="4:9" ht="15.75" thickBot="1">
      <c r="D101" s="79" t="s">
        <v>50</v>
      </c>
      <c r="E101" s="80"/>
      <c r="F101" s="41">
        <f>F23+F40+F57+F74+F92</f>
        <v>0</v>
      </c>
      <c r="H101" s="10">
        <f>H23+H40+H57+H74+H92</f>
        <v>0</v>
      </c>
      <c r="I101" s="40">
        <f>I23+I40+I57+I74+I92</f>
        <v>0</v>
      </c>
    </row>
    <row r="102" spans="3:9" ht="15.75">
      <c r="C102" s="15" t="s">
        <v>27</v>
      </c>
      <c r="F102" s="16"/>
      <c r="G102" s="9"/>
      <c r="H102" s="10"/>
      <c r="I102" s="16"/>
    </row>
    <row r="103" spans="2:9" ht="15.75">
      <c r="B103" s="17" t="s">
        <v>28</v>
      </c>
      <c r="C103" s="17">
        <v>4</v>
      </c>
      <c r="F103" s="16"/>
      <c r="I103" s="16"/>
    </row>
    <row r="104" spans="2:9" ht="15.75">
      <c r="B104" s="17" t="s">
        <v>29</v>
      </c>
      <c r="C104" s="17">
        <v>1</v>
      </c>
      <c r="F104" s="16"/>
      <c r="I104" s="16"/>
    </row>
    <row r="105" spans="2:9" ht="15.75">
      <c r="B105" s="17" t="s">
        <v>38</v>
      </c>
      <c r="C105" s="17">
        <v>1</v>
      </c>
      <c r="F105" s="16"/>
      <c r="I105" s="16"/>
    </row>
    <row r="106" spans="6:9" ht="15.75">
      <c r="F106" s="16"/>
      <c r="I106" s="16"/>
    </row>
    <row r="107" spans="6:9" ht="15.75">
      <c r="F107" s="16"/>
      <c r="I107" s="16"/>
    </row>
    <row r="109" spans="2:9" ht="15">
      <c r="B109" s="18" t="s">
        <v>47</v>
      </c>
      <c r="C109" s="18"/>
      <c r="D109" s="18"/>
      <c r="E109" s="18"/>
      <c r="F109" s="18"/>
      <c r="G109" s="18"/>
      <c r="H109" s="18"/>
      <c r="I109" s="18"/>
    </row>
    <row r="110" spans="2:9" ht="15">
      <c r="B110" s="18"/>
      <c r="C110" s="18"/>
      <c r="D110" s="18"/>
      <c r="E110" s="18"/>
      <c r="F110" s="18"/>
      <c r="G110" s="18"/>
      <c r="H110" s="18"/>
      <c r="I110" s="18"/>
    </row>
  </sheetData>
  <sheetProtection/>
  <mergeCells count="13">
    <mergeCell ref="B57:C57"/>
    <mergeCell ref="B74:C74"/>
    <mergeCell ref="B92:C92"/>
    <mergeCell ref="B43:D43"/>
    <mergeCell ref="B60:D60"/>
    <mergeCell ref="B7:H7"/>
    <mergeCell ref="B23:C23"/>
    <mergeCell ref="B40:C40"/>
    <mergeCell ref="D101:E101"/>
    <mergeCell ref="B95:D95"/>
    <mergeCell ref="B96:D96"/>
    <mergeCell ref="B97:D97"/>
    <mergeCell ref="B98:D98"/>
  </mergeCells>
  <printOptions horizontalCentered="1"/>
  <pageMargins left="0.7480314960629921" right="0.7480314960629921" top="0.7874015748031497" bottom="0.7874015748031497" header="0.5118110236220472" footer="0.5118110236220472"/>
  <pageSetup fitToHeight="2" horizontalDpi="600" verticalDpi="600" orientation="portrait" paperSize="9" scale="73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SheetLayoutView="100" zoomScalePageLayoutView="0" workbookViewId="0" topLeftCell="A1">
      <selection activeCell="J106" sqref="A1:J106"/>
    </sheetView>
  </sheetViews>
  <sheetFormatPr defaultColWidth="9.140625" defaultRowHeight="12.75"/>
  <cols>
    <col min="1" max="1" width="5.8515625" style="1" customWidth="1"/>
    <col min="2" max="2" width="13.140625" style="1" customWidth="1"/>
    <col min="3" max="3" width="13.28125" style="1" customWidth="1"/>
    <col min="4" max="4" width="14.7109375" style="1" customWidth="1"/>
    <col min="5" max="5" width="12.7109375" style="1" customWidth="1"/>
    <col min="6" max="6" width="16.140625" style="1" customWidth="1"/>
    <col min="7" max="7" width="9.421875" style="1" customWidth="1"/>
    <col min="8" max="8" width="12.28125" style="1" customWidth="1"/>
    <col min="9" max="9" width="16.7109375" style="1" customWidth="1"/>
    <col min="10" max="16384" width="9.140625" style="1" customWidth="1"/>
  </cols>
  <sheetData>
    <row r="1" spans="8:9" ht="15">
      <c r="H1" s="21"/>
      <c r="I1" s="19" t="s">
        <v>30</v>
      </c>
    </row>
    <row r="2" spans="8:9" ht="15">
      <c r="H2" s="21"/>
      <c r="I2" s="19"/>
    </row>
    <row r="3" spans="2:9" s="2" customFormat="1" ht="15.75" customHeight="1">
      <c r="B3" s="2" t="s">
        <v>42</v>
      </c>
      <c r="C3" s="54"/>
      <c r="D3" s="54"/>
      <c r="E3" s="54"/>
      <c r="F3" s="54"/>
      <c r="G3" s="54"/>
      <c r="H3" s="54"/>
      <c r="I3" s="54"/>
    </row>
    <row r="4" spans="1:7" s="2" customFormat="1" ht="15.75">
      <c r="A4" s="19" t="s">
        <v>70</v>
      </c>
      <c r="B4" s="21" t="s">
        <v>31</v>
      </c>
      <c r="G4" s="21" t="s">
        <v>32</v>
      </c>
    </row>
    <row r="5" spans="2:7" s="2" customFormat="1" ht="15.75">
      <c r="B5" s="21"/>
      <c r="G5" s="21"/>
    </row>
    <row r="6" spans="2:8" s="2" customFormat="1" ht="15.75">
      <c r="B6" s="75" t="s">
        <v>41</v>
      </c>
      <c r="C6" s="76"/>
      <c r="D6" s="76"/>
      <c r="E6" s="76"/>
      <c r="F6" s="76"/>
      <c r="G6" s="76"/>
      <c r="H6" s="76"/>
    </row>
    <row r="7" s="2" customFormat="1" ht="24.75" customHeight="1"/>
    <row r="8" spans="2:5" ht="15.75">
      <c r="B8" s="74" t="s">
        <v>36</v>
      </c>
      <c r="C8" s="74"/>
      <c r="D8" s="74"/>
      <c r="E8" s="74"/>
    </row>
    <row r="9" spans="1:9" ht="87" customHeight="1">
      <c r="A9" s="4"/>
      <c r="B9" s="8" t="s">
        <v>48</v>
      </c>
      <c r="C9" s="23" t="s">
        <v>2</v>
      </c>
      <c r="D9" s="22" t="s">
        <v>62</v>
      </c>
      <c r="E9" s="22" t="s">
        <v>3</v>
      </c>
      <c r="F9" s="22" t="s">
        <v>4</v>
      </c>
      <c r="G9" s="22" t="s">
        <v>5</v>
      </c>
      <c r="H9" s="22" t="s">
        <v>6</v>
      </c>
      <c r="I9" s="22" t="s">
        <v>7</v>
      </c>
    </row>
    <row r="10" spans="1:9" ht="15">
      <c r="A10" s="4">
        <v>1</v>
      </c>
      <c r="B10" s="4" t="s">
        <v>8</v>
      </c>
      <c r="C10" s="4">
        <v>1</v>
      </c>
      <c r="D10" s="5">
        <v>2</v>
      </c>
      <c r="E10" s="34"/>
      <c r="F10" s="24">
        <f>D10*E10</f>
        <v>0</v>
      </c>
      <c r="G10" s="25">
        <v>0.08</v>
      </c>
      <c r="H10" s="24">
        <f>F10*G10</f>
        <v>0</v>
      </c>
      <c r="I10" s="24">
        <f aca="true" t="shared" si="0" ref="I10:I21">F10+H10</f>
        <v>0</v>
      </c>
    </row>
    <row r="11" spans="1:9" ht="15">
      <c r="A11" s="4">
        <v>2</v>
      </c>
      <c r="B11" s="4" t="s">
        <v>9</v>
      </c>
      <c r="C11" s="4">
        <v>1</v>
      </c>
      <c r="D11" s="5">
        <v>2</v>
      </c>
      <c r="E11" s="34"/>
      <c r="F11" s="24">
        <f aca="true" t="shared" si="1" ref="F11:F21">D11*E11</f>
        <v>0</v>
      </c>
      <c r="G11" s="25">
        <v>0.08</v>
      </c>
      <c r="H11" s="24">
        <f aca="true" t="shared" si="2" ref="H11:H21">F11*G11</f>
        <v>0</v>
      </c>
      <c r="I11" s="24">
        <f t="shared" si="0"/>
        <v>0</v>
      </c>
    </row>
    <row r="12" spans="1:9" ht="15">
      <c r="A12" s="4">
        <v>3</v>
      </c>
      <c r="B12" s="4" t="s">
        <v>10</v>
      </c>
      <c r="C12" s="4">
        <v>1</v>
      </c>
      <c r="D12" s="5">
        <v>2</v>
      </c>
      <c r="E12" s="34"/>
      <c r="F12" s="24">
        <f t="shared" si="1"/>
        <v>0</v>
      </c>
      <c r="G12" s="25">
        <v>0.08</v>
      </c>
      <c r="H12" s="24">
        <f t="shared" si="2"/>
        <v>0</v>
      </c>
      <c r="I12" s="24">
        <f t="shared" si="0"/>
        <v>0</v>
      </c>
    </row>
    <row r="13" spans="1:9" ht="15">
      <c r="A13" s="4">
        <v>4</v>
      </c>
      <c r="B13" s="4" t="s">
        <v>11</v>
      </c>
      <c r="C13" s="4">
        <v>1</v>
      </c>
      <c r="D13" s="5">
        <v>2</v>
      </c>
      <c r="E13" s="34"/>
      <c r="F13" s="24">
        <f t="shared" si="1"/>
        <v>0</v>
      </c>
      <c r="G13" s="25">
        <v>0.08</v>
      </c>
      <c r="H13" s="24">
        <f t="shared" si="2"/>
        <v>0</v>
      </c>
      <c r="I13" s="24">
        <f t="shared" si="0"/>
        <v>0</v>
      </c>
    </row>
    <row r="14" spans="1:9" ht="15">
      <c r="A14" s="4">
        <v>5</v>
      </c>
      <c r="B14" s="4" t="s">
        <v>12</v>
      </c>
      <c r="C14" s="4">
        <v>1</v>
      </c>
      <c r="D14" s="5">
        <v>2</v>
      </c>
      <c r="E14" s="34"/>
      <c r="F14" s="24">
        <f t="shared" si="1"/>
        <v>0</v>
      </c>
      <c r="G14" s="25">
        <v>0.08</v>
      </c>
      <c r="H14" s="24">
        <f t="shared" si="2"/>
        <v>0</v>
      </c>
      <c r="I14" s="24">
        <f t="shared" si="0"/>
        <v>0</v>
      </c>
    </row>
    <row r="15" spans="1:9" ht="15">
      <c r="A15" s="4">
        <v>6</v>
      </c>
      <c r="B15" s="4" t="s">
        <v>13</v>
      </c>
      <c r="C15" s="4">
        <v>1</v>
      </c>
      <c r="D15" s="5">
        <v>2</v>
      </c>
      <c r="E15" s="34"/>
      <c r="F15" s="24">
        <f t="shared" si="1"/>
        <v>0</v>
      </c>
      <c r="G15" s="25">
        <v>0.08</v>
      </c>
      <c r="H15" s="24">
        <f t="shared" si="2"/>
        <v>0</v>
      </c>
      <c r="I15" s="24">
        <f t="shared" si="0"/>
        <v>0</v>
      </c>
    </row>
    <row r="16" spans="1:9" ht="15">
      <c r="A16" s="4">
        <v>7</v>
      </c>
      <c r="B16" s="4" t="s">
        <v>14</v>
      </c>
      <c r="C16" s="4">
        <v>1</v>
      </c>
      <c r="D16" s="5">
        <v>3</v>
      </c>
      <c r="E16" s="34"/>
      <c r="F16" s="24">
        <f t="shared" si="1"/>
        <v>0</v>
      </c>
      <c r="G16" s="25">
        <v>0.08</v>
      </c>
      <c r="H16" s="24">
        <f t="shared" si="2"/>
        <v>0</v>
      </c>
      <c r="I16" s="24">
        <f t="shared" si="0"/>
        <v>0</v>
      </c>
    </row>
    <row r="17" spans="1:9" ht="15">
      <c r="A17" s="4">
        <v>8</v>
      </c>
      <c r="B17" s="4" t="s">
        <v>15</v>
      </c>
      <c r="C17" s="4">
        <v>1</v>
      </c>
      <c r="D17" s="5">
        <v>2</v>
      </c>
      <c r="E17" s="34"/>
      <c r="F17" s="24">
        <f t="shared" si="1"/>
        <v>0</v>
      </c>
      <c r="G17" s="25">
        <v>0.08</v>
      </c>
      <c r="H17" s="24">
        <f t="shared" si="2"/>
        <v>0</v>
      </c>
      <c r="I17" s="24">
        <f t="shared" si="0"/>
        <v>0</v>
      </c>
    </row>
    <row r="18" spans="1:9" ht="15">
      <c r="A18" s="4">
        <v>9</v>
      </c>
      <c r="B18" s="4" t="s">
        <v>16</v>
      </c>
      <c r="C18" s="4">
        <v>1</v>
      </c>
      <c r="D18" s="5">
        <v>2</v>
      </c>
      <c r="E18" s="34"/>
      <c r="F18" s="24">
        <f t="shared" si="1"/>
        <v>0</v>
      </c>
      <c r="G18" s="25">
        <v>0.08</v>
      </c>
      <c r="H18" s="24">
        <f t="shared" si="2"/>
        <v>0</v>
      </c>
      <c r="I18" s="24">
        <f t="shared" si="0"/>
        <v>0</v>
      </c>
    </row>
    <row r="19" spans="1:9" ht="15">
      <c r="A19" s="4">
        <v>10</v>
      </c>
      <c r="B19" s="4" t="s">
        <v>17</v>
      </c>
      <c r="C19" s="4">
        <v>1</v>
      </c>
      <c r="D19" s="5">
        <v>2</v>
      </c>
      <c r="E19" s="34"/>
      <c r="F19" s="24">
        <f t="shared" si="1"/>
        <v>0</v>
      </c>
      <c r="G19" s="25">
        <v>0.08</v>
      </c>
      <c r="H19" s="24">
        <f t="shared" si="2"/>
        <v>0</v>
      </c>
      <c r="I19" s="24">
        <f t="shared" si="0"/>
        <v>0</v>
      </c>
    </row>
    <row r="20" spans="1:9" ht="15">
      <c r="A20" s="4">
        <v>11</v>
      </c>
      <c r="B20" s="4" t="s">
        <v>18</v>
      </c>
      <c r="C20" s="4">
        <v>1</v>
      </c>
      <c r="D20" s="5">
        <v>2</v>
      </c>
      <c r="E20" s="34"/>
      <c r="F20" s="24">
        <f t="shared" si="1"/>
        <v>0</v>
      </c>
      <c r="G20" s="25">
        <v>0.08</v>
      </c>
      <c r="H20" s="24">
        <f t="shared" si="2"/>
        <v>0</v>
      </c>
      <c r="I20" s="24">
        <f t="shared" si="0"/>
        <v>0</v>
      </c>
    </row>
    <row r="21" spans="1:9" ht="15">
      <c r="A21" s="4">
        <v>12</v>
      </c>
      <c r="B21" s="4" t="s">
        <v>19</v>
      </c>
      <c r="C21" s="4">
        <v>1</v>
      </c>
      <c r="D21" s="5">
        <v>3</v>
      </c>
      <c r="E21" s="34"/>
      <c r="F21" s="24">
        <f t="shared" si="1"/>
        <v>0</v>
      </c>
      <c r="G21" s="25">
        <v>0.08</v>
      </c>
      <c r="H21" s="24">
        <f t="shared" si="2"/>
        <v>0</v>
      </c>
      <c r="I21" s="24">
        <f t="shared" si="0"/>
        <v>0</v>
      </c>
    </row>
    <row r="22" spans="1:9" ht="15.75">
      <c r="A22" s="30"/>
      <c r="B22" s="30" t="s">
        <v>20</v>
      </c>
      <c r="C22" s="30"/>
      <c r="D22" s="36">
        <f>SUM(D10:D21)</f>
        <v>26</v>
      </c>
      <c r="E22" s="31"/>
      <c r="F22" s="31">
        <f>SUM(F10:F21)</f>
        <v>0</v>
      </c>
      <c r="G22" s="30"/>
      <c r="H22" s="31">
        <f>SUM(H10:H21)</f>
        <v>0</v>
      </c>
      <c r="I22" s="31">
        <f>SUM(I10:I21)</f>
        <v>0</v>
      </c>
    </row>
    <row r="25" spans="2:4" ht="15.75">
      <c r="B25" s="74" t="s">
        <v>35</v>
      </c>
      <c r="C25" s="74"/>
      <c r="D25" s="74"/>
    </row>
    <row r="26" spans="1:9" ht="60">
      <c r="A26" s="4"/>
      <c r="B26" s="8" t="s">
        <v>48</v>
      </c>
      <c r="C26" s="23" t="s">
        <v>2</v>
      </c>
      <c r="D26" s="22" t="s">
        <v>63</v>
      </c>
      <c r="E26" s="22" t="s">
        <v>3</v>
      </c>
      <c r="F26" s="22" t="s">
        <v>4</v>
      </c>
      <c r="G26" s="22" t="s">
        <v>5</v>
      </c>
      <c r="H26" s="22" t="s">
        <v>6</v>
      </c>
      <c r="I26" s="22" t="s">
        <v>7</v>
      </c>
    </row>
    <row r="27" spans="1:9" ht="15">
      <c r="A27" s="4">
        <v>1</v>
      </c>
      <c r="B27" s="4" t="s">
        <v>8</v>
      </c>
      <c r="C27" s="4">
        <v>1</v>
      </c>
      <c r="D27" s="5">
        <v>2</v>
      </c>
      <c r="E27" s="34"/>
      <c r="F27" s="24">
        <f aca="true" t="shared" si="3" ref="F27:F38">C27*D27*E27</f>
        <v>0</v>
      </c>
      <c r="G27" s="25">
        <v>0.08</v>
      </c>
      <c r="H27" s="24">
        <f>F27*G27</f>
        <v>0</v>
      </c>
      <c r="I27" s="24">
        <f aca="true" t="shared" si="4" ref="I27:I38">F27+H27</f>
        <v>0</v>
      </c>
    </row>
    <row r="28" spans="1:9" ht="15">
      <c r="A28" s="4">
        <v>2</v>
      </c>
      <c r="B28" s="4" t="s">
        <v>9</v>
      </c>
      <c r="C28" s="4">
        <v>1</v>
      </c>
      <c r="D28" s="5">
        <v>2</v>
      </c>
      <c r="E28" s="34"/>
      <c r="F28" s="24">
        <f t="shared" si="3"/>
        <v>0</v>
      </c>
      <c r="G28" s="25">
        <v>0.08</v>
      </c>
      <c r="H28" s="24">
        <f aca="true" t="shared" si="5" ref="H28:H38">F28*G28</f>
        <v>0</v>
      </c>
      <c r="I28" s="24">
        <f t="shared" si="4"/>
        <v>0</v>
      </c>
    </row>
    <row r="29" spans="1:9" ht="15">
      <c r="A29" s="4">
        <v>3</v>
      </c>
      <c r="B29" s="4" t="s">
        <v>10</v>
      </c>
      <c r="C29" s="4">
        <v>1</v>
      </c>
      <c r="D29" s="5">
        <v>2</v>
      </c>
      <c r="E29" s="34"/>
      <c r="F29" s="24">
        <f t="shared" si="3"/>
        <v>0</v>
      </c>
      <c r="G29" s="25">
        <v>0.08</v>
      </c>
      <c r="H29" s="24">
        <f t="shared" si="5"/>
        <v>0</v>
      </c>
      <c r="I29" s="24">
        <f t="shared" si="4"/>
        <v>0</v>
      </c>
    </row>
    <row r="30" spans="1:9" ht="15">
      <c r="A30" s="4">
        <v>4</v>
      </c>
      <c r="B30" s="4" t="s">
        <v>11</v>
      </c>
      <c r="C30" s="4">
        <v>1</v>
      </c>
      <c r="D30" s="5">
        <v>2</v>
      </c>
      <c r="E30" s="34"/>
      <c r="F30" s="24">
        <f t="shared" si="3"/>
        <v>0</v>
      </c>
      <c r="G30" s="25">
        <v>0.08</v>
      </c>
      <c r="H30" s="24">
        <f t="shared" si="5"/>
        <v>0</v>
      </c>
      <c r="I30" s="24">
        <f t="shared" si="4"/>
        <v>0</v>
      </c>
    </row>
    <row r="31" spans="1:9" ht="15">
      <c r="A31" s="4">
        <v>5</v>
      </c>
      <c r="B31" s="4" t="s">
        <v>12</v>
      </c>
      <c r="C31" s="4">
        <v>1</v>
      </c>
      <c r="D31" s="5">
        <v>2</v>
      </c>
      <c r="E31" s="34"/>
      <c r="F31" s="24">
        <f t="shared" si="3"/>
        <v>0</v>
      </c>
      <c r="G31" s="25">
        <v>0.08</v>
      </c>
      <c r="H31" s="24">
        <f t="shared" si="5"/>
        <v>0</v>
      </c>
      <c r="I31" s="24">
        <f t="shared" si="4"/>
        <v>0</v>
      </c>
    </row>
    <row r="32" spans="1:9" ht="15">
      <c r="A32" s="4">
        <v>6</v>
      </c>
      <c r="B32" s="4" t="s">
        <v>13</v>
      </c>
      <c r="C32" s="4">
        <v>1</v>
      </c>
      <c r="D32" s="5">
        <v>3</v>
      </c>
      <c r="E32" s="34"/>
      <c r="F32" s="24">
        <f t="shared" si="3"/>
        <v>0</v>
      </c>
      <c r="G32" s="25">
        <v>0.08</v>
      </c>
      <c r="H32" s="24">
        <f t="shared" si="5"/>
        <v>0</v>
      </c>
      <c r="I32" s="24">
        <f t="shared" si="4"/>
        <v>0</v>
      </c>
    </row>
    <row r="33" spans="1:9" ht="15">
      <c r="A33" s="4">
        <v>7</v>
      </c>
      <c r="B33" s="4" t="s">
        <v>14</v>
      </c>
      <c r="C33" s="4">
        <v>1</v>
      </c>
      <c r="D33" s="5">
        <v>3</v>
      </c>
      <c r="E33" s="34"/>
      <c r="F33" s="24">
        <f t="shared" si="3"/>
        <v>0</v>
      </c>
      <c r="G33" s="25">
        <v>0.08</v>
      </c>
      <c r="H33" s="24">
        <f t="shared" si="5"/>
        <v>0</v>
      </c>
      <c r="I33" s="24">
        <f t="shared" si="4"/>
        <v>0</v>
      </c>
    </row>
    <row r="34" spans="1:9" ht="15">
      <c r="A34" s="4">
        <v>8</v>
      </c>
      <c r="B34" s="4" t="s">
        <v>15</v>
      </c>
      <c r="C34" s="4">
        <v>1</v>
      </c>
      <c r="D34" s="5">
        <v>2</v>
      </c>
      <c r="E34" s="34"/>
      <c r="F34" s="24">
        <f t="shared" si="3"/>
        <v>0</v>
      </c>
      <c r="G34" s="25">
        <v>0.08</v>
      </c>
      <c r="H34" s="24">
        <f t="shared" si="5"/>
        <v>0</v>
      </c>
      <c r="I34" s="24">
        <f t="shared" si="4"/>
        <v>0</v>
      </c>
    </row>
    <row r="35" spans="1:9" ht="15">
      <c r="A35" s="4">
        <v>9</v>
      </c>
      <c r="B35" s="4" t="s">
        <v>16</v>
      </c>
      <c r="C35" s="4">
        <v>1</v>
      </c>
      <c r="D35" s="5">
        <v>2</v>
      </c>
      <c r="E35" s="34"/>
      <c r="F35" s="24">
        <f t="shared" si="3"/>
        <v>0</v>
      </c>
      <c r="G35" s="25">
        <v>0.08</v>
      </c>
      <c r="H35" s="24">
        <f t="shared" si="5"/>
        <v>0</v>
      </c>
      <c r="I35" s="24">
        <f t="shared" si="4"/>
        <v>0</v>
      </c>
    </row>
    <row r="36" spans="1:9" ht="15">
      <c r="A36" s="4">
        <v>10</v>
      </c>
      <c r="B36" s="4" t="s">
        <v>17</v>
      </c>
      <c r="C36" s="4">
        <v>1</v>
      </c>
      <c r="D36" s="5">
        <v>2</v>
      </c>
      <c r="E36" s="34"/>
      <c r="F36" s="24">
        <f t="shared" si="3"/>
        <v>0</v>
      </c>
      <c r="G36" s="25">
        <v>0.08</v>
      </c>
      <c r="H36" s="24">
        <f t="shared" si="5"/>
        <v>0</v>
      </c>
      <c r="I36" s="24">
        <f t="shared" si="4"/>
        <v>0</v>
      </c>
    </row>
    <row r="37" spans="1:9" ht="15">
      <c r="A37" s="4">
        <v>11</v>
      </c>
      <c r="B37" s="4" t="s">
        <v>18</v>
      </c>
      <c r="C37" s="4">
        <v>1</v>
      </c>
      <c r="D37" s="5">
        <v>2</v>
      </c>
      <c r="E37" s="34"/>
      <c r="F37" s="24">
        <f t="shared" si="3"/>
        <v>0</v>
      </c>
      <c r="G37" s="25">
        <v>0.08</v>
      </c>
      <c r="H37" s="24">
        <f t="shared" si="5"/>
        <v>0</v>
      </c>
      <c r="I37" s="24">
        <f t="shared" si="4"/>
        <v>0</v>
      </c>
    </row>
    <row r="38" spans="1:9" ht="15">
      <c r="A38" s="4">
        <v>12</v>
      </c>
      <c r="B38" s="4" t="s">
        <v>19</v>
      </c>
      <c r="C38" s="4">
        <v>1</v>
      </c>
      <c r="D38" s="5">
        <v>2</v>
      </c>
      <c r="E38" s="34"/>
      <c r="F38" s="24">
        <f t="shared" si="3"/>
        <v>0</v>
      </c>
      <c r="G38" s="25">
        <v>0.08</v>
      </c>
      <c r="H38" s="24">
        <f t="shared" si="5"/>
        <v>0</v>
      </c>
      <c r="I38" s="24">
        <f t="shared" si="4"/>
        <v>0</v>
      </c>
    </row>
    <row r="39" spans="1:9" s="37" customFormat="1" ht="15.75">
      <c r="A39" s="30"/>
      <c r="B39" s="30" t="s">
        <v>20</v>
      </c>
      <c r="C39" s="30"/>
      <c r="D39" s="36">
        <f>SUM(D27:D38)</f>
        <v>26</v>
      </c>
      <c r="E39" s="30"/>
      <c r="F39" s="31">
        <f>SUM(F27:F38)</f>
        <v>0</v>
      </c>
      <c r="G39" s="30"/>
      <c r="H39" s="31">
        <f>SUM(H27:H38)</f>
        <v>0</v>
      </c>
      <c r="I39" s="31">
        <f>SUM(I27:I38)</f>
        <v>0</v>
      </c>
    </row>
    <row r="41" ht="15">
      <c r="F41" s="10"/>
    </row>
    <row r="42" spans="2:4" ht="15.75">
      <c r="B42" s="74" t="s">
        <v>22</v>
      </c>
      <c r="C42" s="74"/>
      <c r="D42" s="74"/>
    </row>
    <row r="43" spans="1:9" ht="60">
      <c r="A43" s="4"/>
      <c r="B43" s="8" t="s">
        <v>48</v>
      </c>
      <c r="C43" s="23" t="s">
        <v>2</v>
      </c>
      <c r="D43" s="22" t="s">
        <v>61</v>
      </c>
      <c r="E43" s="22" t="s">
        <v>3</v>
      </c>
      <c r="F43" s="22" t="s">
        <v>4</v>
      </c>
      <c r="G43" s="22" t="s">
        <v>5</v>
      </c>
      <c r="H43" s="22" t="s">
        <v>6</v>
      </c>
      <c r="I43" s="22" t="s">
        <v>7</v>
      </c>
    </row>
    <row r="44" spans="1:9" ht="15">
      <c r="A44" s="4">
        <v>1</v>
      </c>
      <c r="B44" s="4" t="s">
        <v>8</v>
      </c>
      <c r="C44" s="4">
        <v>1</v>
      </c>
      <c r="D44" s="5">
        <v>1</v>
      </c>
      <c r="E44" s="34"/>
      <c r="F44" s="24">
        <f aca="true" t="shared" si="6" ref="F44:F55">C44*D44*E44</f>
        <v>0</v>
      </c>
      <c r="G44" s="25">
        <v>0.08</v>
      </c>
      <c r="H44" s="24">
        <f>E44*G44</f>
        <v>0</v>
      </c>
      <c r="I44" s="24">
        <f>F44+H44</f>
        <v>0</v>
      </c>
    </row>
    <row r="45" spans="1:9" ht="15">
      <c r="A45" s="4">
        <v>2</v>
      </c>
      <c r="B45" s="4" t="s">
        <v>9</v>
      </c>
      <c r="C45" s="4">
        <v>1</v>
      </c>
      <c r="D45" s="5">
        <v>1</v>
      </c>
      <c r="E45" s="34"/>
      <c r="F45" s="24">
        <f t="shared" si="6"/>
        <v>0</v>
      </c>
      <c r="G45" s="25">
        <v>0.08</v>
      </c>
      <c r="H45" s="24">
        <f aca="true" t="shared" si="7" ref="H45:H55">E45*G45</f>
        <v>0</v>
      </c>
      <c r="I45" s="24">
        <f aca="true" t="shared" si="8" ref="I45:I55">F45+H45</f>
        <v>0</v>
      </c>
    </row>
    <row r="46" spans="1:9" ht="15">
      <c r="A46" s="4">
        <v>3</v>
      </c>
      <c r="B46" s="4" t="s">
        <v>10</v>
      </c>
      <c r="C46" s="4">
        <v>1</v>
      </c>
      <c r="D46" s="5">
        <v>1</v>
      </c>
      <c r="E46" s="34"/>
      <c r="F46" s="24">
        <f t="shared" si="6"/>
        <v>0</v>
      </c>
      <c r="G46" s="25">
        <v>0.08</v>
      </c>
      <c r="H46" s="24">
        <f t="shared" si="7"/>
        <v>0</v>
      </c>
      <c r="I46" s="24">
        <f t="shared" si="8"/>
        <v>0</v>
      </c>
    </row>
    <row r="47" spans="1:9" ht="15">
      <c r="A47" s="4">
        <v>4</v>
      </c>
      <c r="B47" s="4" t="s">
        <v>11</v>
      </c>
      <c r="C47" s="4">
        <v>1</v>
      </c>
      <c r="D47" s="5">
        <v>1</v>
      </c>
      <c r="E47" s="34"/>
      <c r="F47" s="24">
        <f t="shared" si="6"/>
        <v>0</v>
      </c>
      <c r="G47" s="25">
        <v>0.08</v>
      </c>
      <c r="H47" s="24">
        <f t="shared" si="7"/>
        <v>0</v>
      </c>
      <c r="I47" s="24">
        <f t="shared" si="8"/>
        <v>0</v>
      </c>
    </row>
    <row r="48" spans="1:9" ht="15">
      <c r="A48" s="4">
        <v>5</v>
      </c>
      <c r="B48" s="4" t="s">
        <v>12</v>
      </c>
      <c r="C48" s="4">
        <v>1</v>
      </c>
      <c r="D48" s="5">
        <v>1</v>
      </c>
      <c r="E48" s="34"/>
      <c r="F48" s="24">
        <f t="shared" si="6"/>
        <v>0</v>
      </c>
      <c r="G48" s="25">
        <v>0.08</v>
      </c>
      <c r="H48" s="24">
        <f t="shared" si="7"/>
        <v>0</v>
      </c>
      <c r="I48" s="24">
        <f t="shared" si="8"/>
        <v>0</v>
      </c>
    </row>
    <row r="49" spans="1:9" ht="15">
      <c r="A49" s="4">
        <v>6</v>
      </c>
      <c r="B49" s="4" t="s">
        <v>13</v>
      </c>
      <c r="C49" s="4">
        <v>1</v>
      </c>
      <c r="D49" s="5">
        <v>1</v>
      </c>
      <c r="E49" s="34"/>
      <c r="F49" s="24">
        <f t="shared" si="6"/>
        <v>0</v>
      </c>
      <c r="G49" s="25">
        <v>0.08</v>
      </c>
      <c r="H49" s="24">
        <f t="shared" si="7"/>
        <v>0</v>
      </c>
      <c r="I49" s="24">
        <f t="shared" si="8"/>
        <v>0</v>
      </c>
    </row>
    <row r="50" spans="1:9" ht="15">
      <c r="A50" s="4">
        <v>7</v>
      </c>
      <c r="B50" s="4" t="s">
        <v>14</v>
      </c>
      <c r="C50" s="4">
        <v>1</v>
      </c>
      <c r="D50" s="5">
        <v>1</v>
      </c>
      <c r="E50" s="34"/>
      <c r="F50" s="24">
        <f t="shared" si="6"/>
        <v>0</v>
      </c>
      <c r="G50" s="25">
        <v>0.08</v>
      </c>
      <c r="H50" s="24">
        <f t="shared" si="7"/>
        <v>0</v>
      </c>
      <c r="I50" s="24">
        <f t="shared" si="8"/>
        <v>0</v>
      </c>
    </row>
    <row r="51" spans="1:9" ht="15">
      <c r="A51" s="4">
        <v>8</v>
      </c>
      <c r="B51" s="4" t="s">
        <v>15</v>
      </c>
      <c r="C51" s="4">
        <v>1</v>
      </c>
      <c r="D51" s="5">
        <v>1</v>
      </c>
      <c r="E51" s="34"/>
      <c r="F51" s="24">
        <f t="shared" si="6"/>
        <v>0</v>
      </c>
      <c r="G51" s="25">
        <v>0.08</v>
      </c>
      <c r="H51" s="24">
        <f t="shared" si="7"/>
        <v>0</v>
      </c>
      <c r="I51" s="24">
        <f t="shared" si="8"/>
        <v>0</v>
      </c>
    </row>
    <row r="52" spans="1:9" ht="15">
      <c r="A52" s="4">
        <v>9</v>
      </c>
      <c r="B52" s="4" t="s">
        <v>16</v>
      </c>
      <c r="C52" s="4">
        <v>1</v>
      </c>
      <c r="D52" s="5">
        <v>1</v>
      </c>
      <c r="E52" s="34"/>
      <c r="F52" s="24">
        <f t="shared" si="6"/>
        <v>0</v>
      </c>
      <c r="G52" s="25">
        <v>0.08</v>
      </c>
      <c r="H52" s="24">
        <f t="shared" si="7"/>
        <v>0</v>
      </c>
      <c r="I52" s="24">
        <f t="shared" si="8"/>
        <v>0</v>
      </c>
    </row>
    <row r="53" spans="1:9" ht="15">
      <c r="A53" s="4">
        <v>10</v>
      </c>
      <c r="B53" s="4" t="s">
        <v>17</v>
      </c>
      <c r="C53" s="4">
        <v>1</v>
      </c>
      <c r="D53" s="5">
        <v>1</v>
      </c>
      <c r="E53" s="34"/>
      <c r="F53" s="24">
        <f t="shared" si="6"/>
        <v>0</v>
      </c>
      <c r="G53" s="25">
        <v>0.08</v>
      </c>
      <c r="H53" s="24">
        <f t="shared" si="7"/>
        <v>0</v>
      </c>
      <c r="I53" s="24">
        <f t="shared" si="8"/>
        <v>0</v>
      </c>
    </row>
    <row r="54" spans="1:9" ht="15">
      <c r="A54" s="4">
        <v>11</v>
      </c>
      <c r="B54" s="4" t="s">
        <v>18</v>
      </c>
      <c r="C54" s="4">
        <v>1</v>
      </c>
      <c r="D54" s="5">
        <v>1</v>
      </c>
      <c r="E54" s="34"/>
      <c r="F54" s="24">
        <f t="shared" si="6"/>
        <v>0</v>
      </c>
      <c r="G54" s="25">
        <v>0.08</v>
      </c>
      <c r="H54" s="24">
        <f t="shared" si="7"/>
        <v>0</v>
      </c>
      <c r="I54" s="24">
        <f t="shared" si="8"/>
        <v>0</v>
      </c>
    </row>
    <row r="55" spans="1:9" ht="15">
      <c r="A55" s="4">
        <v>12</v>
      </c>
      <c r="B55" s="4" t="s">
        <v>19</v>
      </c>
      <c r="C55" s="4">
        <v>1</v>
      </c>
      <c r="D55" s="5">
        <v>1</v>
      </c>
      <c r="E55" s="34"/>
      <c r="F55" s="24">
        <f t="shared" si="6"/>
        <v>0</v>
      </c>
      <c r="G55" s="25">
        <v>0.08</v>
      </c>
      <c r="H55" s="24">
        <f t="shared" si="7"/>
        <v>0</v>
      </c>
      <c r="I55" s="24">
        <f t="shared" si="8"/>
        <v>0</v>
      </c>
    </row>
    <row r="56" spans="1:9" ht="15.75">
      <c r="A56" s="30"/>
      <c r="B56" s="30" t="s">
        <v>20</v>
      </c>
      <c r="C56" s="30"/>
      <c r="D56" s="36">
        <f>SUM(D44:D55)</f>
        <v>12</v>
      </c>
      <c r="E56" s="30"/>
      <c r="F56" s="31">
        <f>SUM(F44:F55)</f>
        <v>0</v>
      </c>
      <c r="G56" s="30"/>
      <c r="H56" s="31">
        <f>SUM(H44:H55)</f>
        <v>0</v>
      </c>
      <c r="I56" s="31">
        <f>SUM(I44:I55)</f>
        <v>0</v>
      </c>
    </row>
    <row r="59" spans="2:4" ht="15.75">
      <c r="B59" s="74" t="s">
        <v>23</v>
      </c>
      <c r="C59" s="74"/>
      <c r="D59" s="74"/>
    </row>
    <row r="60" spans="1:9" ht="60">
      <c r="A60" s="4"/>
      <c r="B60" s="4" t="s">
        <v>1</v>
      </c>
      <c r="C60" s="23" t="s">
        <v>2</v>
      </c>
      <c r="D60" s="22" t="s">
        <v>60</v>
      </c>
      <c r="E60" s="22" t="s">
        <v>3</v>
      </c>
      <c r="F60" s="22" t="s">
        <v>4</v>
      </c>
      <c r="G60" s="22" t="s">
        <v>5</v>
      </c>
      <c r="H60" s="22" t="s">
        <v>6</v>
      </c>
      <c r="I60" s="22" t="s">
        <v>7</v>
      </c>
    </row>
    <row r="61" spans="1:9" ht="15">
      <c r="A61" s="4">
        <v>1</v>
      </c>
      <c r="B61" s="4" t="s">
        <v>8</v>
      </c>
      <c r="C61" s="4">
        <v>1</v>
      </c>
      <c r="D61" s="5">
        <v>4</v>
      </c>
      <c r="E61" s="34"/>
      <c r="F61" s="24">
        <f aca="true" t="shared" si="9" ref="F61:F72">C61*D61*E61</f>
        <v>0</v>
      </c>
      <c r="G61" s="25">
        <v>0.08</v>
      </c>
      <c r="H61" s="24">
        <f>F61*G61</f>
        <v>0</v>
      </c>
      <c r="I61" s="24">
        <f aca="true" t="shared" si="10" ref="I61:I72">F61+H61</f>
        <v>0</v>
      </c>
    </row>
    <row r="62" spans="1:9" ht="15">
      <c r="A62" s="4">
        <v>2</v>
      </c>
      <c r="B62" s="4" t="s">
        <v>9</v>
      </c>
      <c r="C62" s="4">
        <v>1</v>
      </c>
      <c r="D62" s="5">
        <v>4</v>
      </c>
      <c r="E62" s="34"/>
      <c r="F62" s="24">
        <f t="shared" si="9"/>
        <v>0</v>
      </c>
      <c r="G62" s="25">
        <v>0.08</v>
      </c>
      <c r="H62" s="24">
        <f aca="true" t="shared" si="11" ref="H62:H72">F62*G62</f>
        <v>0</v>
      </c>
      <c r="I62" s="24">
        <f t="shared" si="10"/>
        <v>0</v>
      </c>
    </row>
    <row r="63" spans="1:9" ht="15">
      <c r="A63" s="4">
        <v>3</v>
      </c>
      <c r="B63" s="4" t="s">
        <v>10</v>
      </c>
      <c r="C63" s="4">
        <v>1</v>
      </c>
      <c r="D63" s="5">
        <v>4</v>
      </c>
      <c r="E63" s="34"/>
      <c r="F63" s="24">
        <f t="shared" si="9"/>
        <v>0</v>
      </c>
      <c r="G63" s="25">
        <v>0.08</v>
      </c>
      <c r="H63" s="24">
        <f t="shared" si="11"/>
        <v>0</v>
      </c>
      <c r="I63" s="24">
        <f t="shared" si="10"/>
        <v>0</v>
      </c>
    </row>
    <row r="64" spans="1:9" ht="15">
      <c r="A64" s="4">
        <v>4</v>
      </c>
      <c r="B64" s="4" t="s">
        <v>11</v>
      </c>
      <c r="C64" s="4">
        <v>1</v>
      </c>
      <c r="D64" s="5">
        <v>5</v>
      </c>
      <c r="E64" s="34"/>
      <c r="F64" s="24">
        <f t="shared" si="9"/>
        <v>0</v>
      </c>
      <c r="G64" s="25">
        <v>0.08</v>
      </c>
      <c r="H64" s="24">
        <f t="shared" si="11"/>
        <v>0</v>
      </c>
      <c r="I64" s="24">
        <f t="shared" si="10"/>
        <v>0</v>
      </c>
    </row>
    <row r="65" spans="1:9" ht="15">
      <c r="A65" s="4">
        <v>5</v>
      </c>
      <c r="B65" s="4" t="s">
        <v>12</v>
      </c>
      <c r="C65" s="4">
        <v>1</v>
      </c>
      <c r="D65" s="5">
        <v>4</v>
      </c>
      <c r="E65" s="34"/>
      <c r="F65" s="24">
        <f t="shared" si="9"/>
        <v>0</v>
      </c>
      <c r="G65" s="25">
        <v>0.08</v>
      </c>
      <c r="H65" s="24">
        <f t="shared" si="11"/>
        <v>0</v>
      </c>
      <c r="I65" s="24">
        <f t="shared" si="10"/>
        <v>0</v>
      </c>
    </row>
    <row r="66" spans="1:9" ht="15">
      <c r="A66" s="4">
        <v>6</v>
      </c>
      <c r="B66" s="4" t="s">
        <v>13</v>
      </c>
      <c r="C66" s="4">
        <v>1</v>
      </c>
      <c r="D66" s="5">
        <v>4</v>
      </c>
      <c r="E66" s="34"/>
      <c r="F66" s="24">
        <f t="shared" si="9"/>
        <v>0</v>
      </c>
      <c r="G66" s="25">
        <v>0.08</v>
      </c>
      <c r="H66" s="24">
        <f t="shared" si="11"/>
        <v>0</v>
      </c>
      <c r="I66" s="24">
        <f t="shared" si="10"/>
        <v>0</v>
      </c>
    </row>
    <row r="67" spans="1:9" ht="15">
      <c r="A67" s="4">
        <v>7</v>
      </c>
      <c r="B67" s="4" t="s">
        <v>14</v>
      </c>
      <c r="C67" s="4">
        <v>1</v>
      </c>
      <c r="D67" s="5">
        <v>5</v>
      </c>
      <c r="E67" s="34"/>
      <c r="F67" s="24">
        <f t="shared" si="9"/>
        <v>0</v>
      </c>
      <c r="G67" s="25">
        <v>0.08</v>
      </c>
      <c r="H67" s="24">
        <f t="shared" si="11"/>
        <v>0</v>
      </c>
      <c r="I67" s="24">
        <f t="shared" si="10"/>
        <v>0</v>
      </c>
    </row>
    <row r="68" spans="1:9" ht="15">
      <c r="A68" s="4">
        <v>8</v>
      </c>
      <c r="B68" s="4" t="s">
        <v>15</v>
      </c>
      <c r="C68" s="4">
        <v>1</v>
      </c>
      <c r="D68" s="5">
        <v>4</v>
      </c>
      <c r="E68" s="34"/>
      <c r="F68" s="24">
        <f t="shared" si="9"/>
        <v>0</v>
      </c>
      <c r="G68" s="25">
        <v>0.08</v>
      </c>
      <c r="H68" s="24">
        <f t="shared" si="11"/>
        <v>0</v>
      </c>
      <c r="I68" s="24">
        <f t="shared" si="10"/>
        <v>0</v>
      </c>
    </row>
    <row r="69" spans="1:9" ht="15">
      <c r="A69" s="4">
        <v>9</v>
      </c>
      <c r="B69" s="4" t="s">
        <v>16</v>
      </c>
      <c r="C69" s="4">
        <v>1</v>
      </c>
      <c r="D69" s="5">
        <v>5</v>
      </c>
      <c r="E69" s="34"/>
      <c r="F69" s="24">
        <f t="shared" si="9"/>
        <v>0</v>
      </c>
      <c r="G69" s="25">
        <v>0.08</v>
      </c>
      <c r="H69" s="24">
        <f t="shared" si="11"/>
        <v>0</v>
      </c>
      <c r="I69" s="24">
        <f t="shared" si="10"/>
        <v>0</v>
      </c>
    </row>
    <row r="70" spans="1:9" ht="15">
      <c r="A70" s="4">
        <v>10</v>
      </c>
      <c r="B70" s="4" t="s">
        <v>17</v>
      </c>
      <c r="C70" s="4">
        <v>1</v>
      </c>
      <c r="D70" s="5">
        <v>4</v>
      </c>
      <c r="E70" s="34"/>
      <c r="F70" s="24">
        <f t="shared" si="9"/>
        <v>0</v>
      </c>
      <c r="G70" s="25">
        <v>0.08</v>
      </c>
      <c r="H70" s="24">
        <f t="shared" si="11"/>
        <v>0</v>
      </c>
      <c r="I70" s="24">
        <f t="shared" si="10"/>
        <v>0</v>
      </c>
    </row>
    <row r="71" spans="1:9" ht="15">
      <c r="A71" s="4">
        <v>11</v>
      </c>
      <c r="B71" s="4" t="s">
        <v>18</v>
      </c>
      <c r="C71" s="4">
        <v>1</v>
      </c>
      <c r="D71" s="5">
        <v>4</v>
      </c>
      <c r="E71" s="34"/>
      <c r="F71" s="24">
        <f t="shared" si="9"/>
        <v>0</v>
      </c>
      <c r="G71" s="25">
        <v>0.08</v>
      </c>
      <c r="H71" s="24">
        <f t="shared" si="11"/>
        <v>0</v>
      </c>
      <c r="I71" s="24">
        <f t="shared" si="10"/>
        <v>0</v>
      </c>
    </row>
    <row r="72" spans="1:9" ht="15">
      <c r="A72" s="4">
        <v>12</v>
      </c>
      <c r="B72" s="4" t="s">
        <v>19</v>
      </c>
      <c r="C72" s="4">
        <v>1</v>
      </c>
      <c r="D72" s="5">
        <v>4</v>
      </c>
      <c r="E72" s="34"/>
      <c r="F72" s="24">
        <f t="shared" si="9"/>
        <v>0</v>
      </c>
      <c r="G72" s="25">
        <v>0.08</v>
      </c>
      <c r="H72" s="24">
        <f t="shared" si="11"/>
        <v>0</v>
      </c>
      <c r="I72" s="24">
        <f t="shared" si="10"/>
        <v>0</v>
      </c>
    </row>
    <row r="73" spans="1:9" ht="15.75">
      <c r="A73" s="30"/>
      <c r="B73" s="30" t="s">
        <v>20</v>
      </c>
      <c r="C73" s="30"/>
      <c r="D73" s="36">
        <f>SUM(D61:D72)</f>
        <v>51</v>
      </c>
      <c r="E73" s="30"/>
      <c r="F73" s="31">
        <f>SUM(F61:F72)</f>
        <v>0</v>
      </c>
      <c r="G73" s="30"/>
      <c r="H73" s="31">
        <f>SUM(H61:H72)</f>
        <v>0</v>
      </c>
      <c r="I73" s="31">
        <f>SUM(I61:I72)</f>
        <v>0</v>
      </c>
    </row>
    <row r="74" spans="1:9" ht="15">
      <c r="A74" s="6"/>
      <c r="B74" s="6"/>
      <c r="C74" s="6"/>
      <c r="D74" s="11"/>
      <c r="E74" s="11"/>
      <c r="F74" s="12"/>
      <c r="G74" s="13"/>
      <c r="H74" s="12"/>
      <c r="I74" s="12"/>
    </row>
    <row r="75" spans="1:9" ht="15">
      <c r="A75" s="6"/>
      <c r="B75" s="6"/>
      <c r="C75" s="6"/>
      <c r="D75" s="11"/>
      <c r="E75" s="11"/>
      <c r="F75" s="12"/>
      <c r="G75" s="13"/>
      <c r="H75" s="12"/>
      <c r="I75" s="12"/>
    </row>
    <row r="76" spans="2:4" ht="15.75">
      <c r="B76" s="33" t="s">
        <v>40</v>
      </c>
      <c r="C76" s="33"/>
      <c r="D76" s="33"/>
    </row>
    <row r="77" spans="1:9" ht="60">
      <c r="A77" s="4"/>
      <c r="B77" s="4" t="s">
        <v>1</v>
      </c>
      <c r="C77" s="35" t="s">
        <v>2</v>
      </c>
      <c r="D77" s="22" t="s">
        <v>59</v>
      </c>
      <c r="E77" s="22" t="s">
        <v>37</v>
      </c>
      <c r="F77" s="22" t="s">
        <v>4</v>
      </c>
      <c r="G77" s="22" t="s">
        <v>5</v>
      </c>
      <c r="H77" s="22" t="s">
        <v>6</v>
      </c>
      <c r="I77" s="22" t="s">
        <v>7</v>
      </c>
    </row>
    <row r="78" spans="1:9" ht="15">
      <c r="A78" s="4">
        <v>1</v>
      </c>
      <c r="B78" s="4" t="s">
        <v>8</v>
      </c>
      <c r="C78" s="4"/>
      <c r="D78" s="5"/>
      <c r="E78" s="53"/>
      <c r="F78" s="24">
        <f aca="true" t="shared" si="12" ref="F78:F89">C78*D78*E78</f>
        <v>0</v>
      </c>
      <c r="G78" s="25">
        <v>0.08</v>
      </c>
      <c r="H78" s="24">
        <f>E78*G78</f>
        <v>0</v>
      </c>
      <c r="I78" s="24">
        <f>F78+H78</f>
        <v>0</v>
      </c>
    </row>
    <row r="79" spans="1:9" ht="15">
      <c r="A79" s="4">
        <v>2</v>
      </c>
      <c r="B79" s="4" t="s">
        <v>9</v>
      </c>
      <c r="C79" s="4"/>
      <c r="D79" s="5"/>
      <c r="E79" s="53"/>
      <c r="F79" s="24">
        <f t="shared" si="12"/>
        <v>0</v>
      </c>
      <c r="G79" s="25">
        <v>0.08</v>
      </c>
      <c r="H79" s="24">
        <f aca="true" t="shared" si="13" ref="H79:H89">E79*G79</f>
        <v>0</v>
      </c>
      <c r="I79" s="24">
        <f aca="true" t="shared" si="14" ref="I79:I89">F79+H79</f>
        <v>0</v>
      </c>
    </row>
    <row r="80" spans="1:9" ht="15">
      <c r="A80" s="4">
        <v>3</v>
      </c>
      <c r="B80" s="4" t="s">
        <v>10</v>
      </c>
      <c r="C80" s="4"/>
      <c r="D80" s="5"/>
      <c r="E80" s="53"/>
      <c r="F80" s="24">
        <f t="shared" si="12"/>
        <v>0</v>
      </c>
      <c r="G80" s="25">
        <v>0.08</v>
      </c>
      <c r="H80" s="24">
        <f t="shared" si="13"/>
        <v>0</v>
      </c>
      <c r="I80" s="24">
        <f t="shared" si="14"/>
        <v>0</v>
      </c>
    </row>
    <row r="81" spans="1:9" ht="15">
      <c r="A81" s="4">
        <v>4</v>
      </c>
      <c r="B81" s="4" t="s">
        <v>11</v>
      </c>
      <c r="C81" s="4"/>
      <c r="D81" s="5"/>
      <c r="E81" s="53"/>
      <c r="F81" s="24">
        <f t="shared" si="12"/>
        <v>0</v>
      </c>
      <c r="G81" s="25">
        <v>0.08</v>
      </c>
      <c r="H81" s="24">
        <f t="shared" si="13"/>
        <v>0</v>
      </c>
      <c r="I81" s="24">
        <f t="shared" si="14"/>
        <v>0</v>
      </c>
    </row>
    <row r="82" spans="1:9" ht="15">
      <c r="A82" s="4">
        <v>5</v>
      </c>
      <c r="B82" s="4" t="s">
        <v>12</v>
      </c>
      <c r="C82" s="4"/>
      <c r="D82" s="5"/>
      <c r="E82" s="53"/>
      <c r="F82" s="24">
        <f t="shared" si="12"/>
        <v>0</v>
      </c>
      <c r="G82" s="25">
        <v>0.08</v>
      </c>
      <c r="H82" s="24">
        <f t="shared" si="13"/>
        <v>0</v>
      </c>
      <c r="I82" s="24">
        <f t="shared" si="14"/>
        <v>0</v>
      </c>
    </row>
    <row r="83" spans="1:9" ht="15">
      <c r="A83" s="4">
        <v>6</v>
      </c>
      <c r="B83" s="4" t="s">
        <v>13</v>
      </c>
      <c r="C83" s="4"/>
      <c r="D83" s="5"/>
      <c r="E83" s="53"/>
      <c r="F83" s="24">
        <f t="shared" si="12"/>
        <v>0</v>
      </c>
      <c r="G83" s="25">
        <v>0.08</v>
      </c>
      <c r="H83" s="24">
        <f t="shared" si="13"/>
        <v>0</v>
      </c>
      <c r="I83" s="24">
        <f t="shared" si="14"/>
        <v>0</v>
      </c>
    </row>
    <row r="84" spans="1:9" ht="15">
      <c r="A84" s="4">
        <v>7</v>
      </c>
      <c r="B84" s="4" t="s">
        <v>14</v>
      </c>
      <c r="C84" s="4"/>
      <c r="D84" s="5"/>
      <c r="E84" s="53"/>
      <c r="F84" s="24">
        <f t="shared" si="12"/>
        <v>0</v>
      </c>
      <c r="G84" s="25">
        <v>0.08</v>
      </c>
      <c r="H84" s="24">
        <f t="shared" si="13"/>
        <v>0</v>
      </c>
      <c r="I84" s="24">
        <f t="shared" si="14"/>
        <v>0</v>
      </c>
    </row>
    <row r="85" spans="1:9" ht="15">
      <c r="A85" s="4">
        <v>8</v>
      </c>
      <c r="B85" s="4" t="s">
        <v>15</v>
      </c>
      <c r="C85" s="4"/>
      <c r="D85" s="5"/>
      <c r="E85" s="53"/>
      <c r="F85" s="24">
        <f t="shared" si="12"/>
        <v>0</v>
      </c>
      <c r="G85" s="25">
        <v>0.08</v>
      </c>
      <c r="H85" s="24">
        <f t="shared" si="13"/>
        <v>0</v>
      </c>
      <c r="I85" s="24">
        <f t="shared" si="14"/>
        <v>0</v>
      </c>
    </row>
    <row r="86" spans="1:9" ht="15">
      <c r="A86" s="4">
        <v>9</v>
      </c>
      <c r="B86" s="4" t="s">
        <v>16</v>
      </c>
      <c r="C86" s="4"/>
      <c r="D86" s="5"/>
      <c r="E86" s="53"/>
      <c r="F86" s="24">
        <f t="shared" si="12"/>
        <v>0</v>
      </c>
      <c r="G86" s="25">
        <v>0.08</v>
      </c>
      <c r="H86" s="24">
        <f t="shared" si="13"/>
        <v>0</v>
      </c>
      <c r="I86" s="24">
        <f t="shared" si="14"/>
        <v>0</v>
      </c>
    </row>
    <row r="87" spans="1:9" ht="15">
      <c r="A87" s="4">
        <v>10</v>
      </c>
      <c r="B87" s="4" t="s">
        <v>17</v>
      </c>
      <c r="C87" s="4">
        <v>1</v>
      </c>
      <c r="D87" s="5">
        <v>1</v>
      </c>
      <c r="E87" s="34"/>
      <c r="F87" s="24">
        <f t="shared" si="12"/>
        <v>0</v>
      </c>
      <c r="G87" s="25">
        <v>0.08</v>
      </c>
      <c r="H87" s="24">
        <f t="shared" si="13"/>
        <v>0</v>
      </c>
      <c r="I87" s="24">
        <f t="shared" si="14"/>
        <v>0</v>
      </c>
    </row>
    <row r="88" spans="1:9" ht="15">
      <c r="A88" s="4">
        <v>11</v>
      </c>
      <c r="B88" s="4" t="s">
        <v>18</v>
      </c>
      <c r="C88" s="4">
        <v>1</v>
      </c>
      <c r="D88" s="5">
        <v>1</v>
      </c>
      <c r="E88" s="34"/>
      <c r="F88" s="24">
        <f t="shared" si="12"/>
        <v>0</v>
      </c>
      <c r="G88" s="25">
        <v>0.08</v>
      </c>
      <c r="H88" s="24">
        <f t="shared" si="13"/>
        <v>0</v>
      </c>
      <c r="I88" s="24">
        <f t="shared" si="14"/>
        <v>0</v>
      </c>
    </row>
    <row r="89" spans="1:9" ht="15">
      <c r="A89" s="4">
        <v>12</v>
      </c>
      <c r="B89" s="4" t="s">
        <v>19</v>
      </c>
      <c r="C89" s="4"/>
      <c r="D89" s="5"/>
      <c r="E89" s="53"/>
      <c r="F89" s="24">
        <f t="shared" si="12"/>
        <v>0</v>
      </c>
      <c r="G89" s="25">
        <v>0.08</v>
      </c>
      <c r="H89" s="24">
        <f t="shared" si="13"/>
        <v>0</v>
      </c>
      <c r="I89" s="24">
        <f t="shared" si="14"/>
        <v>0</v>
      </c>
    </row>
    <row r="90" spans="1:9" s="37" customFormat="1" ht="15.75">
      <c r="A90" s="30"/>
      <c r="B90" s="30" t="s">
        <v>20</v>
      </c>
      <c r="C90" s="30"/>
      <c r="D90" s="36">
        <f>SUM(D78:D89)</f>
        <v>2</v>
      </c>
      <c r="E90" s="30"/>
      <c r="F90" s="31">
        <f>SUM(F78:F89)</f>
        <v>0</v>
      </c>
      <c r="G90" s="30"/>
      <c r="H90" s="31">
        <f>SUM(H87:H89)</f>
        <v>0</v>
      </c>
      <c r="I90" s="31">
        <f>SUM(I78:I89)</f>
        <v>0</v>
      </c>
    </row>
    <row r="91" spans="1:9" ht="15">
      <c r="A91" s="6"/>
      <c r="B91" s="6"/>
      <c r="C91" s="6"/>
      <c r="D91" s="11"/>
      <c r="E91" s="11"/>
      <c r="F91" s="12"/>
      <c r="G91" s="13"/>
      <c r="H91" s="12"/>
      <c r="I91" s="12"/>
    </row>
    <row r="92" spans="1:9" ht="15">
      <c r="A92" s="6"/>
      <c r="B92" s="6"/>
      <c r="C92" s="6"/>
      <c r="D92" s="11"/>
      <c r="E92" s="11"/>
      <c r="F92" s="12"/>
      <c r="G92" s="13"/>
      <c r="H92" s="12"/>
      <c r="I92" s="12"/>
    </row>
    <row r="94" spans="1:9" ht="15">
      <c r="A94" s="1">
        <v>1</v>
      </c>
      <c r="B94" s="81" t="str">
        <f>B8</f>
        <v>Papier</v>
      </c>
      <c r="C94" s="81"/>
      <c r="D94" s="81"/>
      <c r="F94" s="10">
        <f>F22</f>
        <v>0</v>
      </c>
      <c r="I94" s="10">
        <f>I22</f>
        <v>0</v>
      </c>
    </row>
    <row r="95" spans="1:9" ht="15">
      <c r="A95" s="1">
        <v>2</v>
      </c>
      <c r="B95" s="81" t="str">
        <f>B25</f>
        <v>Metal i tworzywa sztuczne</v>
      </c>
      <c r="C95" s="81"/>
      <c r="D95" s="81"/>
      <c r="F95" s="10">
        <f>F39</f>
        <v>0</v>
      </c>
      <c r="I95" s="10">
        <f>I39</f>
        <v>0</v>
      </c>
    </row>
    <row r="96" spans="1:9" ht="15">
      <c r="A96" s="1">
        <v>3</v>
      </c>
      <c r="B96" s="81" t="str">
        <f>B42</f>
        <v>Szkło</v>
      </c>
      <c r="C96" s="81"/>
      <c r="D96" s="81"/>
      <c r="F96" s="10">
        <f>F56</f>
        <v>0</v>
      </c>
      <c r="I96" s="10">
        <f>I56</f>
        <v>0</v>
      </c>
    </row>
    <row r="97" spans="1:9" ht="15">
      <c r="A97" s="1">
        <v>4</v>
      </c>
      <c r="B97" s="81" t="str">
        <f>B59</f>
        <v>Odpady zmieszane</v>
      </c>
      <c r="C97" s="81"/>
      <c r="D97" s="81"/>
      <c r="F97" s="10">
        <f>F73</f>
        <v>0</v>
      </c>
      <c r="I97" s="10">
        <f>I73</f>
        <v>0</v>
      </c>
    </row>
    <row r="98" spans="1:9" ht="15">
      <c r="A98" s="1">
        <v>5</v>
      </c>
      <c r="B98" s="83" t="s">
        <v>39</v>
      </c>
      <c r="C98" s="83"/>
      <c r="D98" s="83"/>
      <c r="F98" s="42">
        <f>F90</f>
        <v>0</v>
      </c>
      <c r="G98" s="21"/>
      <c r="H98" s="21"/>
      <c r="I98" s="42">
        <f>I90</f>
        <v>0</v>
      </c>
    </row>
    <row r="99" spans="5:9" ht="15.75">
      <c r="E99" s="19"/>
      <c r="F99" s="16"/>
      <c r="I99" s="16"/>
    </row>
    <row r="100" spans="4:9" ht="15.75" thickBot="1">
      <c r="D100" s="14"/>
      <c r="F100" s="10" t="s">
        <v>24</v>
      </c>
      <c r="H100" s="1" t="s">
        <v>25</v>
      </c>
      <c r="I100" s="10" t="s">
        <v>26</v>
      </c>
    </row>
    <row r="101" spans="4:9" ht="16.5" thickBot="1">
      <c r="D101" s="79" t="s">
        <v>49</v>
      </c>
      <c r="E101" s="80"/>
      <c r="F101" s="39">
        <f>F22+F39+F56+F73+F90</f>
        <v>0</v>
      </c>
      <c r="H101" s="10">
        <f>H22+H39+H56+H73+H90</f>
        <v>0</v>
      </c>
      <c r="I101" s="16">
        <f>I22+I39+I56+I73+I90</f>
        <v>0</v>
      </c>
    </row>
    <row r="102" spans="6:9" ht="15.75">
      <c r="F102" s="16"/>
      <c r="G102" s="9"/>
      <c r="H102" s="10"/>
      <c r="I102" s="16"/>
    </row>
    <row r="103" spans="6:9" ht="15.75">
      <c r="F103" s="16"/>
      <c r="I103" s="16"/>
    </row>
    <row r="104" spans="6:9" ht="15.75">
      <c r="F104" s="16"/>
      <c r="I104" s="16"/>
    </row>
    <row r="106" spans="2:9" ht="15">
      <c r="B106" s="18" t="s">
        <v>47</v>
      </c>
      <c r="C106" s="18"/>
      <c r="D106" s="18"/>
      <c r="E106" s="18"/>
      <c r="F106" s="18"/>
      <c r="G106" s="18"/>
      <c r="H106" s="18"/>
      <c r="I106" s="18"/>
    </row>
    <row r="107" spans="2:9" ht="15">
      <c r="B107" s="18"/>
      <c r="C107" s="18"/>
      <c r="D107" s="18"/>
      <c r="E107" s="18"/>
      <c r="F107" s="18"/>
      <c r="G107" s="18"/>
      <c r="H107" s="18"/>
      <c r="I107" s="18"/>
    </row>
  </sheetData>
  <sheetProtection/>
  <mergeCells count="11">
    <mergeCell ref="D101:E101"/>
    <mergeCell ref="B25:D25"/>
    <mergeCell ref="B42:D42"/>
    <mergeCell ref="B59:D59"/>
    <mergeCell ref="B94:D94"/>
    <mergeCell ref="B8:E8"/>
    <mergeCell ref="B6:H6"/>
    <mergeCell ref="B95:D95"/>
    <mergeCell ref="B96:D96"/>
    <mergeCell ref="B97:D97"/>
    <mergeCell ref="B98:D98"/>
  </mergeCells>
  <printOptions horizontalCentered="1"/>
  <pageMargins left="0.25" right="0.25" top="0.75" bottom="0.75" header="0.3" footer="0.3"/>
  <pageSetup fitToHeight="2" horizontalDpi="600" verticalDpi="600" orientation="portrait" paperSize="9" scale="70" r:id="rId1"/>
  <rowBreaks count="1" manualBreakCount="1">
    <brk id="5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BreakPreview" zoomScaleSheetLayoutView="100" zoomScalePageLayoutView="0" workbookViewId="0" topLeftCell="A58">
      <selection activeCell="B76" sqref="B76:D76"/>
    </sheetView>
  </sheetViews>
  <sheetFormatPr defaultColWidth="9.140625" defaultRowHeight="12.75"/>
  <cols>
    <col min="1" max="1" width="5.8515625" style="1" customWidth="1"/>
    <col min="2" max="2" width="13.140625" style="1" customWidth="1"/>
    <col min="3" max="3" width="10.8515625" style="1" customWidth="1"/>
    <col min="4" max="4" width="13.57421875" style="1" customWidth="1"/>
    <col min="5" max="5" width="12.7109375" style="1" customWidth="1"/>
    <col min="6" max="6" width="15.140625" style="1" customWidth="1"/>
    <col min="7" max="7" width="9.421875" style="1" customWidth="1"/>
    <col min="8" max="8" width="12.421875" style="1" customWidth="1"/>
    <col min="9" max="9" width="14.8515625" style="1" customWidth="1"/>
    <col min="10" max="16384" width="9.140625" style="1" customWidth="1"/>
  </cols>
  <sheetData>
    <row r="1" spans="8:9" ht="15">
      <c r="H1" s="21"/>
      <c r="I1" s="19" t="s">
        <v>30</v>
      </c>
    </row>
    <row r="2" spans="8:9" ht="51.75" customHeight="1">
      <c r="H2" s="21"/>
      <c r="I2" s="19"/>
    </row>
    <row r="3" spans="2:9" s="2" customFormat="1" ht="15.75">
      <c r="B3" s="2" t="s">
        <v>42</v>
      </c>
      <c r="C3" s="54"/>
      <c r="D3" s="54"/>
      <c r="E3" s="54"/>
      <c r="F3" s="54"/>
      <c r="G3" s="54"/>
      <c r="H3" s="54"/>
      <c r="I3" s="54"/>
    </row>
    <row r="4" spans="1:6" s="2" customFormat="1" ht="15.75">
      <c r="A4" s="19" t="s">
        <v>71</v>
      </c>
      <c r="B4" s="21" t="s">
        <v>33</v>
      </c>
      <c r="F4" s="21" t="s">
        <v>34</v>
      </c>
    </row>
    <row r="5" s="2" customFormat="1" ht="15.75">
      <c r="F5" s="21"/>
    </row>
    <row r="6" spans="2:8" s="2" customFormat="1" ht="15.75">
      <c r="B6" s="75" t="s">
        <v>41</v>
      </c>
      <c r="C6" s="76"/>
      <c r="D6" s="76"/>
      <c r="E6" s="76"/>
      <c r="F6" s="76"/>
      <c r="G6" s="76"/>
      <c r="H6" s="76"/>
    </row>
    <row r="7" spans="2:8" s="2" customFormat="1" ht="15.75">
      <c r="B7" s="21"/>
      <c r="C7" s="20"/>
      <c r="D7" s="20"/>
      <c r="E7" s="20"/>
      <c r="F7" s="20"/>
      <c r="G7" s="20"/>
      <c r="H7" s="20"/>
    </row>
    <row r="8" spans="2:5" ht="15.75">
      <c r="B8" s="74" t="s">
        <v>36</v>
      </c>
      <c r="C8" s="74"/>
      <c r="D8" s="74"/>
      <c r="E8" s="74"/>
    </row>
    <row r="9" spans="1:9" ht="87" customHeight="1">
      <c r="A9" s="4"/>
      <c r="B9" s="4" t="s">
        <v>1</v>
      </c>
      <c r="C9" s="35" t="s">
        <v>2</v>
      </c>
      <c r="D9" s="22" t="s">
        <v>66</v>
      </c>
      <c r="E9" s="22" t="s">
        <v>3</v>
      </c>
      <c r="F9" s="23" t="s">
        <v>4</v>
      </c>
      <c r="G9" s="22" t="s">
        <v>5</v>
      </c>
      <c r="H9" s="22" t="s">
        <v>6</v>
      </c>
      <c r="I9" s="23" t="s">
        <v>57</v>
      </c>
    </row>
    <row r="10" spans="1:9" ht="15">
      <c r="A10" s="4">
        <v>1</v>
      </c>
      <c r="B10" s="4" t="s">
        <v>8</v>
      </c>
      <c r="C10" s="4">
        <v>1</v>
      </c>
      <c r="D10" s="5">
        <v>2</v>
      </c>
      <c r="E10" s="34"/>
      <c r="F10" s="24">
        <f aca="true" t="shared" si="0" ref="F10:F21">D10*E10</f>
        <v>0</v>
      </c>
      <c r="G10" s="25">
        <v>0.08</v>
      </c>
      <c r="H10" s="24">
        <f>F10*G10</f>
        <v>0</v>
      </c>
      <c r="I10" s="24">
        <f aca="true" t="shared" si="1" ref="I10:I21">F10+H10</f>
        <v>0</v>
      </c>
    </row>
    <row r="11" spans="1:9" ht="15">
      <c r="A11" s="4">
        <v>2</v>
      </c>
      <c r="B11" s="4" t="s">
        <v>9</v>
      </c>
      <c r="C11" s="4">
        <v>1</v>
      </c>
      <c r="D11" s="5">
        <v>2</v>
      </c>
      <c r="E11" s="34"/>
      <c r="F11" s="24">
        <f t="shared" si="0"/>
        <v>0</v>
      </c>
      <c r="G11" s="25">
        <v>0.08</v>
      </c>
      <c r="H11" s="24">
        <f aca="true" t="shared" si="2" ref="H11:H21">F11*G11</f>
        <v>0</v>
      </c>
      <c r="I11" s="24">
        <f t="shared" si="1"/>
        <v>0</v>
      </c>
    </row>
    <row r="12" spans="1:9" ht="15">
      <c r="A12" s="4">
        <v>3</v>
      </c>
      <c r="B12" s="4" t="s">
        <v>10</v>
      </c>
      <c r="C12" s="4">
        <v>1</v>
      </c>
      <c r="D12" s="5">
        <v>2</v>
      </c>
      <c r="E12" s="34"/>
      <c r="F12" s="24">
        <f t="shared" si="0"/>
        <v>0</v>
      </c>
      <c r="G12" s="25">
        <v>0.08</v>
      </c>
      <c r="H12" s="24">
        <f t="shared" si="2"/>
        <v>0</v>
      </c>
      <c r="I12" s="24">
        <f t="shared" si="1"/>
        <v>0</v>
      </c>
    </row>
    <row r="13" spans="1:9" ht="15">
      <c r="A13" s="4">
        <v>4</v>
      </c>
      <c r="B13" s="4" t="s">
        <v>11</v>
      </c>
      <c r="C13" s="4">
        <v>1</v>
      </c>
      <c r="D13" s="5">
        <v>2</v>
      </c>
      <c r="E13" s="34"/>
      <c r="F13" s="24">
        <f t="shared" si="0"/>
        <v>0</v>
      </c>
      <c r="G13" s="25">
        <v>0.08</v>
      </c>
      <c r="H13" s="24">
        <f t="shared" si="2"/>
        <v>0</v>
      </c>
      <c r="I13" s="24">
        <f t="shared" si="1"/>
        <v>0</v>
      </c>
    </row>
    <row r="14" spans="1:9" ht="15">
      <c r="A14" s="4">
        <v>5</v>
      </c>
      <c r="B14" s="4" t="s">
        <v>12</v>
      </c>
      <c r="C14" s="4">
        <v>1</v>
      </c>
      <c r="D14" s="5">
        <v>2</v>
      </c>
      <c r="E14" s="34"/>
      <c r="F14" s="24">
        <f t="shared" si="0"/>
        <v>0</v>
      </c>
      <c r="G14" s="25">
        <v>0.08</v>
      </c>
      <c r="H14" s="24">
        <f t="shared" si="2"/>
        <v>0</v>
      </c>
      <c r="I14" s="24">
        <f t="shared" si="1"/>
        <v>0</v>
      </c>
    </row>
    <row r="15" spans="1:9" ht="15">
      <c r="A15" s="4">
        <v>6</v>
      </c>
      <c r="B15" s="4" t="s">
        <v>13</v>
      </c>
      <c r="C15" s="4">
        <v>1</v>
      </c>
      <c r="D15" s="5">
        <v>2</v>
      </c>
      <c r="E15" s="34"/>
      <c r="F15" s="24">
        <f t="shared" si="0"/>
        <v>0</v>
      </c>
      <c r="G15" s="25">
        <v>0.08</v>
      </c>
      <c r="H15" s="24">
        <f t="shared" si="2"/>
        <v>0</v>
      </c>
      <c r="I15" s="24">
        <f t="shared" si="1"/>
        <v>0</v>
      </c>
    </row>
    <row r="16" spans="1:9" ht="15">
      <c r="A16" s="4">
        <v>7</v>
      </c>
      <c r="B16" s="4" t="s">
        <v>14</v>
      </c>
      <c r="C16" s="4">
        <v>1</v>
      </c>
      <c r="D16" s="5">
        <v>3</v>
      </c>
      <c r="E16" s="34"/>
      <c r="F16" s="24">
        <f t="shared" si="0"/>
        <v>0</v>
      </c>
      <c r="G16" s="25">
        <v>0.08</v>
      </c>
      <c r="H16" s="24">
        <f t="shared" si="2"/>
        <v>0</v>
      </c>
      <c r="I16" s="24">
        <f t="shared" si="1"/>
        <v>0</v>
      </c>
    </row>
    <row r="17" spans="1:9" ht="15">
      <c r="A17" s="4">
        <v>8</v>
      </c>
      <c r="B17" s="4" t="s">
        <v>15</v>
      </c>
      <c r="C17" s="4">
        <v>1</v>
      </c>
      <c r="D17" s="5">
        <v>2</v>
      </c>
      <c r="E17" s="34"/>
      <c r="F17" s="24">
        <f t="shared" si="0"/>
        <v>0</v>
      </c>
      <c r="G17" s="25">
        <v>0.08</v>
      </c>
      <c r="H17" s="24">
        <f t="shared" si="2"/>
        <v>0</v>
      </c>
      <c r="I17" s="24">
        <f t="shared" si="1"/>
        <v>0</v>
      </c>
    </row>
    <row r="18" spans="1:9" ht="15">
      <c r="A18" s="4">
        <v>9</v>
      </c>
      <c r="B18" s="4" t="s">
        <v>16</v>
      </c>
      <c r="C18" s="4">
        <v>1</v>
      </c>
      <c r="D18" s="5">
        <v>2</v>
      </c>
      <c r="E18" s="34"/>
      <c r="F18" s="24">
        <f t="shared" si="0"/>
        <v>0</v>
      </c>
      <c r="G18" s="25">
        <v>0.08</v>
      </c>
      <c r="H18" s="24">
        <f t="shared" si="2"/>
        <v>0</v>
      </c>
      <c r="I18" s="24">
        <f t="shared" si="1"/>
        <v>0</v>
      </c>
    </row>
    <row r="19" spans="1:9" ht="15">
      <c r="A19" s="4">
        <v>10</v>
      </c>
      <c r="B19" s="4" t="s">
        <v>17</v>
      </c>
      <c r="C19" s="4">
        <v>1</v>
      </c>
      <c r="D19" s="5">
        <v>2</v>
      </c>
      <c r="E19" s="34"/>
      <c r="F19" s="24">
        <f t="shared" si="0"/>
        <v>0</v>
      </c>
      <c r="G19" s="25">
        <v>0.08</v>
      </c>
      <c r="H19" s="24">
        <f t="shared" si="2"/>
        <v>0</v>
      </c>
      <c r="I19" s="24">
        <f t="shared" si="1"/>
        <v>0</v>
      </c>
    </row>
    <row r="20" spans="1:9" ht="15">
      <c r="A20" s="4">
        <v>11</v>
      </c>
      <c r="B20" s="4" t="s">
        <v>18</v>
      </c>
      <c r="C20" s="4">
        <v>1</v>
      </c>
      <c r="D20" s="5">
        <v>2</v>
      </c>
      <c r="E20" s="34"/>
      <c r="F20" s="24">
        <f t="shared" si="0"/>
        <v>0</v>
      </c>
      <c r="G20" s="25">
        <v>0.08</v>
      </c>
      <c r="H20" s="24">
        <f t="shared" si="2"/>
        <v>0</v>
      </c>
      <c r="I20" s="24">
        <f t="shared" si="1"/>
        <v>0</v>
      </c>
    </row>
    <row r="21" spans="1:9" ht="15">
      <c r="A21" s="4">
        <v>12</v>
      </c>
      <c r="B21" s="4" t="s">
        <v>19</v>
      </c>
      <c r="C21" s="4">
        <v>1</v>
      </c>
      <c r="D21" s="5">
        <v>3</v>
      </c>
      <c r="E21" s="34"/>
      <c r="F21" s="24">
        <f t="shared" si="0"/>
        <v>0</v>
      </c>
      <c r="G21" s="25">
        <v>0.08</v>
      </c>
      <c r="H21" s="24">
        <f t="shared" si="2"/>
        <v>0</v>
      </c>
      <c r="I21" s="24">
        <f t="shared" si="1"/>
        <v>0</v>
      </c>
    </row>
    <row r="22" spans="1:9" ht="15.75">
      <c r="A22" s="30"/>
      <c r="B22" s="30" t="s">
        <v>20</v>
      </c>
      <c r="C22" s="30"/>
      <c r="D22" s="36">
        <f>SUM(D10:D21)</f>
        <v>26</v>
      </c>
      <c r="E22" s="31"/>
      <c r="F22" s="31">
        <f>SUM(F10:F21)</f>
        <v>0</v>
      </c>
      <c r="G22" s="30"/>
      <c r="H22" s="31">
        <f>SUM(H10:H21)</f>
        <v>0</v>
      </c>
      <c r="I22" s="31">
        <f>SUM(I10:I21)</f>
        <v>0</v>
      </c>
    </row>
    <row r="25" spans="2:5" ht="15.75">
      <c r="B25" s="74" t="s">
        <v>21</v>
      </c>
      <c r="C25" s="74"/>
      <c r="D25" s="74"/>
      <c r="E25" s="84"/>
    </row>
    <row r="26" spans="1:9" ht="60">
      <c r="A26" s="4"/>
      <c r="B26" s="4" t="s">
        <v>1</v>
      </c>
      <c r="C26" s="35" t="s">
        <v>2</v>
      </c>
      <c r="D26" s="22" t="s">
        <v>67</v>
      </c>
      <c r="E26" s="22" t="s">
        <v>3</v>
      </c>
      <c r="F26" s="22" t="s">
        <v>4</v>
      </c>
      <c r="G26" s="22" t="s">
        <v>5</v>
      </c>
      <c r="H26" s="22" t="s">
        <v>6</v>
      </c>
      <c r="I26" s="22" t="s">
        <v>7</v>
      </c>
    </row>
    <row r="27" spans="1:9" ht="15">
      <c r="A27" s="4">
        <v>1</v>
      </c>
      <c r="B27" s="4" t="s">
        <v>8</v>
      </c>
      <c r="C27" s="4">
        <v>1</v>
      </c>
      <c r="D27" s="5">
        <v>2</v>
      </c>
      <c r="E27" s="34"/>
      <c r="F27" s="24">
        <f aca="true" t="shared" si="3" ref="F27:F38">C27*D27*E27</f>
        <v>0</v>
      </c>
      <c r="G27" s="25">
        <v>0.08</v>
      </c>
      <c r="H27" s="24">
        <f>F27*G27</f>
        <v>0</v>
      </c>
      <c r="I27" s="24">
        <f aca="true" t="shared" si="4" ref="I27:I38">F27+H27</f>
        <v>0</v>
      </c>
    </row>
    <row r="28" spans="1:9" ht="15">
      <c r="A28" s="4">
        <v>2</v>
      </c>
      <c r="B28" s="4" t="s">
        <v>9</v>
      </c>
      <c r="C28" s="4">
        <v>1</v>
      </c>
      <c r="D28" s="5">
        <v>2</v>
      </c>
      <c r="E28" s="34"/>
      <c r="F28" s="24">
        <f t="shared" si="3"/>
        <v>0</v>
      </c>
      <c r="G28" s="25">
        <v>0.08</v>
      </c>
      <c r="H28" s="24">
        <f aca="true" t="shared" si="5" ref="H28:H38">F28*G28</f>
        <v>0</v>
      </c>
      <c r="I28" s="24">
        <f t="shared" si="4"/>
        <v>0</v>
      </c>
    </row>
    <row r="29" spans="1:9" ht="15">
      <c r="A29" s="4">
        <v>3</v>
      </c>
      <c r="B29" s="4" t="s">
        <v>10</v>
      </c>
      <c r="C29" s="4">
        <v>1</v>
      </c>
      <c r="D29" s="5">
        <v>2</v>
      </c>
      <c r="E29" s="34"/>
      <c r="F29" s="24">
        <f t="shared" si="3"/>
        <v>0</v>
      </c>
      <c r="G29" s="25">
        <v>0.08</v>
      </c>
      <c r="H29" s="24">
        <f t="shared" si="5"/>
        <v>0</v>
      </c>
      <c r="I29" s="24">
        <f t="shared" si="4"/>
        <v>0</v>
      </c>
    </row>
    <row r="30" spans="1:9" ht="15">
      <c r="A30" s="4">
        <v>4</v>
      </c>
      <c r="B30" s="4" t="s">
        <v>11</v>
      </c>
      <c r="C30" s="4">
        <v>1</v>
      </c>
      <c r="D30" s="5">
        <v>2</v>
      </c>
      <c r="E30" s="34"/>
      <c r="F30" s="24">
        <f t="shared" si="3"/>
        <v>0</v>
      </c>
      <c r="G30" s="25">
        <v>0.08</v>
      </c>
      <c r="H30" s="24">
        <f t="shared" si="5"/>
        <v>0</v>
      </c>
      <c r="I30" s="24">
        <f t="shared" si="4"/>
        <v>0</v>
      </c>
    </row>
    <row r="31" spans="1:9" ht="15">
      <c r="A31" s="4">
        <v>5</v>
      </c>
      <c r="B31" s="4" t="s">
        <v>12</v>
      </c>
      <c r="C31" s="4">
        <v>1</v>
      </c>
      <c r="D31" s="5">
        <v>2</v>
      </c>
      <c r="E31" s="34"/>
      <c r="F31" s="24">
        <f t="shared" si="3"/>
        <v>0</v>
      </c>
      <c r="G31" s="25">
        <v>0.08</v>
      </c>
      <c r="H31" s="24">
        <f t="shared" si="5"/>
        <v>0</v>
      </c>
      <c r="I31" s="24">
        <f t="shared" si="4"/>
        <v>0</v>
      </c>
    </row>
    <row r="32" spans="1:9" ht="15">
      <c r="A32" s="4">
        <v>6</v>
      </c>
      <c r="B32" s="4" t="s">
        <v>13</v>
      </c>
      <c r="C32" s="4">
        <v>1</v>
      </c>
      <c r="D32" s="5">
        <v>2</v>
      </c>
      <c r="E32" s="34"/>
      <c r="F32" s="24">
        <f t="shared" si="3"/>
        <v>0</v>
      </c>
      <c r="G32" s="25">
        <v>0.08</v>
      </c>
      <c r="H32" s="24">
        <f t="shared" si="5"/>
        <v>0</v>
      </c>
      <c r="I32" s="24">
        <f t="shared" si="4"/>
        <v>0</v>
      </c>
    </row>
    <row r="33" spans="1:9" ht="15">
      <c r="A33" s="4">
        <v>7</v>
      </c>
      <c r="B33" s="4" t="s">
        <v>14</v>
      </c>
      <c r="C33" s="4">
        <v>1</v>
      </c>
      <c r="D33" s="5">
        <v>3</v>
      </c>
      <c r="E33" s="34"/>
      <c r="F33" s="24">
        <f t="shared" si="3"/>
        <v>0</v>
      </c>
      <c r="G33" s="25">
        <v>0.08</v>
      </c>
      <c r="H33" s="24">
        <f t="shared" si="5"/>
        <v>0</v>
      </c>
      <c r="I33" s="24">
        <f t="shared" si="4"/>
        <v>0</v>
      </c>
    </row>
    <row r="34" spans="1:9" ht="15">
      <c r="A34" s="4">
        <v>8</v>
      </c>
      <c r="B34" s="4" t="s">
        <v>15</v>
      </c>
      <c r="C34" s="4">
        <v>1</v>
      </c>
      <c r="D34" s="5">
        <v>3</v>
      </c>
      <c r="E34" s="34"/>
      <c r="F34" s="24">
        <f t="shared" si="3"/>
        <v>0</v>
      </c>
      <c r="G34" s="25">
        <v>0.08</v>
      </c>
      <c r="H34" s="24">
        <f t="shared" si="5"/>
        <v>0</v>
      </c>
      <c r="I34" s="24">
        <f t="shared" si="4"/>
        <v>0</v>
      </c>
    </row>
    <row r="35" spans="1:9" ht="15">
      <c r="A35" s="4">
        <v>9</v>
      </c>
      <c r="B35" s="4" t="s">
        <v>16</v>
      </c>
      <c r="C35" s="4">
        <v>1</v>
      </c>
      <c r="D35" s="5">
        <v>2</v>
      </c>
      <c r="E35" s="34"/>
      <c r="F35" s="24">
        <f t="shared" si="3"/>
        <v>0</v>
      </c>
      <c r="G35" s="25">
        <v>0.08</v>
      </c>
      <c r="H35" s="24">
        <f t="shared" si="5"/>
        <v>0</v>
      </c>
      <c r="I35" s="24">
        <f t="shared" si="4"/>
        <v>0</v>
      </c>
    </row>
    <row r="36" spans="1:9" ht="15">
      <c r="A36" s="4">
        <v>10</v>
      </c>
      <c r="B36" s="4" t="s">
        <v>17</v>
      </c>
      <c r="C36" s="4">
        <v>1</v>
      </c>
      <c r="D36" s="5">
        <v>2</v>
      </c>
      <c r="E36" s="34"/>
      <c r="F36" s="24">
        <f t="shared" si="3"/>
        <v>0</v>
      </c>
      <c r="G36" s="25">
        <v>0.08</v>
      </c>
      <c r="H36" s="24">
        <f t="shared" si="5"/>
        <v>0</v>
      </c>
      <c r="I36" s="24">
        <f t="shared" si="4"/>
        <v>0</v>
      </c>
    </row>
    <row r="37" spans="1:9" ht="15">
      <c r="A37" s="4">
        <v>11</v>
      </c>
      <c r="B37" s="4" t="s">
        <v>18</v>
      </c>
      <c r="C37" s="4">
        <v>1</v>
      </c>
      <c r="D37" s="5">
        <v>2</v>
      </c>
      <c r="E37" s="34"/>
      <c r="F37" s="24">
        <f t="shared" si="3"/>
        <v>0</v>
      </c>
      <c r="G37" s="25">
        <v>0.08</v>
      </c>
      <c r="H37" s="24">
        <f t="shared" si="5"/>
        <v>0</v>
      </c>
      <c r="I37" s="24">
        <f t="shared" si="4"/>
        <v>0</v>
      </c>
    </row>
    <row r="38" spans="1:9" ht="15">
      <c r="A38" s="4">
        <v>12</v>
      </c>
      <c r="B38" s="4" t="s">
        <v>19</v>
      </c>
      <c r="C38" s="4">
        <v>1</v>
      </c>
      <c r="D38" s="5">
        <v>2</v>
      </c>
      <c r="E38" s="34"/>
      <c r="F38" s="24">
        <f t="shared" si="3"/>
        <v>0</v>
      </c>
      <c r="G38" s="25">
        <v>0.08</v>
      </c>
      <c r="H38" s="24">
        <f t="shared" si="5"/>
        <v>0</v>
      </c>
      <c r="I38" s="24">
        <f t="shared" si="4"/>
        <v>0</v>
      </c>
    </row>
    <row r="39" spans="1:9" ht="15.75">
      <c r="A39" s="30"/>
      <c r="B39" s="30" t="s">
        <v>20</v>
      </c>
      <c r="C39" s="30"/>
      <c r="D39" s="36">
        <f>SUM(D27:D38)</f>
        <v>26</v>
      </c>
      <c r="E39" s="30"/>
      <c r="F39" s="31">
        <f>SUM(F27:F38)</f>
        <v>0</v>
      </c>
      <c r="G39" s="30"/>
      <c r="H39" s="31">
        <f>SUM(H27:H38)</f>
        <v>0</v>
      </c>
      <c r="I39" s="31">
        <f>SUM(I27:I38)</f>
        <v>0</v>
      </c>
    </row>
    <row r="41" ht="15">
      <c r="F41" s="10"/>
    </row>
    <row r="42" spans="2:4" ht="15.75">
      <c r="B42" s="74" t="s">
        <v>22</v>
      </c>
      <c r="C42" s="74"/>
      <c r="D42" s="74"/>
    </row>
    <row r="43" spans="1:9" ht="60">
      <c r="A43" s="4"/>
      <c r="B43" s="4" t="s">
        <v>1</v>
      </c>
      <c r="C43" s="35" t="s">
        <v>2</v>
      </c>
      <c r="D43" s="22" t="s">
        <v>61</v>
      </c>
      <c r="E43" s="22" t="s">
        <v>3</v>
      </c>
      <c r="F43" s="22" t="s">
        <v>4</v>
      </c>
      <c r="G43" s="22" t="s">
        <v>5</v>
      </c>
      <c r="H43" s="22" t="s">
        <v>6</v>
      </c>
      <c r="I43" s="22" t="s">
        <v>7</v>
      </c>
    </row>
    <row r="44" spans="1:9" ht="15">
      <c r="A44" s="4">
        <v>1</v>
      </c>
      <c r="B44" s="4" t="s">
        <v>8</v>
      </c>
      <c r="C44" s="4">
        <v>1</v>
      </c>
      <c r="D44" s="5">
        <v>1</v>
      </c>
      <c r="E44" s="34"/>
      <c r="F44" s="24">
        <f aca="true" t="shared" si="6" ref="F44:F55">C44*D44*E44</f>
        <v>0</v>
      </c>
      <c r="G44" s="25">
        <v>0.08</v>
      </c>
      <c r="H44" s="24">
        <f>F44*G44</f>
        <v>0</v>
      </c>
      <c r="I44" s="24">
        <f>F44+H44</f>
        <v>0</v>
      </c>
    </row>
    <row r="45" spans="1:9" ht="15">
      <c r="A45" s="4">
        <v>2</v>
      </c>
      <c r="B45" s="4" t="s">
        <v>9</v>
      </c>
      <c r="C45" s="4">
        <v>1</v>
      </c>
      <c r="D45" s="5">
        <v>1</v>
      </c>
      <c r="E45" s="34"/>
      <c r="F45" s="24">
        <f t="shared" si="6"/>
        <v>0</v>
      </c>
      <c r="G45" s="25">
        <v>0.08</v>
      </c>
      <c r="H45" s="24">
        <f aca="true" t="shared" si="7" ref="H45:H55">E45*G45</f>
        <v>0</v>
      </c>
      <c r="I45" s="24">
        <f aca="true" t="shared" si="8" ref="I45:I55">F45+H45</f>
        <v>0</v>
      </c>
    </row>
    <row r="46" spans="1:9" ht="15">
      <c r="A46" s="4">
        <v>3</v>
      </c>
      <c r="B46" s="4" t="s">
        <v>10</v>
      </c>
      <c r="C46" s="4">
        <v>1</v>
      </c>
      <c r="D46" s="5">
        <v>1</v>
      </c>
      <c r="E46" s="34"/>
      <c r="F46" s="24">
        <f t="shared" si="6"/>
        <v>0</v>
      </c>
      <c r="G46" s="25">
        <v>0.08</v>
      </c>
      <c r="H46" s="24">
        <f t="shared" si="7"/>
        <v>0</v>
      </c>
      <c r="I46" s="24">
        <f t="shared" si="8"/>
        <v>0</v>
      </c>
    </row>
    <row r="47" spans="1:9" ht="15">
      <c r="A47" s="4">
        <v>4</v>
      </c>
      <c r="B47" s="4" t="s">
        <v>11</v>
      </c>
      <c r="C47" s="4">
        <v>1</v>
      </c>
      <c r="D47" s="5">
        <v>1</v>
      </c>
      <c r="E47" s="34"/>
      <c r="F47" s="24">
        <f t="shared" si="6"/>
        <v>0</v>
      </c>
      <c r="G47" s="25">
        <v>0.08</v>
      </c>
      <c r="H47" s="24">
        <f t="shared" si="7"/>
        <v>0</v>
      </c>
      <c r="I47" s="24">
        <f t="shared" si="8"/>
        <v>0</v>
      </c>
    </row>
    <row r="48" spans="1:9" ht="15">
      <c r="A48" s="4">
        <v>5</v>
      </c>
      <c r="B48" s="4" t="s">
        <v>12</v>
      </c>
      <c r="C48" s="4">
        <v>1</v>
      </c>
      <c r="D48" s="5">
        <v>1</v>
      </c>
      <c r="E48" s="34"/>
      <c r="F48" s="24">
        <f t="shared" si="6"/>
        <v>0</v>
      </c>
      <c r="G48" s="25">
        <v>0.08</v>
      </c>
      <c r="H48" s="24">
        <f t="shared" si="7"/>
        <v>0</v>
      </c>
      <c r="I48" s="24">
        <f t="shared" si="8"/>
        <v>0</v>
      </c>
    </row>
    <row r="49" spans="1:9" ht="15">
      <c r="A49" s="4">
        <v>6</v>
      </c>
      <c r="B49" s="4" t="s">
        <v>13</v>
      </c>
      <c r="C49" s="4">
        <v>1</v>
      </c>
      <c r="D49" s="5">
        <v>1</v>
      </c>
      <c r="E49" s="34"/>
      <c r="F49" s="24">
        <f t="shared" si="6"/>
        <v>0</v>
      </c>
      <c r="G49" s="25">
        <v>0.08</v>
      </c>
      <c r="H49" s="24">
        <f t="shared" si="7"/>
        <v>0</v>
      </c>
      <c r="I49" s="24">
        <f t="shared" si="8"/>
        <v>0</v>
      </c>
    </row>
    <row r="50" spans="1:9" ht="15">
      <c r="A50" s="4">
        <v>7</v>
      </c>
      <c r="B50" s="4" t="s">
        <v>14</v>
      </c>
      <c r="C50" s="4">
        <v>1</v>
      </c>
      <c r="D50" s="5">
        <v>1</v>
      </c>
      <c r="E50" s="34"/>
      <c r="F50" s="24">
        <f t="shared" si="6"/>
        <v>0</v>
      </c>
      <c r="G50" s="25">
        <v>0.08</v>
      </c>
      <c r="H50" s="24">
        <f t="shared" si="7"/>
        <v>0</v>
      </c>
      <c r="I50" s="24">
        <f t="shared" si="8"/>
        <v>0</v>
      </c>
    </row>
    <row r="51" spans="1:9" ht="15">
      <c r="A51" s="4">
        <v>8</v>
      </c>
      <c r="B51" s="4" t="s">
        <v>15</v>
      </c>
      <c r="C51" s="4">
        <v>1</v>
      </c>
      <c r="D51" s="5">
        <v>1</v>
      </c>
      <c r="E51" s="34"/>
      <c r="F51" s="24">
        <f t="shared" si="6"/>
        <v>0</v>
      </c>
      <c r="G51" s="25">
        <v>0.08</v>
      </c>
      <c r="H51" s="24">
        <f t="shared" si="7"/>
        <v>0</v>
      </c>
      <c r="I51" s="24">
        <f t="shared" si="8"/>
        <v>0</v>
      </c>
    </row>
    <row r="52" spans="1:9" ht="15">
      <c r="A52" s="4">
        <v>9</v>
      </c>
      <c r="B52" s="4" t="s">
        <v>16</v>
      </c>
      <c r="C52" s="4">
        <v>1</v>
      </c>
      <c r="D52" s="5">
        <v>1</v>
      </c>
      <c r="E52" s="34"/>
      <c r="F52" s="24">
        <f t="shared" si="6"/>
        <v>0</v>
      </c>
      <c r="G52" s="25">
        <v>0.08</v>
      </c>
      <c r="H52" s="24">
        <f t="shared" si="7"/>
        <v>0</v>
      </c>
      <c r="I52" s="24">
        <f t="shared" si="8"/>
        <v>0</v>
      </c>
    </row>
    <row r="53" spans="1:9" ht="15">
      <c r="A53" s="4">
        <v>10</v>
      </c>
      <c r="B53" s="4" t="s">
        <v>17</v>
      </c>
      <c r="C53" s="4">
        <v>1</v>
      </c>
      <c r="D53" s="5">
        <v>1</v>
      </c>
      <c r="E53" s="34"/>
      <c r="F53" s="24">
        <f t="shared" si="6"/>
        <v>0</v>
      </c>
      <c r="G53" s="25">
        <v>0.08</v>
      </c>
      <c r="H53" s="24">
        <f t="shared" si="7"/>
        <v>0</v>
      </c>
      <c r="I53" s="24">
        <f t="shared" si="8"/>
        <v>0</v>
      </c>
    </row>
    <row r="54" spans="1:9" ht="15">
      <c r="A54" s="4">
        <v>11</v>
      </c>
      <c r="B54" s="4" t="s">
        <v>18</v>
      </c>
      <c r="C54" s="4">
        <v>1</v>
      </c>
      <c r="D54" s="5">
        <v>1</v>
      </c>
      <c r="E54" s="34"/>
      <c r="F54" s="24">
        <f t="shared" si="6"/>
        <v>0</v>
      </c>
      <c r="G54" s="25">
        <v>0.08</v>
      </c>
      <c r="H54" s="24">
        <f t="shared" si="7"/>
        <v>0</v>
      </c>
      <c r="I54" s="24">
        <f t="shared" si="8"/>
        <v>0</v>
      </c>
    </row>
    <row r="55" spans="1:9" ht="15">
      <c r="A55" s="4">
        <v>12</v>
      </c>
      <c r="B55" s="4" t="s">
        <v>19</v>
      </c>
      <c r="C55" s="4">
        <v>1</v>
      </c>
      <c r="D55" s="5">
        <v>1</v>
      </c>
      <c r="E55" s="34"/>
      <c r="F55" s="24">
        <f t="shared" si="6"/>
        <v>0</v>
      </c>
      <c r="G55" s="25">
        <v>0.08</v>
      </c>
      <c r="H55" s="24">
        <f t="shared" si="7"/>
        <v>0</v>
      </c>
      <c r="I55" s="24">
        <f t="shared" si="8"/>
        <v>0</v>
      </c>
    </row>
    <row r="56" spans="1:9" ht="15.75">
      <c r="A56" s="30"/>
      <c r="B56" s="30" t="s">
        <v>20</v>
      </c>
      <c r="C56" s="30"/>
      <c r="D56" s="36">
        <f>SUM(D44:D55)</f>
        <v>12</v>
      </c>
      <c r="E56" s="30"/>
      <c r="F56" s="31">
        <f>SUM(F44:F55)</f>
        <v>0</v>
      </c>
      <c r="G56" s="30"/>
      <c r="H56" s="31">
        <f>SUM(H44:H55)</f>
        <v>0</v>
      </c>
      <c r="I56" s="31">
        <f>SUM(I44:I55)</f>
        <v>0</v>
      </c>
    </row>
    <row r="58" spans="2:5" ht="15.75">
      <c r="B58" s="74" t="s">
        <v>23</v>
      </c>
      <c r="C58" s="74"/>
      <c r="D58" s="74"/>
      <c r="E58" s="84"/>
    </row>
    <row r="59" spans="1:9" ht="60">
      <c r="A59" s="4"/>
      <c r="B59" s="4" t="s">
        <v>1</v>
      </c>
      <c r="C59" s="35" t="s">
        <v>2</v>
      </c>
      <c r="D59" s="22" t="s">
        <v>60</v>
      </c>
      <c r="E59" s="22" t="s">
        <v>3</v>
      </c>
      <c r="F59" s="22" t="s">
        <v>4</v>
      </c>
      <c r="G59" s="22" t="s">
        <v>5</v>
      </c>
      <c r="H59" s="22" t="s">
        <v>6</v>
      </c>
      <c r="I59" s="22" t="s">
        <v>7</v>
      </c>
    </row>
    <row r="60" spans="1:9" ht="15">
      <c r="A60" s="4">
        <v>1</v>
      </c>
      <c r="B60" s="4" t="s">
        <v>8</v>
      </c>
      <c r="C60" s="4">
        <v>1</v>
      </c>
      <c r="D60" s="5">
        <v>5</v>
      </c>
      <c r="E60" s="34"/>
      <c r="F60" s="24">
        <f aca="true" t="shared" si="9" ref="F60:F71">C60*D60*E60</f>
        <v>0</v>
      </c>
      <c r="G60" s="25">
        <v>0.08</v>
      </c>
      <c r="H60" s="24">
        <f>F60*G60</f>
        <v>0</v>
      </c>
      <c r="I60" s="24">
        <f>F60+H60</f>
        <v>0</v>
      </c>
    </row>
    <row r="61" spans="1:9" ht="15">
      <c r="A61" s="4">
        <v>2</v>
      </c>
      <c r="B61" s="4" t="s">
        <v>9</v>
      </c>
      <c r="C61" s="4">
        <v>1</v>
      </c>
      <c r="D61" s="5">
        <v>4</v>
      </c>
      <c r="E61" s="34"/>
      <c r="F61" s="24">
        <f t="shared" si="9"/>
        <v>0</v>
      </c>
      <c r="G61" s="25">
        <v>0.08</v>
      </c>
      <c r="H61" s="24">
        <f aca="true" t="shared" si="10" ref="H61:H71">F61*G61</f>
        <v>0</v>
      </c>
      <c r="I61" s="24">
        <f aca="true" t="shared" si="11" ref="I61:I71">F61+H61</f>
        <v>0</v>
      </c>
    </row>
    <row r="62" spans="1:9" ht="15">
      <c r="A62" s="4">
        <v>3</v>
      </c>
      <c r="B62" s="4" t="s">
        <v>10</v>
      </c>
      <c r="C62" s="4">
        <v>1</v>
      </c>
      <c r="D62" s="5">
        <v>4</v>
      </c>
      <c r="E62" s="34"/>
      <c r="F62" s="24">
        <f t="shared" si="9"/>
        <v>0</v>
      </c>
      <c r="G62" s="25">
        <v>0.08</v>
      </c>
      <c r="H62" s="24">
        <f t="shared" si="10"/>
        <v>0</v>
      </c>
      <c r="I62" s="24">
        <f t="shared" si="11"/>
        <v>0</v>
      </c>
    </row>
    <row r="63" spans="1:9" ht="15">
      <c r="A63" s="4">
        <v>4</v>
      </c>
      <c r="B63" s="4" t="s">
        <v>11</v>
      </c>
      <c r="C63" s="4">
        <v>1</v>
      </c>
      <c r="D63" s="5">
        <v>4</v>
      </c>
      <c r="E63" s="34"/>
      <c r="F63" s="24">
        <f t="shared" si="9"/>
        <v>0</v>
      </c>
      <c r="G63" s="25">
        <v>0.08</v>
      </c>
      <c r="H63" s="24">
        <f t="shared" si="10"/>
        <v>0</v>
      </c>
      <c r="I63" s="24">
        <f t="shared" si="11"/>
        <v>0</v>
      </c>
    </row>
    <row r="64" spans="1:9" ht="15">
      <c r="A64" s="4">
        <v>5</v>
      </c>
      <c r="B64" s="4" t="s">
        <v>12</v>
      </c>
      <c r="C64" s="4">
        <v>1</v>
      </c>
      <c r="D64" s="5">
        <v>4</v>
      </c>
      <c r="E64" s="34"/>
      <c r="F64" s="24">
        <f t="shared" si="9"/>
        <v>0</v>
      </c>
      <c r="G64" s="25">
        <v>0.08</v>
      </c>
      <c r="H64" s="24">
        <f t="shared" si="10"/>
        <v>0</v>
      </c>
      <c r="I64" s="24">
        <f t="shared" si="11"/>
        <v>0</v>
      </c>
    </row>
    <row r="65" spans="1:9" ht="15">
      <c r="A65" s="4">
        <v>6</v>
      </c>
      <c r="B65" s="4" t="s">
        <v>13</v>
      </c>
      <c r="C65" s="4">
        <v>1</v>
      </c>
      <c r="D65" s="5">
        <v>4</v>
      </c>
      <c r="E65" s="34"/>
      <c r="F65" s="24">
        <f t="shared" si="9"/>
        <v>0</v>
      </c>
      <c r="G65" s="25">
        <v>0.08</v>
      </c>
      <c r="H65" s="24">
        <f t="shared" si="10"/>
        <v>0</v>
      </c>
      <c r="I65" s="24">
        <f t="shared" si="11"/>
        <v>0</v>
      </c>
    </row>
    <row r="66" spans="1:9" ht="15">
      <c r="A66" s="4">
        <v>7</v>
      </c>
      <c r="B66" s="4" t="s">
        <v>14</v>
      </c>
      <c r="C66" s="4">
        <v>1</v>
      </c>
      <c r="D66" s="5">
        <v>5</v>
      </c>
      <c r="E66" s="34"/>
      <c r="F66" s="24">
        <f t="shared" si="9"/>
        <v>0</v>
      </c>
      <c r="G66" s="25">
        <v>0.08</v>
      </c>
      <c r="H66" s="24">
        <f t="shared" si="10"/>
        <v>0</v>
      </c>
      <c r="I66" s="24">
        <f t="shared" si="11"/>
        <v>0</v>
      </c>
    </row>
    <row r="67" spans="1:9" ht="15">
      <c r="A67" s="4">
        <v>8</v>
      </c>
      <c r="B67" s="4" t="s">
        <v>15</v>
      </c>
      <c r="C67" s="4">
        <v>1</v>
      </c>
      <c r="D67" s="5">
        <v>4</v>
      </c>
      <c r="E67" s="34"/>
      <c r="F67" s="24">
        <f t="shared" si="9"/>
        <v>0</v>
      </c>
      <c r="G67" s="25">
        <v>0.08</v>
      </c>
      <c r="H67" s="24">
        <f t="shared" si="10"/>
        <v>0</v>
      </c>
      <c r="I67" s="24">
        <f t="shared" si="11"/>
        <v>0</v>
      </c>
    </row>
    <row r="68" spans="1:9" ht="15">
      <c r="A68" s="4">
        <v>9</v>
      </c>
      <c r="B68" s="4" t="s">
        <v>16</v>
      </c>
      <c r="C68" s="4">
        <v>1</v>
      </c>
      <c r="D68" s="5">
        <v>4</v>
      </c>
      <c r="E68" s="34"/>
      <c r="F68" s="24">
        <f t="shared" si="9"/>
        <v>0</v>
      </c>
      <c r="G68" s="25">
        <v>0.08</v>
      </c>
      <c r="H68" s="24">
        <f t="shared" si="10"/>
        <v>0</v>
      </c>
      <c r="I68" s="24">
        <f t="shared" si="11"/>
        <v>0</v>
      </c>
    </row>
    <row r="69" spans="1:9" ht="15">
      <c r="A69" s="4">
        <v>10</v>
      </c>
      <c r="B69" s="4" t="s">
        <v>17</v>
      </c>
      <c r="C69" s="4">
        <v>1</v>
      </c>
      <c r="D69" s="5">
        <v>4</v>
      </c>
      <c r="E69" s="34"/>
      <c r="F69" s="24">
        <f t="shared" si="9"/>
        <v>0</v>
      </c>
      <c r="G69" s="25">
        <v>0.08</v>
      </c>
      <c r="H69" s="24">
        <f t="shared" si="10"/>
        <v>0</v>
      </c>
      <c r="I69" s="24">
        <f t="shared" si="11"/>
        <v>0</v>
      </c>
    </row>
    <row r="70" spans="1:9" ht="15">
      <c r="A70" s="4">
        <v>11</v>
      </c>
      <c r="B70" s="4" t="s">
        <v>18</v>
      </c>
      <c r="C70" s="4">
        <v>1</v>
      </c>
      <c r="D70" s="5">
        <v>4</v>
      </c>
      <c r="E70" s="34"/>
      <c r="F70" s="24">
        <f t="shared" si="9"/>
        <v>0</v>
      </c>
      <c r="G70" s="25">
        <v>0.08</v>
      </c>
      <c r="H70" s="24">
        <f t="shared" si="10"/>
        <v>0</v>
      </c>
      <c r="I70" s="24">
        <f t="shared" si="11"/>
        <v>0</v>
      </c>
    </row>
    <row r="71" spans="1:9" ht="15">
      <c r="A71" s="4">
        <v>12</v>
      </c>
      <c r="B71" s="4" t="s">
        <v>19</v>
      </c>
      <c r="C71" s="4">
        <v>1</v>
      </c>
      <c r="D71" s="5">
        <v>5</v>
      </c>
      <c r="E71" s="34"/>
      <c r="F71" s="24">
        <f t="shared" si="9"/>
        <v>0</v>
      </c>
      <c r="G71" s="25">
        <v>0.08</v>
      </c>
      <c r="H71" s="24">
        <f t="shared" si="10"/>
        <v>0</v>
      </c>
      <c r="I71" s="24">
        <f t="shared" si="11"/>
        <v>0</v>
      </c>
    </row>
    <row r="72" spans="1:9" ht="15.75">
      <c r="A72" s="30"/>
      <c r="B72" s="30" t="s">
        <v>20</v>
      </c>
      <c r="C72" s="30"/>
      <c r="D72" s="36">
        <f>SUM(D60:D71)</f>
        <v>51</v>
      </c>
      <c r="E72" s="30"/>
      <c r="F72" s="31">
        <f>SUM(F60:F71)</f>
        <v>0</v>
      </c>
      <c r="G72" s="30"/>
      <c r="H72" s="31">
        <f>SUM(H60:H71)</f>
        <v>0</v>
      </c>
      <c r="I72" s="31">
        <f>SUM(I60:I71)</f>
        <v>0</v>
      </c>
    </row>
    <row r="74" spans="1:9" ht="15">
      <c r="A74" s="1">
        <v>1</v>
      </c>
      <c r="B74" s="81" t="str">
        <f>B8</f>
        <v>Papier</v>
      </c>
      <c r="C74" s="81"/>
      <c r="D74" s="81"/>
      <c r="F74" s="10">
        <f>F22</f>
        <v>0</v>
      </c>
      <c r="I74" s="10">
        <f>I22</f>
        <v>0</v>
      </c>
    </row>
    <row r="75" spans="1:9" ht="15">
      <c r="A75" s="1">
        <v>2</v>
      </c>
      <c r="B75" s="81" t="str">
        <f>B25</f>
        <v>Metale i tworzywa sztuczne</v>
      </c>
      <c r="C75" s="81"/>
      <c r="D75" s="81"/>
      <c r="F75" s="10">
        <f>F39</f>
        <v>0</v>
      </c>
      <c r="I75" s="10">
        <f>I39</f>
        <v>0</v>
      </c>
    </row>
    <row r="76" spans="1:9" ht="15">
      <c r="A76" s="1">
        <v>3</v>
      </c>
      <c r="B76" s="81" t="str">
        <f>B42</f>
        <v>Szkło</v>
      </c>
      <c r="C76" s="81"/>
      <c r="D76" s="81"/>
      <c r="F76" s="10">
        <f>F56</f>
        <v>0</v>
      </c>
      <c r="I76" s="10">
        <f>I56</f>
        <v>0</v>
      </c>
    </row>
    <row r="77" spans="1:9" ht="15">
      <c r="A77" s="1">
        <v>4</v>
      </c>
      <c r="B77" s="81" t="str">
        <f>B58</f>
        <v>Odpady zmieszane</v>
      </c>
      <c r="C77" s="81"/>
      <c r="D77" s="81"/>
      <c r="F77" s="10">
        <f>F72</f>
        <v>0</v>
      </c>
      <c r="I77" s="10">
        <f>I72</f>
        <v>0</v>
      </c>
    </row>
    <row r="78" spans="6:9" ht="15.75">
      <c r="F78" s="16"/>
      <c r="I78" s="16"/>
    </row>
    <row r="79" spans="4:9" ht="15.75" thickBot="1">
      <c r="D79" s="14"/>
      <c r="F79" s="10" t="s">
        <v>24</v>
      </c>
      <c r="H79" s="1" t="s">
        <v>25</v>
      </c>
      <c r="I79" s="42" t="s">
        <v>26</v>
      </c>
    </row>
    <row r="80" spans="4:9" ht="16.5" thickBot="1">
      <c r="D80" s="79" t="s">
        <v>49</v>
      </c>
      <c r="E80" s="80"/>
      <c r="F80" s="39">
        <f>F22+F39+F56+F72</f>
        <v>0</v>
      </c>
      <c r="H80" s="57">
        <f>H22+H39+H56+H72</f>
        <v>0</v>
      </c>
      <c r="I80" s="56">
        <f>I22+I39+I56+I72</f>
        <v>0</v>
      </c>
    </row>
    <row r="81" spans="6:9" ht="15.75">
      <c r="F81" s="16"/>
      <c r="G81" s="9"/>
      <c r="H81" s="10"/>
      <c r="I81" s="16"/>
    </row>
    <row r="82" spans="6:9" ht="15.75">
      <c r="F82" s="16"/>
      <c r="I82" s="16"/>
    </row>
    <row r="83" spans="6:9" ht="15.75">
      <c r="F83" s="16"/>
      <c r="I83" s="16"/>
    </row>
    <row r="84" spans="6:9" ht="15.75">
      <c r="F84" s="16"/>
      <c r="I84" s="16"/>
    </row>
    <row r="85" spans="6:9" ht="15.75">
      <c r="F85" s="16"/>
      <c r="I85" s="16"/>
    </row>
    <row r="86" spans="6:9" ht="15.75">
      <c r="F86" s="16"/>
      <c r="I86" s="16"/>
    </row>
    <row r="87" spans="6:9" ht="15.75">
      <c r="F87" s="16"/>
      <c r="I87" s="16"/>
    </row>
    <row r="89" spans="2:9" ht="15">
      <c r="B89" s="18" t="s">
        <v>47</v>
      </c>
      <c r="C89" s="18"/>
      <c r="D89" s="18"/>
      <c r="E89" s="18"/>
      <c r="F89" s="18"/>
      <c r="G89" s="18"/>
      <c r="H89" s="18"/>
      <c r="I89" s="18"/>
    </row>
    <row r="90" spans="2:9" ht="15">
      <c r="B90" s="18"/>
      <c r="C90" s="18"/>
      <c r="D90" s="18"/>
      <c r="E90" s="18"/>
      <c r="F90" s="18"/>
      <c r="G90" s="18"/>
      <c r="H90" s="18"/>
      <c r="I90" s="18"/>
    </row>
  </sheetData>
  <sheetProtection/>
  <mergeCells count="10">
    <mergeCell ref="B6:H6"/>
    <mergeCell ref="B77:D77"/>
    <mergeCell ref="D80:E80"/>
    <mergeCell ref="B25:E25"/>
    <mergeCell ref="B42:D42"/>
    <mergeCell ref="B58:E58"/>
    <mergeCell ref="B74:D74"/>
    <mergeCell ref="B8:E8"/>
    <mergeCell ref="B75:D75"/>
    <mergeCell ref="B76:D76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1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Prokuratura Okręgowa Warszawa-Praga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rlopuch</dc:creator>
  <cp:keywords/>
  <dc:description/>
  <cp:lastModifiedBy>Walczak Katarzyna</cp:lastModifiedBy>
  <cp:lastPrinted>2021-10-15T07:55:00Z</cp:lastPrinted>
  <dcterms:created xsi:type="dcterms:W3CDTF">2020-09-29T07:01:00Z</dcterms:created>
  <dcterms:modified xsi:type="dcterms:W3CDTF">2021-10-15T13:05:55Z</dcterms:modified>
  <cp:category/>
  <cp:version/>
  <cp:contentType/>
  <cp:contentStatus/>
</cp:coreProperties>
</file>