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externalReferences>
    <externalReference r:id="rId14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<sst xmlns="http://schemas.openxmlformats.org/spreadsheetml/2006/main" count="1707" uniqueCount="313">
  <si>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</si>
  <si>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</si>
  <si>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</si>
  <si>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</si>
  <si>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</si>
  <si>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</si>
  <si>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</si>
  <si>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</si>
  <si>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</si>
  <si>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</si>
  <si>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</si>
  <si>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</si>
  <si>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</si>
  <si>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</si>
  <si>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</si>
  <si>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</si>
  <si>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</si>
  <si>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</si>
  <si>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</si>
  <si>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</si>
  <si>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</si>
  <si>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</si>
  <si>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</si>
  <si>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</si>
  <si>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</si>
  <si>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</si>
  <si>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</si>
  <si>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</si>
  <si>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</si>
  <si>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</si>
  <si>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</si>
  <si>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</si>
  <si>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</si>
  <si>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</si>
  <si>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</si>
  <si>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</si>
  <si>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</si>
  <si>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</si>
  <si>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</si>
  <si>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</si>
  <si>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</si>
  <si>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</si>
  <si>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</si>
  <si>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</si>
  <si>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</si>
  <si>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</si>
  <si>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</si>
  <si>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</si>
  <si>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</si>
  <si>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</si>
  <si>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</si>
  <si>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</si>
  <si>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</si>
  <si>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</si>
  <si>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</si>
  <si>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</si>
  <si>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</si>
  <si>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</si>
  <si>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</si>
  <si>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</si>
  <si>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</si>
  <si>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</si>
  <si>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</si>
  <si>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</si>
  <si>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</si>
  <si>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</si>
  <si>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</si>
  <si>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</si>
  <si>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</si>
  <si>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</si>
  <si>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</si>
  <si>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</si>
  <si>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</si>
  <si>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</si>
  <si>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</si>
  <si>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</si>
  <si>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</si>
  <si>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</si>
  <si>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</si>
  <si>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</si>
  <si>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</si>
  <si>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</si>
  <si>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</si>
  <si>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</si>
  <si>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</si>
  <si>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</si>
  <si>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</si>
  <si>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</si>
  <si>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</si>
  <si>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</si>
  <si>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</si>
  <si>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</si>
  <si>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</si>
  <si>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</si>
  <si>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</si>
  <si>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</si>
  <si>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</si>
  <si>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</si>
  <si>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</si>
  <si>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</si>
  <si>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</si>
  <si>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</si>
  <si>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</si>
  <si>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</si>
  <si>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</si>
  <si>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</si>
  <si>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</si>
  <si>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</si>
  <si>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</si>
  <si>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</si>
  <si>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</si>
  <si>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</si>
  <si>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</si>
  <si>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</si>
  <si>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</si>
  <si>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</si>
  <si>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</si>
  <si>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</si>
  <si>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</si>
  <si>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</si>
  <si>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</si>
  <si>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</si>
  <si>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</si>
  <si>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</si>
  <si>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</si>
  <si>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</si>
  <si>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</si>
  <si>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</si>
  <si>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</si>
  <si>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</si>
  <si>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</si>
  <si>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</si>
  <si>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</si>
  <si>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</si>
  <si>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</si>
  <si>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</si>
  <si>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</si>
  <si>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</si>
  <si>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</si>
  <si>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</si>
  <si>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</si>
  <si>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</si>
  <si>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</si>
  <si>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</si>
  <si>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</si>
  <si>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</si>
  <si>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</si>
  <si>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</si>
  <si>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</si>
  <si>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</si>
  <si>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</si>
  <si>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</si>
  <si>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</si>
  <si>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</si>
  <si>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</si>
  <si>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</si>
  <si>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</si>
  <si>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</si>
  <si>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</si>
  <si>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</si>
  <si>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</si>
  <si>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</si>
  <si>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</si>
  <si>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</si>
  <si>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</si>
  <si>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</si>
  <si>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</si>
  <si>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</si>
  <si>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</si>
  <si>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</si>
  <si>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</si>
  <si>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</si>
  <si>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</si>
  <si>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</si>
  <si>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</si>
  <si>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</si>
  <si>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</si>
  <si>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</si>
  <si>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</si>
  <si>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</si>
  <si>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</si>
  <si>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</si>
  <si>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</si>
  <si>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</si>
  <si>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</si>
  <si>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</si>
  <si>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</si>
  <si>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</si>
  <si>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</si>
  <si>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</si>
  <si>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</si>
  <si>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</si>
  <si>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</si>
  <si>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</si>
  <si>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</si>
  <si>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</si>
  <si>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</si>
  <si>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</si>
  <si>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</si>
  <si>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</si>
  <si>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</si>
  <si>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</si>
  <si>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</si>
  <si>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</si>
  <si>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</si>
  <si>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</si>
  <si>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</si>
  <si>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</si>
  <si>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</si>
  <si>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</si>
  <si>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</si>
  <si>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</si>
  <si>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</si>
  <si>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</si>
  <si>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</si>
  <si>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</si>
  <si>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</si>
  <si>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</si>
  <si>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</si>
  <si>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</si>
  <si>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</si>
  <si>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</si>
  <si>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</si>
  <si>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</si>
  <si>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</si>
  <si>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</si>
  <si>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</si>
  <si>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</si>
  <si>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</si>
  <si>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</si>
  <si>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</si>
  <si>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</si>
  <si>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</si>
  <si>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</si>
  <si>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</si>
  <si>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</si>
  <si>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</si>
  <si>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</si>
  <si>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</si>
  <si>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</si>
  <si>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</si>
  <si>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</si>
  <si>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</si>
  <si>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</si>
  <si>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</si>
  <si>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</si>
  <si>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</si>
  <si>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</si>
  <si>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</si>
  <si>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</si>
  <si>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</si>
  <si>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</si>
  <si>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</si>
  <si>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</si>
  <si>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</si>
  <si>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</si>
  <si>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</si>
  <si>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</si>
  <si>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</si>
  <si>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</si>
  <si>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</si>
  <si>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</si>
  <si>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</si>
  <si>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</si>
  <si>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</si>
  <si>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</si>
  <si>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</si>
  <si>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</si>
  <si>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</si>
  <si>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</si>
  <si>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</si>
  <si>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</si>
  <si>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</si>
  <si>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</si>
  <si>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</si>
  <si>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</si>
  <si>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</si>
  <si>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</si>
  <si>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</si>
  <si>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</si>
  <si>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</si>
  <si>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</si>
  <si>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</si>
  <si>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</si>
  <si>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</si>
  <si>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</si>
  <si>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OKRES: I.2017 - IV.2020   (ceny bez VAT)</t>
  </si>
  <si>
    <t>Meksyk</t>
  </si>
  <si>
    <t>kwiecień</t>
  </si>
  <si>
    <t>2020-06-14</t>
  </si>
  <si>
    <t>1EUR=4,4507</t>
  </si>
  <si>
    <t>IV-2020</t>
  </si>
  <si>
    <t>IV-2019</t>
  </si>
  <si>
    <t>UE + UK</t>
  </si>
  <si>
    <t>I-IV 2019r.*</t>
  </si>
  <si>
    <t>I-IV 2020r.*</t>
  </si>
  <si>
    <t>Handel zagraniczny produktami mlecznymi w okresie I - IV  2020r. - dane wstępne</t>
  </si>
  <si>
    <t>I - IV 2019r</t>
  </si>
  <si>
    <t>I - IV 2020r</t>
  </si>
  <si>
    <t>Kazachstan</t>
  </si>
  <si>
    <t>NR 25/2020</t>
  </si>
  <si>
    <t>25 czerwca 2020r.</t>
  </si>
  <si>
    <t>Notowania z okresu: 15-21.06.2020r.</t>
  </si>
  <si>
    <t>Ceny sprzedaży NETTO (bez VAT) wybranych produktów mleczarskich za okres: 15-21.06.2020r.</t>
  </si>
  <si>
    <t>2020-06-21</t>
  </si>
  <si>
    <t>Ceny sprzedaży NETTO (bez VAT) wybranych produktów mleczarskich za okres: 15-21.05.2020r.</t>
  </si>
  <si>
    <t>maj</t>
  </si>
  <si>
    <t>maj 2020</t>
  </si>
  <si>
    <t>maj 2019</t>
  </si>
  <si>
    <t>maj 2018</t>
  </si>
  <si>
    <t>1EUR=4,4451</t>
  </si>
  <si>
    <t>aktualna   15-21.06</t>
  </si>
  <si>
    <r>
      <t>Mleko surowe</t>
    </r>
    <r>
      <rPr>
        <b/>
        <sz val="11"/>
        <rFont val="Times New Roman"/>
        <family val="1"/>
        <charset val="238"/>
      </rPr>
      <t xml:space="preserve"> skup     maj 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</si>
</sst>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4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21" xfId="0" applyFont="1" applyBorder="1"/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115362</xdr:colOff>
      <xdr:row>47</xdr:row>
      <xdr:rowOff>55706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389162" cy="38530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599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31</xdr:row>
      <xdr:rowOff>0</xdr:rowOff>
    </xdr:from>
    <xdr:to>
      <xdr:col>7</xdr:col>
      <xdr:colOff>11905</xdr:colOff>
      <xdr:row>48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667625"/>
          <a:ext cx="4893469" cy="295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-1</xdr:colOff>
      <xdr:row>13</xdr:row>
      <xdr:rowOff>0</xdr:rowOff>
    </xdr:from>
    <xdr:to>
      <xdr:col>22</xdr:col>
      <xdr:colOff>71437</xdr:colOff>
      <xdr:row>44</xdr:row>
      <xdr:rowOff>142875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2" y="2464594"/>
          <a:ext cx="11858625" cy="531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0</xdr:row>
      <xdr:rowOff>142875</xdr:rowOff>
    </xdr:from>
    <xdr:to>
      <xdr:col>15</xdr:col>
      <xdr:colOff>6519</xdr:colOff>
      <xdr:row>20</xdr:row>
      <xdr:rowOff>37991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152400</xdr:colOff>
      <xdr:row>34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810000" cy="2143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142875</xdr:colOff>
      <xdr:row>49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800475" cy="22764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590550</xdr:colOff>
      <xdr:row>34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38550" cy="21145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51821" cy="210502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19051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86000"/>
        </a:xfrm>
        <a:prstGeom prst="rect">
          <a:avLst/>
        </a:prstGeom>
      </xdr:spPr>
    </xdr:pic>
    <xdr:clientData/>
  </xdr:twoCellAnchor>
  <xdr:twoCellAnchor editAs="oneCell">
    <xdr:from>
      <xdr:col>5</xdr:col>
      <xdr:colOff>457200</xdr:colOff>
      <xdr:row>51</xdr:row>
      <xdr:rowOff>123825</xdr:rowOff>
    </xdr:from>
    <xdr:to>
      <xdr:col>15</xdr:col>
      <xdr:colOff>158998</xdr:colOff>
      <xdr:row>70</xdr:row>
      <xdr:rowOff>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505200" y="8382000"/>
          <a:ext cx="5797798" cy="2952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0</xdr:colOff>
      <xdr:row>83</xdr:row>
      <xdr:rowOff>9524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363199"/>
          <a:ext cx="4876800" cy="326707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571500</xdr:colOff>
      <xdr:row>63</xdr:row>
      <xdr:rowOff>0</xdr:rowOff>
    </xdr:from>
    <xdr:to>
      <xdr:col>19</xdr:col>
      <xdr:colOff>175754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57900" y="10363200"/>
          <a:ext cx="5700254" cy="32575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1</xdr:rowOff>
    </xdr:from>
    <xdr:to>
      <xdr:col>11</xdr:col>
      <xdr:colOff>244231</xdr:colOff>
      <xdr:row>31</xdr:row>
      <xdr:rowOff>19051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524126"/>
          <a:ext cx="4511431" cy="26098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22</xdr:col>
      <xdr:colOff>400050</xdr:colOff>
      <xdr:row>36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524125"/>
          <a:ext cx="6143625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85725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5"/>
          <a:ext cx="361950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304800</xdr:colOff>
      <xdr:row>46</xdr:row>
      <xdr:rowOff>82108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35280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571500</xdr:colOff>
      <xdr:row>61</xdr:row>
      <xdr:rowOff>85725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1950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80213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352800" cy="23471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aslo%20kraje%20U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łupkowy masło blok"/>
      <sheetName val=" liniowy masło 2016"/>
      <sheetName val="mies.skup"/>
      <sheetName val="słupkowy OMP"/>
      <sheetName val=" liniowy OMP"/>
      <sheetName val=" liniowy OMP śr. miesieczne"/>
      <sheetName val=" liniowy masło blok sr. mies."/>
      <sheetName val=" liniowy masło PL+UE"/>
      <sheetName val=" OMP PL+UE "/>
      <sheetName val="PMP PL+UE "/>
      <sheetName val=" liniowy masło 07-10"/>
      <sheetName val=" liniowy OMP do 2011"/>
      <sheetName val=" liniowy OMP 08-11"/>
      <sheetName val=" liniowy masło XI -2015"/>
      <sheetName val=" liniowy OMP XI-2015"/>
      <sheetName val=" liniowy OMP (2)"/>
      <sheetName val="Arkusz2"/>
      <sheetName val=" liniowy OMP 2014-2016"/>
      <sheetName val=" liniowy masło 2014-2016"/>
    </sheetNames>
    <sheetDataSet>
      <sheetData sheetId="0">
        <row r="2">
          <cell r="A2" t="str">
            <v>Niemcy</v>
          </cell>
          <cell r="B2" t="str">
            <v>Francja</v>
          </cell>
          <cell r="C2" t="str">
            <v xml:space="preserve">Polska </v>
          </cell>
          <cell r="D2" t="str">
            <v>Niderlandy</v>
          </cell>
        </row>
        <row r="3">
          <cell r="A3">
            <v>327.5</v>
          </cell>
          <cell r="B3">
            <v>328.9</v>
          </cell>
          <cell r="C3">
            <v>293</v>
          </cell>
          <cell r="D3">
            <v>315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K21" sqref="K21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282</v>
      </c>
      <c r="C3" s="130"/>
    </row>
    <row r="4" spans="2:5" x14ac:dyDescent="0.2">
      <c r="B4" s="235" t="s">
        <v>280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300</v>
      </c>
      <c r="D9" s="1" t="s">
        <v>22</v>
      </c>
    </row>
    <row r="10" spans="2:5" x14ac:dyDescent="0.2">
      <c r="B10" s="1" t="s">
        <v>301</v>
      </c>
    </row>
    <row r="11" spans="2:5" x14ac:dyDescent="0.2">
      <c r="B11" s="1"/>
    </row>
    <row r="12" spans="2:5" x14ac:dyDescent="0.2">
      <c r="B12" s="37" t="s">
        <v>302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281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259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68" sqref="T68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N62" sqref="N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285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88" t="s">
        <v>291</v>
      </c>
      <c r="CH15" s="212" t="s">
        <v>292</v>
      </c>
    </row>
    <row r="16" spans="2:198" x14ac:dyDescent="0.2">
      <c r="CF16" s="213" t="s">
        <v>189</v>
      </c>
      <c r="CG16" s="213">
        <v>57.83</v>
      </c>
      <c r="CH16" s="214">
        <v>57.6</v>
      </c>
    </row>
    <row r="17" spans="3:86" x14ac:dyDescent="0.2">
      <c r="Z17" s="41"/>
      <c r="CF17" s="215" t="s">
        <v>191</v>
      </c>
      <c r="CG17" s="215">
        <v>49.12</v>
      </c>
      <c r="CH17" s="216">
        <v>45.55</v>
      </c>
    </row>
    <row r="18" spans="3:86" x14ac:dyDescent="0.2">
      <c r="CF18" s="215" t="s">
        <v>137</v>
      </c>
      <c r="CG18" s="215">
        <v>38.94</v>
      </c>
      <c r="CH18" s="216">
        <v>37.85</v>
      </c>
    </row>
    <row r="19" spans="3:86" x14ac:dyDescent="0.2">
      <c r="CF19" s="215" t="s">
        <v>156</v>
      </c>
      <c r="CG19" s="215">
        <v>38.76</v>
      </c>
      <c r="CH19" s="216">
        <v>38.229999999999997</v>
      </c>
    </row>
    <row r="20" spans="3:86" x14ac:dyDescent="0.2">
      <c r="CF20" s="215" t="s">
        <v>130</v>
      </c>
      <c r="CG20" s="215">
        <v>37.19</v>
      </c>
      <c r="CH20" s="216">
        <v>37.840000000000003</v>
      </c>
    </row>
    <row r="21" spans="3:86" x14ac:dyDescent="0.2">
      <c r="CF21" s="215" t="s">
        <v>76</v>
      </c>
      <c r="CG21" s="215">
        <v>35.94</v>
      </c>
      <c r="CH21" s="216">
        <v>35.659999999999997</v>
      </c>
    </row>
    <row r="22" spans="3:86" x14ac:dyDescent="0.2">
      <c r="CF22" s="215" t="s">
        <v>125</v>
      </c>
      <c r="CG22" s="215">
        <v>35.61</v>
      </c>
      <c r="CH22" s="216">
        <v>39.07</v>
      </c>
    </row>
    <row r="23" spans="3:86" x14ac:dyDescent="0.2">
      <c r="CF23" s="215" t="s">
        <v>145</v>
      </c>
      <c r="CG23" s="215">
        <v>34.840000000000003</v>
      </c>
      <c r="CH23" s="216">
        <v>35.130000000000003</v>
      </c>
    </row>
    <row r="24" spans="3:86" x14ac:dyDescent="0.2">
      <c r="CF24" s="215" t="s">
        <v>192</v>
      </c>
      <c r="CG24" s="215">
        <v>34.44</v>
      </c>
      <c r="CH24" s="216">
        <v>34.15</v>
      </c>
    </row>
    <row r="25" spans="3:86" x14ac:dyDescent="0.2">
      <c r="CF25" s="215" t="s">
        <v>77</v>
      </c>
      <c r="CG25" s="215">
        <v>34.049999999999997</v>
      </c>
      <c r="CH25" s="216">
        <v>34.49</v>
      </c>
    </row>
    <row r="26" spans="3:86" x14ac:dyDescent="0.2">
      <c r="CF26" s="215" t="s">
        <v>135</v>
      </c>
      <c r="CG26" s="215">
        <v>34.04</v>
      </c>
      <c r="CH26" s="216">
        <v>34.159999999999997</v>
      </c>
    </row>
    <row r="27" spans="3:86" x14ac:dyDescent="0.2">
      <c r="CF27" s="215" t="s">
        <v>186</v>
      </c>
      <c r="CG27" s="215">
        <v>33.03</v>
      </c>
      <c r="CH27" s="216">
        <v>33.26</v>
      </c>
    </row>
    <row r="28" spans="3:86" x14ac:dyDescent="0.2">
      <c r="CF28" s="215" t="s">
        <v>265</v>
      </c>
      <c r="CG28" s="215">
        <v>33</v>
      </c>
      <c r="CH28" s="216">
        <v>36</v>
      </c>
    </row>
    <row r="29" spans="3:86" x14ac:dyDescent="0.2">
      <c r="CF29" s="215" t="s">
        <v>79</v>
      </c>
      <c r="CG29" s="215">
        <v>32.89</v>
      </c>
      <c r="CH29" s="216">
        <v>32.6</v>
      </c>
    </row>
    <row r="30" spans="3:86" x14ac:dyDescent="0.2">
      <c r="CF30" s="215" t="s">
        <v>127</v>
      </c>
      <c r="CG30" s="215">
        <v>32.229999999999997</v>
      </c>
      <c r="CH30" s="216">
        <v>31.65</v>
      </c>
    </row>
    <row r="31" spans="3:86" x14ac:dyDescent="0.2">
      <c r="CF31" s="215" t="s">
        <v>138</v>
      </c>
      <c r="CG31" s="215">
        <v>31.74</v>
      </c>
      <c r="CH31" s="216">
        <v>30.72</v>
      </c>
    </row>
    <row r="32" spans="3:86" ht="14.25" x14ac:dyDescent="0.2">
      <c r="C32" s="30" t="s">
        <v>261</v>
      </c>
      <c r="CF32" s="215" t="s">
        <v>134</v>
      </c>
      <c r="CG32" s="215">
        <v>31.33</v>
      </c>
      <c r="CH32" s="216">
        <v>29.96</v>
      </c>
    </row>
    <row r="33" spans="84:86" x14ac:dyDescent="0.2">
      <c r="CF33" s="215" t="s">
        <v>80</v>
      </c>
      <c r="CG33" s="215">
        <v>30.82</v>
      </c>
      <c r="CH33" s="216">
        <v>33.71</v>
      </c>
    </row>
    <row r="34" spans="84:86" x14ac:dyDescent="0.2">
      <c r="CF34" s="377" t="s">
        <v>193</v>
      </c>
      <c r="CG34" s="377">
        <v>30.72</v>
      </c>
      <c r="CH34" s="378">
        <v>32.4</v>
      </c>
    </row>
    <row r="35" spans="84:86" x14ac:dyDescent="0.2">
      <c r="CF35" s="377" t="s">
        <v>194</v>
      </c>
      <c r="CG35" s="377">
        <v>30.59</v>
      </c>
      <c r="CH35" s="378">
        <v>31.84</v>
      </c>
    </row>
    <row r="36" spans="84:86" x14ac:dyDescent="0.2">
      <c r="CF36" s="377" t="s">
        <v>143</v>
      </c>
      <c r="CG36" s="377">
        <v>30.39</v>
      </c>
      <c r="CH36" s="378">
        <v>30.6</v>
      </c>
    </row>
    <row r="37" spans="84:86" x14ac:dyDescent="0.2">
      <c r="CF37" s="377" t="s">
        <v>131</v>
      </c>
      <c r="CG37" s="377">
        <v>30.37</v>
      </c>
      <c r="CH37" s="378">
        <v>32.97</v>
      </c>
    </row>
    <row r="38" spans="84:86" x14ac:dyDescent="0.2">
      <c r="CF38" s="377" t="s">
        <v>178</v>
      </c>
      <c r="CG38" s="377">
        <v>30.35</v>
      </c>
      <c r="CH38" s="378">
        <v>31.71</v>
      </c>
    </row>
    <row r="39" spans="84:86" x14ac:dyDescent="0.2">
      <c r="CF39" s="377" t="s">
        <v>126</v>
      </c>
      <c r="CG39" s="377">
        <v>30.01</v>
      </c>
      <c r="CH39" s="378">
        <v>31.66</v>
      </c>
    </row>
    <row r="40" spans="84:86" x14ac:dyDescent="0.2">
      <c r="CF40" s="215" t="s">
        <v>195</v>
      </c>
      <c r="CG40" s="215">
        <v>29.72</v>
      </c>
      <c r="CH40" s="216">
        <v>30.87</v>
      </c>
    </row>
    <row r="41" spans="84:86" x14ac:dyDescent="0.2">
      <c r="CF41" s="344" t="s">
        <v>78</v>
      </c>
      <c r="CG41" s="344">
        <v>29.55</v>
      </c>
      <c r="CH41" s="217">
        <v>31.77</v>
      </c>
    </row>
    <row r="42" spans="84:86" x14ac:dyDescent="0.2">
      <c r="CF42" s="215" t="s">
        <v>128</v>
      </c>
      <c r="CG42" s="215">
        <v>28.53</v>
      </c>
      <c r="CH42" s="216">
        <v>30.26</v>
      </c>
    </row>
    <row r="43" spans="84:86" ht="13.5" thickBot="1" x14ac:dyDescent="0.25">
      <c r="CF43" s="215" t="s">
        <v>147</v>
      </c>
      <c r="CG43" s="215">
        <v>28.2</v>
      </c>
      <c r="CH43" s="216">
        <v>30.14</v>
      </c>
    </row>
    <row r="44" spans="84:86" ht="13.5" thickBot="1" x14ac:dyDescent="0.25">
      <c r="CF44" s="88" t="s">
        <v>196</v>
      </c>
      <c r="CG44" s="88">
        <v>33.53</v>
      </c>
      <c r="CH44" s="212">
        <v>34.61</v>
      </c>
    </row>
    <row r="45" spans="84:86" ht="13.5" thickBot="1" x14ac:dyDescent="0.25">
      <c r="CF45" s="88" t="s">
        <v>293</v>
      </c>
      <c r="CG45" s="333">
        <v>33.25</v>
      </c>
      <c r="CH45" s="88">
        <v>34.340000000000003</v>
      </c>
    </row>
    <row r="46" spans="84:86" ht="13.5" thickBot="1" x14ac:dyDescent="0.25"/>
    <row r="47" spans="84:86" ht="13.5" thickBot="1" x14ac:dyDescent="0.25">
      <c r="CF47" s="88"/>
      <c r="CG47" s="333" t="s">
        <v>275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265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6" t="s">
        <v>194</v>
      </c>
      <c r="CG64" s="378">
        <v>32.08</v>
      </c>
      <c r="CH64" s="378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2" t="s">
        <v>199</v>
      </c>
      <c r="C84" s="583"/>
      <c r="D84" s="583"/>
      <c r="E84" s="583"/>
      <c r="F84" s="583"/>
      <c r="G84" s="58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35" sqref="T3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296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294</v>
      </c>
      <c r="E9" s="133" t="s">
        <v>295</v>
      </c>
      <c r="F9" s="132" t="s">
        <v>294</v>
      </c>
      <c r="G9" s="133" t="s">
        <v>295</v>
      </c>
      <c r="H9" s="135" t="s">
        <v>294</v>
      </c>
      <c r="I9" s="136" t="s">
        <v>295</v>
      </c>
      <c r="J9" s="144" t="s">
        <v>294</v>
      </c>
      <c r="K9" s="74" t="s">
        <v>295</v>
      </c>
      <c r="L9" s="94" t="s">
        <v>294</v>
      </c>
      <c r="M9" s="74" t="s">
        <v>295</v>
      </c>
      <c r="N9" s="73" t="s">
        <v>294</v>
      </c>
      <c r="O9" s="75" t="s">
        <v>295</v>
      </c>
      <c r="P9" s="144" t="s">
        <v>294</v>
      </c>
      <c r="Q9" s="74" t="s">
        <v>295</v>
      </c>
      <c r="R9" s="95" t="s">
        <v>294</v>
      </c>
      <c r="S9" s="76" t="s">
        <v>295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719595.17799999996</v>
      </c>
      <c r="E10" s="134">
        <f t="shared" si="0"/>
        <v>712278.18200000003</v>
      </c>
      <c r="F10" s="137">
        <f>SUM(F11:F16)</f>
        <v>3093519.443</v>
      </c>
      <c r="G10" s="138">
        <f>SUM(G11:G16)</f>
        <v>3069776.1740000001</v>
      </c>
      <c r="H10" s="141">
        <f t="shared" si="0"/>
        <v>543800.848</v>
      </c>
      <c r="I10" s="145">
        <f t="shared" si="0"/>
        <v>541376.63299999991</v>
      </c>
      <c r="J10" s="143">
        <f t="shared" si="0"/>
        <v>316849.77100000001</v>
      </c>
      <c r="K10" s="123">
        <f t="shared" si="0"/>
        <v>304199.53899999999</v>
      </c>
      <c r="L10" s="124">
        <f t="shared" si="0"/>
        <v>1362003.7179999999</v>
      </c>
      <c r="M10" s="123">
        <f t="shared" si="0"/>
        <v>1308954.737</v>
      </c>
      <c r="N10" s="125">
        <f t="shared" si="0"/>
        <v>199143.41599999997</v>
      </c>
      <c r="O10" s="147">
        <f t="shared" si="0"/>
        <v>179726.95699999999</v>
      </c>
      <c r="P10" s="143">
        <f t="shared" ref="P10:Q10" si="1">SUM(P11:P16)</f>
        <v>402745.40699999995</v>
      </c>
      <c r="Q10" s="117">
        <f t="shared" si="1"/>
        <v>408078.64300000004</v>
      </c>
      <c r="R10" s="116">
        <f>SUM(R11:R16)</f>
        <v>1731515.7250000001</v>
      </c>
      <c r="S10" s="117">
        <f>SUM(S11:S16)</f>
        <v>1760821.4370000002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140251.47500000001</v>
      </c>
      <c r="E11" s="162">
        <v>130890.15300000001</v>
      </c>
      <c r="F11" s="96">
        <v>603002.23600000003</v>
      </c>
      <c r="G11" s="52">
        <v>563823.48899999994</v>
      </c>
      <c r="H11" s="161">
        <v>262978.603</v>
      </c>
      <c r="I11" s="163">
        <v>270809.92800000001</v>
      </c>
      <c r="J11" s="161">
        <v>52719.118000000002</v>
      </c>
      <c r="K11" s="162">
        <v>46573.205000000002</v>
      </c>
      <c r="L11" s="96">
        <v>226532.66699999999</v>
      </c>
      <c r="M11" s="52">
        <v>200601.897</v>
      </c>
      <c r="N11" s="161">
        <v>69743.517999999996</v>
      </c>
      <c r="O11" s="163">
        <v>52803.800999999999</v>
      </c>
      <c r="P11" s="164">
        <f t="shared" ref="P11:P16" si="2">D11-J11</f>
        <v>87532.357000000004</v>
      </c>
      <c r="Q11" s="165">
        <f t="shared" ref="Q11:Q16" si="3">E11-K11</f>
        <v>84316.948000000004</v>
      </c>
      <c r="R11" s="97">
        <f t="shared" ref="R11:S16" si="4">F11-L11</f>
        <v>376469.56900000002</v>
      </c>
      <c r="S11" s="98">
        <f t="shared" si="4"/>
        <v>363221.59199999995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109599.94100000001</v>
      </c>
      <c r="E12" s="162">
        <v>119428.435</v>
      </c>
      <c r="F12" s="96">
        <v>471188.96299999999</v>
      </c>
      <c r="G12" s="52">
        <v>516105.06800000003</v>
      </c>
      <c r="H12" s="161">
        <v>64059.716999999997</v>
      </c>
      <c r="I12" s="163">
        <v>51406.288999999997</v>
      </c>
      <c r="J12" s="161">
        <v>64579.749000000003</v>
      </c>
      <c r="K12" s="162">
        <v>70716.625</v>
      </c>
      <c r="L12" s="96">
        <v>277713.71500000003</v>
      </c>
      <c r="M12" s="52">
        <v>304271.99400000001</v>
      </c>
      <c r="N12" s="161">
        <v>39697.987000000001</v>
      </c>
      <c r="O12" s="163">
        <v>38913.968999999997</v>
      </c>
      <c r="P12" s="164">
        <f t="shared" si="2"/>
        <v>45020.192000000003</v>
      </c>
      <c r="Q12" s="165">
        <f t="shared" si="3"/>
        <v>48711.81</v>
      </c>
      <c r="R12" s="97">
        <f t="shared" si="4"/>
        <v>193475.24799999996</v>
      </c>
      <c r="S12" s="98">
        <f t="shared" si="4"/>
        <v>211833.07400000002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45492.356</v>
      </c>
      <c r="E13" s="162">
        <v>39684.525999999998</v>
      </c>
      <c r="F13" s="96">
        <v>195558.80900000001</v>
      </c>
      <c r="G13" s="52">
        <v>170980.11799999999</v>
      </c>
      <c r="H13" s="161">
        <v>38000.311999999998</v>
      </c>
      <c r="I13" s="163">
        <v>37750.065999999999</v>
      </c>
      <c r="J13" s="161">
        <v>28932.306</v>
      </c>
      <c r="K13" s="162">
        <v>24884.745999999999</v>
      </c>
      <c r="L13" s="96">
        <v>124360.53599999999</v>
      </c>
      <c r="M13" s="52">
        <v>107076.833</v>
      </c>
      <c r="N13" s="161">
        <v>25897.421999999999</v>
      </c>
      <c r="O13" s="163">
        <v>19465.719000000001</v>
      </c>
      <c r="P13" s="164">
        <f t="shared" si="2"/>
        <v>16560.05</v>
      </c>
      <c r="Q13" s="165">
        <f t="shared" si="3"/>
        <v>14799.779999999999</v>
      </c>
      <c r="R13" s="97">
        <f t="shared" si="4"/>
        <v>71198.273000000016</v>
      </c>
      <c r="S13" s="98">
        <f t="shared" si="4"/>
        <v>63903.284999999989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68325.040999999997</v>
      </c>
      <c r="E14" s="162">
        <v>72232.404999999999</v>
      </c>
      <c r="F14" s="96">
        <v>293684.62400000001</v>
      </c>
      <c r="G14" s="52">
        <v>311228.473</v>
      </c>
      <c r="H14" s="161">
        <v>70118.430999999997</v>
      </c>
      <c r="I14" s="163">
        <v>74960.229000000007</v>
      </c>
      <c r="J14" s="161">
        <v>14832.848</v>
      </c>
      <c r="K14" s="162">
        <v>17866.035</v>
      </c>
      <c r="L14" s="96">
        <v>63756.042000000001</v>
      </c>
      <c r="M14" s="52">
        <v>76870.456000000006</v>
      </c>
      <c r="N14" s="161">
        <v>23577.003000000001</v>
      </c>
      <c r="O14" s="163">
        <v>32682.039000000001</v>
      </c>
      <c r="P14" s="164">
        <f t="shared" si="2"/>
        <v>53492.192999999999</v>
      </c>
      <c r="Q14" s="165">
        <f t="shared" si="3"/>
        <v>54366.369999999995</v>
      </c>
      <c r="R14" s="97">
        <f t="shared" si="4"/>
        <v>229928.58199999999</v>
      </c>
      <c r="S14" s="98">
        <f t="shared" si="4"/>
        <v>234358.01699999999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89905.433000000005</v>
      </c>
      <c r="E15" s="162">
        <v>84769</v>
      </c>
      <c r="F15" s="96">
        <v>386467.38699999999</v>
      </c>
      <c r="G15" s="52">
        <v>365006.47600000002</v>
      </c>
      <c r="H15" s="161">
        <v>21164.387999999999</v>
      </c>
      <c r="I15" s="163">
        <v>23879.48</v>
      </c>
      <c r="J15" s="161">
        <v>31229.735000000001</v>
      </c>
      <c r="K15" s="162">
        <v>21484.164000000001</v>
      </c>
      <c r="L15" s="96">
        <v>134192.64499999999</v>
      </c>
      <c r="M15" s="52">
        <v>92691.130999999994</v>
      </c>
      <c r="N15" s="161">
        <v>5987.1940000000004</v>
      </c>
      <c r="O15" s="163">
        <v>4744.4870000000001</v>
      </c>
      <c r="P15" s="164">
        <f t="shared" si="2"/>
        <v>58675.698000000004</v>
      </c>
      <c r="Q15" s="165">
        <f t="shared" si="3"/>
        <v>63284.835999999996</v>
      </c>
      <c r="R15" s="97">
        <f t="shared" si="4"/>
        <v>252274.742</v>
      </c>
      <c r="S15" s="98">
        <f t="shared" si="4"/>
        <v>272315.34500000003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266020.93199999997</v>
      </c>
      <c r="E16" s="170">
        <v>265273.663</v>
      </c>
      <c r="F16" s="99">
        <v>1143617.4240000001</v>
      </c>
      <c r="G16" s="54">
        <v>1142632.55</v>
      </c>
      <c r="H16" s="169">
        <v>87479.396999999997</v>
      </c>
      <c r="I16" s="171">
        <v>82570.641000000003</v>
      </c>
      <c r="J16" s="169">
        <v>124556.015</v>
      </c>
      <c r="K16" s="170">
        <v>122674.764</v>
      </c>
      <c r="L16" s="99">
        <v>535448.11300000001</v>
      </c>
      <c r="M16" s="54">
        <v>527442.42599999998</v>
      </c>
      <c r="N16" s="169">
        <v>34240.292000000001</v>
      </c>
      <c r="O16" s="171">
        <v>31116.941999999999</v>
      </c>
      <c r="P16" s="172">
        <f t="shared" si="2"/>
        <v>141464.91699999996</v>
      </c>
      <c r="Q16" s="173">
        <f t="shared" si="3"/>
        <v>142598.899</v>
      </c>
      <c r="R16" s="100">
        <f t="shared" si="4"/>
        <v>608169.3110000001</v>
      </c>
      <c r="S16" s="101">
        <f t="shared" si="4"/>
        <v>615190.12400000007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266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294</v>
      </c>
      <c r="E21" s="133" t="s">
        <v>295</v>
      </c>
      <c r="F21" s="132" t="s">
        <v>294</v>
      </c>
      <c r="G21" s="133" t="s">
        <v>295</v>
      </c>
      <c r="H21" s="135" t="s">
        <v>294</v>
      </c>
      <c r="I21" s="136" t="s">
        <v>295</v>
      </c>
      <c r="J21" s="144" t="s">
        <v>294</v>
      </c>
      <c r="K21" s="74" t="s">
        <v>295</v>
      </c>
      <c r="L21" s="94" t="s">
        <v>294</v>
      </c>
      <c r="M21" s="74" t="s">
        <v>295</v>
      </c>
      <c r="N21" s="73" t="s">
        <v>294</v>
      </c>
      <c r="O21" s="75" t="s">
        <v>295</v>
      </c>
      <c r="P21" s="142" t="s">
        <v>294</v>
      </c>
      <c r="Q21" s="133" t="s">
        <v>295</v>
      </c>
      <c r="R21" s="242" t="s">
        <v>294</v>
      </c>
      <c r="S21" s="243" t="s">
        <v>295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50484.25</v>
      </c>
      <c r="E22" s="123">
        <f t="shared" si="5"/>
        <v>35363.527000000002</v>
      </c>
      <c r="F22" s="124">
        <f t="shared" si="5"/>
        <v>216938.46000000002</v>
      </c>
      <c r="G22" s="123">
        <f t="shared" si="5"/>
        <v>152208.21500000003</v>
      </c>
      <c r="H22" s="125">
        <f t="shared" si="5"/>
        <v>29744.003999999997</v>
      </c>
      <c r="I22" s="147">
        <f t="shared" si="5"/>
        <v>21897.439000000002</v>
      </c>
      <c r="J22" s="143">
        <f t="shared" si="5"/>
        <v>44122.379000000001</v>
      </c>
      <c r="K22" s="123">
        <f>SUM(K23:K28)</f>
        <v>26967.677</v>
      </c>
      <c r="L22" s="124">
        <f>SUM(L23:L28)</f>
        <v>189542.09700000001</v>
      </c>
      <c r="M22" s="123">
        <f>SUM(M23:M28)</f>
        <v>115879.20700000001</v>
      </c>
      <c r="N22" s="125">
        <f t="shared" si="5"/>
        <v>14780.403</v>
      </c>
      <c r="O22" s="134">
        <f t="shared" si="5"/>
        <v>11819.662</v>
      </c>
      <c r="P22" s="244">
        <f t="shared" si="5"/>
        <v>6361.8709999999992</v>
      </c>
      <c r="Q22" s="245">
        <f t="shared" si="5"/>
        <v>8395.850000000004</v>
      </c>
      <c r="R22" s="339">
        <f t="shared" si="5"/>
        <v>27396.36299999999</v>
      </c>
      <c r="S22" s="245">
        <f t="shared" si="5"/>
        <v>36329.008000000002</v>
      </c>
    </row>
    <row r="23" spans="1:19" x14ac:dyDescent="0.2">
      <c r="A23" s="196"/>
      <c r="B23" s="203" t="s">
        <v>103</v>
      </c>
      <c r="C23" s="160" t="s">
        <v>161</v>
      </c>
      <c r="D23" s="161">
        <v>545.85199999999998</v>
      </c>
      <c r="E23" s="162">
        <v>878.73099999999999</v>
      </c>
      <c r="F23" s="51">
        <v>2344.8359999999998</v>
      </c>
      <c r="G23" s="52">
        <v>3834.64</v>
      </c>
      <c r="H23" s="161">
        <v>649.99099999999999</v>
      </c>
      <c r="I23" s="163">
        <v>890.82600000000002</v>
      </c>
      <c r="J23" s="121">
        <v>794.875</v>
      </c>
      <c r="K23" s="52">
        <v>1821.16</v>
      </c>
      <c r="L23" s="96">
        <v>3407.9560000000001</v>
      </c>
      <c r="M23" s="52">
        <v>7825.8869999999997</v>
      </c>
      <c r="N23" s="51">
        <v>643.27700000000004</v>
      </c>
      <c r="O23" s="228">
        <v>1545.2570000000001</v>
      </c>
      <c r="P23" s="335">
        <f t="shared" ref="P23:P28" si="6">D23-J23</f>
        <v>-249.02300000000002</v>
      </c>
      <c r="Q23" s="336">
        <f t="shared" ref="Q23:Q28" si="7">E23-K23</f>
        <v>-942.42900000000009</v>
      </c>
      <c r="R23" s="340">
        <f t="shared" ref="P23:S28" si="8">F23-L23</f>
        <v>-1063.1200000000003</v>
      </c>
      <c r="S23" s="341">
        <f t="shared" si="8"/>
        <v>-3991.2469999999998</v>
      </c>
    </row>
    <row r="24" spans="1:19" x14ac:dyDescent="0.2">
      <c r="A24" s="196"/>
      <c r="B24" s="203" t="s">
        <v>104</v>
      </c>
      <c r="C24" s="160" t="s">
        <v>105</v>
      </c>
      <c r="D24" s="161">
        <v>6619.665</v>
      </c>
      <c r="E24" s="162">
        <v>2152.4769999999999</v>
      </c>
      <c r="F24" s="51">
        <v>28458.679</v>
      </c>
      <c r="G24" s="52">
        <v>9375.2639999999992</v>
      </c>
      <c r="H24" s="161">
        <v>3491.4070000000002</v>
      </c>
      <c r="I24" s="163">
        <v>1126.309</v>
      </c>
      <c r="J24" s="121">
        <v>9497.4509999999991</v>
      </c>
      <c r="K24" s="52">
        <v>6103.8280000000004</v>
      </c>
      <c r="L24" s="96">
        <v>40834.703000000001</v>
      </c>
      <c r="M24" s="52">
        <v>26346.7</v>
      </c>
      <c r="N24" s="51">
        <v>4054.2860000000001</v>
      </c>
      <c r="O24" s="228">
        <v>2849.7429999999999</v>
      </c>
      <c r="P24" s="335">
        <f t="shared" si="6"/>
        <v>-2877.7859999999991</v>
      </c>
      <c r="Q24" s="336">
        <f t="shared" si="7"/>
        <v>-3951.3510000000006</v>
      </c>
      <c r="R24" s="340">
        <f t="shared" si="8"/>
        <v>-12376.024000000001</v>
      </c>
      <c r="S24" s="341">
        <f t="shared" si="8"/>
        <v>-16971.436000000002</v>
      </c>
    </row>
    <row r="25" spans="1:19" x14ac:dyDescent="0.2">
      <c r="A25" s="196"/>
      <c r="B25" s="203" t="s">
        <v>106</v>
      </c>
      <c r="C25" s="160" t="s">
        <v>107</v>
      </c>
      <c r="D25" s="161">
        <v>1583.085</v>
      </c>
      <c r="E25" s="162">
        <v>1108.18</v>
      </c>
      <c r="F25" s="51">
        <v>6802.6940000000004</v>
      </c>
      <c r="G25" s="52">
        <v>4781.7169999999996</v>
      </c>
      <c r="H25" s="161">
        <v>961.19500000000005</v>
      </c>
      <c r="I25" s="163">
        <v>735.78800000000001</v>
      </c>
      <c r="J25" s="121">
        <v>150.49</v>
      </c>
      <c r="K25" s="52">
        <v>287.755</v>
      </c>
      <c r="L25" s="96">
        <v>645.35400000000004</v>
      </c>
      <c r="M25" s="52">
        <v>1226.22</v>
      </c>
      <c r="N25" s="51">
        <v>65.929000000000002</v>
      </c>
      <c r="O25" s="228">
        <v>115.759</v>
      </c>
      <c r="P25" s="335">
        <f t="shared" si="6"/>
        <v>1432.595</v>
      </c>
      <c r="Q25" s="336">
        <f t="shared" si="7"/>
        <v>820.42500000000007</v>
      </c>
      <c r="R25" s="340">
        <f t="shared" si="8"/>
        <v>6157.34</v>
      </c>
      <c r="S25" s="341">
        <f t="shared" si="8"/>
        <v>3555.4969999999994</v>
      </c>
    </row>
    <row r="26" spans="1:19" x14ac:dyDescent="0.2">
      <c r="A26" s="196"/>
      <c r="B26" s="203" t="s">
        <v>108</v>
      </c>
      <c r="C26" s="160" t="s">
        <v>109</v>
      </c>
      <c r="D26" s="161">
        <v>23158.674999999999</v>
      </c>
      <c r="E26" s="162">
        <v>18229.504000000001</v>
      </c>
      <c r="F26" s="51">
        <v>99524.160000000003</v>
      </c>
      <c r="G26" s="52">
        <v>78395.671000000002</v>
      </c>
      <c r="H26" s="161">
        <v>19636.974999999999</v>
      </c>
      <c r="I26" s="163">
        <v>15409.216</v>
      </c>
      <c r="J26" s="121">
        <v>2174.4349999999999</v>
      </c>
      <c r="K26" s="52">
        <v>1965.2639999999999</v>
      </c>
      <c r="L26" s="96">
        <v>9340.9699999999993</v>
      </c>
      <c r="M26" s="52">
        <v>8456.8080000000009</v>
      </c>
      <c r="N26" s="51">
        <v>1977.45</v>
      </c>
      <c r="O26" s="228">
        <v>2654.2919999999999</v>
      </c>
      <c r="P26" s="335">
        <f t="shared" si="8"/>
        <v>20984.239999999998</v>
      </c>
      <c r="Q26" s="336">
        <f t="shared" si="7"/>
        <v>16264.240000000002</v>
      </c>
      <c r="R26" s="340">
        <f t="shared" si="8"/>
        <v>90183.19</v>
      </c>
      <c r="S26" s="341">
        <f t="shared" si="8"/>
        <v>69938.862999999998</v>
      </c>
    </row>
    <row r="27" spans="1:19" x14ac:dyDescent="0.2">
      <c r="A27" s="196"/>
      <c r="B27" s="203" t="s">
        <v>110</v>
      </c>
      <c r="C27" s="160" t="s">
        <v>111</v>
      </c>
      <c r="D27" s="161">
        <v>13369.003000000001</v>
      </c>
      <c r="E27" s="162">
        <v>9308.4860000000008</v>
      </c>
      <c r="F27" s="51">
        <v>57428.589</v>
      </c>
      <c r="G27" s="52">
        <v>39850.082000000002</v>
      </c>
      <c r="H27" s="161">
        <v>3138.2779999999998</v>
      </c>
      <c r="I27" s="163">
        <v>2701.3110000000001</v>
      </c>
      <c r="J27" s="121">
        <v>13539.98</v>
      </c>
      <c r="K27" s="52">
        <v>1752.2239999999999</v>
      </c>
      <c r="L27" s="96">
        <v>58107.351000000002</v>
      </c>
      <c r="M27" s="52">
        <v>7594.6750000000002</v>
      </c>
      <c r="N27" s="51">
        <v>2486.9690000000001</v>
      </c>
      <c r="O27" s="228">
        <v>599.33399999999995</v>
      </c>
      <c r="P27" s="335">
        <f t="shared" si="6"/>
        <v>-170.97699999999895</v>
      </c>
      <c r="Q27" s="336">
        <f t="shared" si="7"/>
        <v>7556.2620000000006</v>
      </c>
      <c r="R27" s="340">
        <f t="shared" si="8"/>
        <v>-678.76200000000244</v>
      </c>
      <c r="S27" s="341">
        <f t="shared" si="8"/>
        <v>32255.407000000003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5207.97</v>
      </c>
      <c r="E28" s="170">
        <v>3686.1489999999999</v>
      </c>
      <c r="F28" s="53">
        <v>22379.502</v>
      </c>
      <c r="G28" s="54">
        <v>15970.841</v>
      </c>
      <c r="H28" s="169">
        <v>1866.1579999999999</v>
      </c>
      <c r="I28" s="171">
        <v>1033.989</v>
      </c>
      <c r="J28" s="122">
        <v>17965.148000000001</v>
      </c>
      <c r="K28" s="54">
        <v>15037.446</v>
      </c>
      <c r="L28" s="99">
        <v>77205.763000000006</v>
      </c>
      <c r="M28" s="54">
        <v>64428.917000000001</v>
      </c>
      <c r="N28" s="53">
        <v>5552.4920000000002</v>
      </c>
      <c r="O28" s="229">
        <v>4055.277</v>
      </c>
      <c r="P28" s="337">
        <f t="shared" si="6"/>
        <v>-12757.178</v>
      </c>
      <c r="Q28" s="338">
        <f t="shared" si="7"/>
        <v>-11351.297</v>
      </c>
      <c r="R28" s="342">
        <f t="shared" si="8"/>
        <v>-54826.261000000006</v>
      </c>
      <c r="S28" s="343">
        <f t="shared" si="8"/>
        <v>-48458.076000000001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294</v>
      </c>
      <c r="E33" s="133" t="s">
        <v>295</v>
      </c>
      <c r="F33" s="132" t="s">
        <v>294</v>
      </c>
      <c r="G33" s="133" t="s">
        <v>295</v>
      </c>
      <c r="H33" s="135" t="s">
        <v>294</v>
      </c>
      <c r="I33" s="136" t="s">
        <v>295</v>
      </c>
      <c r="J33" s="144" t="s">
        <v>294</v>
      </c>
      <c r="K33" s="74" t="s">
        <v>295</v>
      </c>
      <c r="L33" s="94" t="s">
        <v>294</v>
      </c>
      <c r="M33" s="74" t="s">
        <v>295</v>
      </c>
      <c r="N33" s="73" t="s">
        <v>294</v>
      </c>
      <c r="O33" s="75" t="s">
        <v>295</v>
      </c>
      <c r="P33" s="144" t="s">
        <v>294</v>
      </c>
      <c r="Q33" s="74" t="s">
        <v>295</v>
      </c>
      <c r="R33" s="95" t="s">
        <v>294</v>
      </c>
      <c r="S33" s="76" t="s">
        <v>295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150834.11600000001</v>
      </c>
      <c r="E34" s="123">
        <f t="shared" si="9"/>
        <v>121217.698</v>
      </c>
      <c r="F34" s="124">
        <f t="shared" si="9"/>
        <v>648430.04399999999</v>
      </c>
      <c r="G34" s="123">
        <f t="shared" si="9"/>
        <v>521862.40400000004</v>
      </c>
      <c r="H34" s="125">
        <f t="shared" si="9"/>
        <v>204286.878</v>
      </c>
      <c r="I34" s="147">
        <f t="shared" si="9"/>
        <v>194804.67700000003</v>
      </c>
      <c r="J34" s="143">
        <f t="shared" si="9"/>
        <v>112239.45299999999</v>
      </c>
      <c r="K34" s="123">
        <f t="shared" si="9"/>
        <v>107421.77799999999</v>
      </c>
      <c r="L34" s="124">
        <f t="shared" si="9"/>
        <v>482547.8</v>
      </c>
      <c r="M34" s="123">
        <f t="shared" si="9"/>
        <v>462620.1</v>
      </c>
      <c r="N34" s="125">
        <f t="shared" si="9"/>
        <v>68752.491000000009</v>
      </c>
      <c r="O34" s="134">
        <f t="shared" si="9"/>
        <v>60175.445999999996</v>
      </c>
      <c r="P34" s="225">
        <f t="shared" ref="P34:Q34" si="10">SUM(P35:P40)</f>
        <v>38594.663</v>
      </c>
      <c r="Q34" s="117">
        <f t="shared" si="10"/>
        <v>13795.919999999998</v>
      </c>
      <c r="R34" s="116">
        <f t="shared" si="9"/>
        <v>165882.24400000001</v>
      </c>
      <c r="S34" s="117">
        <f t="shared" si="9"/>
        <v>59242.304000000047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81388.774000000005</v>
      </c>
      <c r="E35" s="162">
        <v>68150.895000000004</v>
      </c>
      <c r="F35" s="96">
        <v>349862.43599999999</v>
      </c>
      <c r="G35" s="52">
        <v>293382.67</v>
      </c>
      <c r="H35" s="161">
        <v>163427.12299999999</v>
      </c>
      <c r="I35" s="163">
        <v>163505.92600000001</v>
      </c>
      <c r="J35" s="193">
        <v>14207.050999999999</v>
      </c>
      <c r="K35" s="162">
        <v>14327.295</v>
      </c>
      <c r="L35" s="96">
        <v>61063.798999999999</v>
      </c>
      <c r="M35" s="52">
        <v>62028.370999999999</v>
      </c>
      <c r="N35" s="161">
        <v>16785.672999999999</v>
      </c>
      <c r="O35" s="223">
        <v>16415.303</v>
      </c>
      <c r="P35" s="226">
        <f t="shared" ref="P35:P40" si="11">D35-J35</f>
        <v>67181.722999999998</v>
      </c>
      <c r="Q35" s="165">
        <f t="shared" ref="Q35:Q40" si="12">E35-K35</f>
        <v>53823.600000000006</v>
      </c>
      <c r="R35" s="97">
        <f t="shared" ref="R35:R40" si="13">F35-L35</f>
        <v>288798.63699999999</v>
      </c>
      <c r="S35" s="98">
        <f t="shared" ref="S35:S40" si="14">G35-M35</f>
        <v>231354.299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12410.585999999999</v>
      </c>
      <c r="E36" s="162">
        <v>11706.428</v>
      </c>
      <c r="F36" s="96">
        <v>53343.446000000004</v>
      </c>
      <c r="G36" s="52">
        <v>50570.394999999997</v>
      </c>
      <c r="H36" s="161">
        <v>9799.41</v>
      </c>
      <c r="I36" s="163">
        <v>6047.6329999999998</v>
      </c>
      <c r="J36" s="193">
        <v>22989.348999999998</v>
      </c>
      <c r="K36" s="162">
        <v>25685.202000000001</v>
      </c>
      <c r="L36" s="96">
        <v>98878.854999999996</v>
      </c>
      <c r="M36" s="52">
        <v>110469.776</v>
      </c>
      <c r="N36" s="161">
        <v>18679.071</v>
      </c>
      <c r="O36" s="223">
        <v>18051.132000000001</v>
      </c>
      <c r="P36" s="226">
        <f t="shared" si="11"/>
        <v>-10578.762999999999</v>
      </c>
      <c r="Q36" s="165">
        <f t="shared" si="12"/>
        <v>-13978.774000000001</v>
      </c>
      <c r="R36" s="97">
        <f t="shared" si="13"/>
        <v>-45535.408999999992</v>
      </c>
      <c r="S36" s="98">
        <f t="shared" si="14"/>
        <v>-59899.381000000001</v>
      </c>
    </row>
    <row r="37" spans="1:21" x14ac:dyDescent="0.2">
      <c r="A37" s="196"/>
      <c r="B37" s="203" t="s">
        <v>106</v>
      </c>
      <c r="C37" s="160" t="s">
        <v>107</v>
      </c>
      <c r="D37" s="161">
        <v>2754.3009999999999</v>
      </c>
      <c r="E37" s="162">
        <v>3083.837</v>
      </c>
      <c r="F37" s="96">
        <v>11844.630999999999</v>
      </c>
      <c r="G37" s="52">
        <v>13289.993</v>
      </c>
      <c r="H37" s="161">
        <v>2707.4169999999999</v>
      </c>
      <c r="I37" s="163">
        <v>2804.5949999999998</v>
      </c>
      <c r="J37" s="193">
        <v>13605.531999999999</v>
      </c>
      <c r="K37" s="162">
        <v>8999.9519999999993</v>
      </c>
      <c r="L37" s="96">
        <v>58484.343999999997</v>
      </c>
      <c r="M37" s="52">
        <v>38738.892999999996</v>
      </c>
      <c r="N37" s="161">
        <v>12466.166999999999</v>
      </c>
      <c r="O37" s="223">
        <v>6258.4960000000001</v>
      </c>
      <c r="P37" s="226">
        <f t="shared" si="11"/>
        <v>-10851.231</v>
      </c>
      <c r="Q37" s="165">
        <f t="shared" si="12"/>
        <v>-5916.1149999999998</v>
      </c>
      <c r="R37" s="97">
        <f t="shared" si="13"/>
        <v>-46639.712999999996</v>
      </c>
      <c r="S37" s="98">
        <f t="shared" si="14"/>
        <v>-25448.899999999994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4809.9960000000001</v>
      </c>
      <c r="E38" s="162">
        <v>3592.509</v>
      </c>
      <c r="F38" s="96">
        <v>20675.609</v>
      </c>
      <c r="G38" s="52">
        <v>15411.861000000001</v>
      </c>
      <c r="H38" s="161">
        <v>10491.708000000001</v>
      </c>
      <c r="I38" s="163">
        <v>9187.5419999999995</v>
      </c>
      <c r="J38" s="193">
        <v>3274.68</v>
      </c>
      <c r="K38" s="162">
        <v>3522.9940000000001</v>
      </c>
      <c r="L38" s="96">
        <v>14063.587</v>
      </c>
      <c r="M38" s="52">
        <v>15160.544</v>
      </c>
      <c r="N38" s="161">
        <v>3993.1570000000002</v>
      </c>
      <c r="O38" s="223">
        <v>3997.1019999999999</v>
      </c>
      <c r="P38" s="226">
        <f t="shared" si="11"/>
        <v>1535.3160000000003</v>
      </c>
      <c r="Q38" s="165">
        <f t="shared" si="12"/>
        <v>69.514999999999873</v>
      </c>
      <c r="R38" s="97">
        <f t="shared" si="13"/>
        <v>6612.0220000000008</v>
      </c>
      <c r="S38" s="98">
        <f t="shared" si="14"/>
        <v>251.31700000000092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10993.421</v>
      </c>
      <c r="E39" s="162">
        <v>4656.6779999999999</v>
      </c>
      <c r="F39" s="96">
        <v>47279.803</v>
      </c>
      <c r="G39" s="52">
        <v>20071.182000000001</v>
      </c>
      <c r="H39" s="161">
        <v>2751.5259999999998</v>
      </c>
      <c r="I39" s="163">
        <v>1262.1400000000001</v>
      </c>
      <c r="J39" s="193">
        <v>7558.3729999999996</v>
      </c>
      <c r="K39" s="162">
        <v>7546.9669999999996</v>
      </c>
      <c r="L39" s="96">
        <v>32496.133000000002</v>
      </c>
      <c r="M39" s="52">
        <v>32655.617999999999</v>
      </c>
      <c r="N39" s="161">
        <v>1383.355</v>
      </c>
      <c r="O39" s="223">
        <v>1596.4490000000001</v>
      </c>
      <c r="P39" s="226">
        <f t="shared" si="11"/>
        <v>3435.0480000000007</v>
      </c>
      <c r="Q39" s="165">
        <f t="shared" si="12"/>
        <v>-2890.2889999999998</v>
      </c>
      <c r="R39" s="97">
        <f t="shared" si="13"/>
        <v>14783.669999999998</v>
      </c>
      <c r="S39" s="98">
        <f t="shared" si="14"/>
        <v>-12584.435999999998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38477.038</v>
      </c>
      <c r="E40" s="170">
        <v>30027.350999999999</v>
      </c>
      <c r="F40" s="99">
        <v>165424.11900000001</v>
      </c>
      <c r="G40" s="54">
        <v>129136.303</v>
      </c>
      <c r="H40" s="169">
        <v>15109.694</v>
      </c>
      <c r="I40" s="171">
        <v>11996.841</v>
      </c>
      <c r="J40" s="194">
        <v>50604.468000000001</v>
      </c>
      <c r="K40" s="170">
        <v>47339.368000000002</v>
      </c>
      <c r="L40" s="99">
        <v>217561.08199999999</v>
      </c>
      <c r="M40" s="54">
        <v>203566.89799999999</v>
      </c>
      <c r="N40" s="169">
        <v>15445.067999999999</v>
      </c>
      <c r="O40" s="224">
        <v>13856.964</v>
      </c>
      <c r="P40" s="227">
        <f t="shared" si="11"/>
        <v>-12127.43</v>
      </c>
      <c r="Q40" s="173">
        <f t="shared" si="12"/>
        <v>-17312.017000000003</v>
      </c>
      <c r="R40" s="100">
        <f t="shared" si="13"/>
        <v>-52136.962999999989</v>
      </c>
      <c r="S40" s="101">
        <f t="shared" si="14"/>
        <v>-74430.594999999987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294</v>
      </c>
      <c r="E45" s="74" t="s">
        <v>295</v>
      </c>
      <c r="F45" s="94" t="s">
        <v>294</v>
      </c>
      <c r="G45" s="74" t="s">
        <v>295</v>
      </c>
      <c r="H45" s="73" t="s">
        <v>294</v>
      </c>
      <c r="I45" s="75" t="s">
        <v>295</v>
      </c>
      <c r="J45" s="144" t="s">
        <v>294</v>
      </c>
      <c r="K45" s="74" t="s">
        <v>295</v>
      </c>
      <c r="L45" s="94" t="s">
        <v>294</v>
      </c>
      <c r="M45" s="74" t="s">
        <v>295</v>
      </c>
      <c r="N45" s="73" t="s">
        <v>294</v>
      </c>
      <c r="O45" s="75" t="s">
        <v>295</v>
      </c>
      <c r="P45" s="144" t="s">
        <v>294</v>
      </c>
      <c r="Q45" s="74" t="s">
        <v>295</v>
      </c>
      <c r="R45" s="95" t="s">
        <v>294</v>
      </c>
      <c r="S45" s="76" t="s">
        <v>295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529760.054</v>
      </c>
      <c r="E46" s="123">
        <f t="shared" si="15"/>
        <v>448277.82200000004</v>
      </c>
      <c r="F46" s="124">
        <f>(SUM(F47:F52))/1</f>
        <v>2277302.2750000004</v>
      </c>
      <c r="G46" s="123">
        <f>(SUM(G47:G52))/1</f>
        <v>1929682.5919999999</v>
      </c>
      <c r="H46" s="125">
        <f t="shared" si="15"/>
        <v>404810.74900000001</v>
      </c>
      <c r="I46" s="147">
        <f t="shared" si="15"/>
        <v>374543.43499999994</v>
      </c>
      <c r="J46" s="143">
        <f t="shared" si="15"/>
        <v>313679.37600000005</v>
      </c>
      <c r="K46" s="123">
        <f t="shared" si="15"/>
        <v>303234.261</v>
      </c>
      <c r="L46" s="124">
        <f>(SUM(L47:L52))/1</f>
        <v>1348362.5060000001</v>
      </c>
      <c r="M46" s="123">
        <f>(SUM(M47:M52))/1</f>
        <v>1304811.8290000001</v>
      </c>
      <c r="N46" s="125">
        <f t="shared" si="15"/>
        <v>197063.01999999996</v>
      </c>
      <c r="O46" s="134">
        <f t="shared" si="15"/>
        <v>178987.43899999998</v>
      </c>
      <c r="P46" s="225">
        <f t="shared" ref="P46:Q46" si="16">SUM(P47:P52)</f>
        <v>216080.67800000001</v>
      </c>
      <c r="Q46" s="117">
        <f t="shared" si="16"/>
        <v>145043.56099999999</v>
      </c>
      <c r="R46" s="116">
        <f t="shared" si="15"/>
        <v>928939.76899999997</v>
      </c>
      <c r="S46" s="117">
        <f t="shared" si="15"/>
        <v>624870.76300000004</v>
      </c>
    </row>
    <row r="47" spans="1:21" x14ac:dyDescent="0.2">
      <c r="A47" s="196"/>
      <c r="B47" s="195" t="s">
        <v>103</v>
      </c>
      <c r="C47" s="166" t="s">
        <v>161</v>
      </c>
      <c r="D47" s="121">
        <v>113669.914</v>
      </c>
      <c r="E47" s="52">
        <v>99426.415999999997</v>
      </c>
      <c r="F47" s="96">
        <v>488656.50300000003</v>
      </c>
      <c r="G47" s="52">
        <v>428392.60700000002</v>
      </c>
      <c r="H47" s="51">
        <v>212251.50099999999</v>
      </c>
      <c r="I47" s="148">
        <v>211491.326</v>
      </c>
      <c r="J47" s="121">
        <v>52013.436999999998</v>
      </c>
      <c r="K47" s="52">
        <v>46573.194000000003</v>
      </c>
      <c r="L47" s="96">
        <v>223497.155</v>
      </c>
      <c r="M47" s="52">
        <v>200601.84700000001</v>
      </c>
      <c r="N47" s="51">
        <v>69354.297999999995</v>
      </c>
      <c r="O47" s="228">
        <v>52803.788999999997</v>
      </c>
      <c r="P47" s="230">
        <f t="shared" ref="P47:P52" si="17">D47-J47</f>
        <v>61656.477000000006</v>
      </c>
      <c r="Q47" s="119">
        <f t="shared" ref="Q47:Q52" si="18">E47-K47</f>
        <v>52853.221999999994</v>
      </c>
      <c r="R47" s="97">
        <f t="shared" ref="R47:S52" si="19">F47-L47</f>
        <v>265159.348</v>
      </c>
      <c r="S47" s="98">
        <f t="shared" si="19"/>
        <v>227790.76</v>
      </c>
    </row>
    <row r="48" spans="1:21" x14ac:dyDescent="0.2">
      <c r="A48" s="196"/>
      <c r="B48" s="200" t="s">
        <v>104</v>
      </c>
      <c r="C48" s="166" t="s">
        <v>105</v>
      </c>
      <c r="D48" s="121">
        <v>40357.569000000003</v>
      </c>
      <c r="E48" s="52">
        <v>33421.137000000002</v>
      </c>
      <c r="F48" s="96">
        <v>173468.46100000001</v>
      </c>
      <c r="G48" s="52">
        <v>144175.00399999999</v>
      </c>
      <c r="H48" s="51">
        <v>26088.547999999999</v>
      </c>
      <c r="I48" s="148">
        <v>16901.565999999999</v>
      </c>
      <c r="J48" s="121">
        <v>63953.205999999998</v>
      </c>
      <c r="K48" s="52">
        <v>70708.812999999995</v>
      </c>
      <c r="L48" s="96">
        <v>275016.25400000002</v>
      </c>
      <c r="M48" s="52">
        <v>304238.88500000001</v>
      </c>
      <c r="N48" s="51">
        <v>39397.684999999998</v>
      </c>
      <c r="O48" s="228">
        <v>38913.86</v>
      </c>
      <c r="P48" s="230">
        <f t="shared" si="17"/>
        <v>-23595.636999999995</v>
      </c>
      <c r="Q48" s="119">
        <f t="shared" si="18"/>
        <v>-37287.675999999992</v>
      </c>
      <c r="R48" s="97">
        <f t="shared" si="19"/>
        <v>-101547.79300000001</v>
      </c>
      <c r="S48" s="98">
        <f t="shared" si="19"/>
        <v>-160063.88100000002</v>
      </c>
    </row>
    <row r="49" spans="1:19" x14ac:dyDescent="0.2">
      <c r="A49" s="196"/>
      <c r="B49" s="200" t="s">
        <v>106</v>
      </c>
      <c r="C49" s="166" t="s">
        <v>107</v>
      </c>
      <c r="D49" s="121">
        <v>41413.425000000003</v>
      </c>
      <c r="E49" s="52">
        <v>34295.580999999998</v>
      </c>
      <c r="F49" s="96">
        <v>178023.65700000001</v>
      </c>
      <c r="G49" s="52">
        <v>147622.82199999999</v>
      </c>
      <c r="H49" s="51">
        <v>35067.148999999998</v>
      </c>
      <c r="I49" s="148">
        <v>34439.896000000001</v>
      </c>
      <c r="J49" s="121">
        <v>28618.01</v>
      </c>
      <c r="K49" s="52">
        <v>24696.955999999998</v>
      </c>
      <c r="L49" s="96">
        <v>123009.811</v>
      </c>
      <c r="M49" s="52">
        <v>106270.95699999999</v>
      </c>
      <c r="N49" s="51">
        <v>25524.045999999998</v>
      </c>
      <c r="O49" s="228">
        <v>19267.835999999999</v>
      </c>
      <c r="P49" s="230">
        <f t="shared" si="17"/>
        <v>12795.415000000005</v>
      </c>
      <c r="Q49" s="119">
        <f t="shared" si="18"/>
        <v>9598.625</v>
      </c>
      <c r="R49" s="97">
        <f t="shared" si="19"/>
        <v>55013.846000000005</v>
      </c>
      <c r="S49" s="98">
        <f t="shared" si="19"/>
        <v>41351.864999999991</v>
      </c>
    </row>
    <row r="50" spans="1:19" x14ac:dyDescent="0.2">
      <c r="A50" s="196"/>
      <c r="B50" s="200" t="s">
        <v>108</v>
      </c>
      <c r="C50" s="166" t="s">
        <v>109</v>
      </c>
      <c r="D50" s="121">
        <v>42900.292999999998</v>
      </c>
      <c r="E50" s="52">
        <v>39318.862000000001</v>
      </c>
      <c r="F50" s="96">
        <v>184378.954</v>
      </c>
      <c r="G50" s="52">
        <v>169002.35800000001</v>
      </c>
      <c r="H50" s="51">
        <v>41466.389000000003</v>
      </c>
      <c r="I50" s="148">
        <v>36615.012999999999</v>
      </c>
      <c r="J50" s="121">
        <v>14263.888000000001</v>
      </c>
      <c r="K50" s="52">
        <v>17513.831999999999</v>
      </c>
      <c r="L50" s="96">
        <v>61304.173000000003</v>
      </c>
      <c r="M50" s="52">
        <v>75356.642999999996</v>
      </c>
      <c r="N50" s="51">
        <v>22773.501</v>
      </c>
      <c r="O50" s="228">
        <v>32233.016</v>
      </c>
      <c r="P50" s="230">
        <f t="shared" si="17"/>
        <v>28636.404999999999</v>
      </c>
      <c r="Q50" s="119">
        <f t="shared" si="18"/>
        <v>21805.030000000002</v>
      </c>
      <c r="R50" s="97">
        <f t="shared" si="19"/>
        <v>123074.78099999999</v>
      </c>
      <c r="S50" s="98">
        <f t="shared" si="19"/>
        <v>93645.715000000011</v>
      </c>
    </row>
    <row r="51" spans="1:19" x14ac:dyDescent="0.2">
      <c r="A51" s="196"/>
      <c r="B51" s="200" t="s">
        <v>110</v>
      </c>
      <c r="C51" s="166" t="s">
        <v>111</v>
      </c>
      <c r="D51" s="121">
        <v>85630.065000000002</v>
      </c>
      <c r="E51" s="52">
        <v>59809.241000000002</v>
      </c>
      <c r="F51" s="96">
        <v>368099.03700000001</v>
      </c>
      <c r="G51" s="52">
        <v>257146.09899999999</v>
      </c>
      <c r="H51" s="51">
        <v>20227.343000000001</v>
      </c>
      <c r="I51" s="148">
        <v>16747.681</v>
      </c>
      <c r="J51" s="121">
        <v>30539.947</v>
      </c>
      <c r="K51" s="52">
        <v>21484.137999999999</v>
      </c>
      <c r="L51" s="96">
        <v>131224.747</v>
      </c>
      <c r="M51" s="52">
        <v>92691.017999999996</v>
      </c>
      <c r="N51" s="51">
        <v>5807.19</v>
      </c>
      <c r="O51" s="228">
        <v>4744.4870000000001</v>
      </c>
      <c r="P51" s="230">
        <f t="shared" si="17"/>
        <v>55090.118000000002</v>
      </c>
      <c r="Q51" s="119">
        <f t="shared" si="18"/>
        <v>38325.103000000003</v>
      </c>
      <c r="R51" s="97">
        <f t="shared" si="19"/>
        <v>236874.29</v>
      </c>
      <c r="S51" s="98">
        <f t="shared" si="19"/>
        <v>164455.08100000001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205788.788</v>
      </c>
      <c r="E52" s="54">
        <v>182006.58499999999</v>
      </c>
      <c r="F52" s="99">
        <v>884675.66299999994</v>
      </c>
      <c r="G52" s="54">
        <v>783343.70200000005</v>
      </c>
      <c r="H52" s="53">
        <v>69709.819000000003</v>
      </c>
      <c r="I52" s="149">
        <v>58347.953000000001</v>
      </c>
      <c r="J52" s="122">
        <v>124290.88800000001</v>
      </c>
      <c r="K52" s="54">
        <v>122257.32799999999</v>
      </c>
      <c r="L52" s="99">
        <v>534310.36600000004</v>
      </c>
      <c r="M52" s="54">
        <v>525652.47900000005</v>
      </c>
      <c r="N52" s="53">
        <v>34206.300000000003</v>
      </c>
      <c r="O52" s="229">
        <v>31024.451000000001</v>
      </c>
      <c r="P52" s="231">
        <f t="shared" si="17"/>
        <v>81497.899999999994</v>
      </c>
      <c r="Q52" s="120">
        <f t="shared" si="18"/>
        <v>59749.256999999998</v>
      </c>
      <c r="R52" s="100">
        <f t="shared" si="19"/>
        <v>350365.2969999999</v>
      </c>
      <c r="S52" s="101">
        <f t="shared" si="19"/>
        <v>257691.223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V11" sqref="V1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297</v>
      </c>
      <c r="C5" s="275"/>
      <c r="D5" s="276"/>
      <c r="E5" s="277"/>
      <c r="F5" s="274" t="s">
        <v>298</v>
      </c>
      <c r="G5" s="275"/>
      <c r="H5" s="276"/>
      <c r="I5" s="277"/>
      <c r="J5" s="110"/>
      <c r="K5" s="274" t="s">
        <v>297</v>
      </c>
      <c r="L5" s="275"/>
      <c r="M5" s="276"/>
      <c r="N5" s="277"/>
      <c r="O5" s="274" t="s">
        <v>298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140251.47500000001</v>
      </c>
      <c r="D7" s="248">
        <v>603002.23600000003</v>
      </c>
      <c r="E7" s="249">
        <v>262978.603</v>
      </c>
      <c r="F7" s="250" t="s">
        <v>114</v>
      </c>
      <c r="G7" s="251">
        <v>130890.15300000001</v>
      </c>
      <c r="H7" s="252">
        <v>563823.48899999994</v>
      </c>
      <c r="I7" s="249">
        <v>270809.92800000001</v>
      </c>
      <c r="J7" s="110"/>
      <c r="K7" s="246" t="s">
        <v>114</v>
      </c>
      <c r="L7" s="247">
        <v>52719.118000000002</v>
      </c>
      <c r="M7" s="248">
        <v>226532.66699999999</v>
      </c>
      <c r="N7" s="249">
        <v>69743.517999999996</v>
      </c>
      <c r="O7" s="250" t="s">
        <v>114</v>
      </c>
      <c r="P7" s="251">
        <v>46573.205000000002</v>
      </c>
      <c r="Q7" s="252">
        <v>200601.897</v>
      </c>
      <c r="R7" s="249">
        <v>52803.800999999999</v>
      </c>
    </row>
    <row r="8" spans="2:18" ht="15.75" x14ac:dyDescent="0.25">
      <c r="B8" s="253" t="s">
        <v>77</v>
      </c>
      <c r="C8" s="254">
        <v>81388.774000000005</v>
      </c>
      <c r="D8" s="255">
        <v>349862.43599999999</v>
      </c>
      <c r="E8" s="254">
        <v>163427.12299999999</v>
      </c>
      <c r="F8" s="256" t="s">
        <v>77</v>
      </c>
      <c r="G8" s="257">
        <v>68150.895000000004</v>
      </c>
      <c r="H8" s="258">
        <v>293382.67</v>
      </c>
      <c r="I8" s="259">
        <v>163505.92600000001</v>
      </c>
      <c r="J8" s="110"/>
      <c r="K8" s="253" t="s">
        <v>128</v>
      </c>
      <c r="L8" s="254">
        <v>26742.663</v>
      </c>
      <c r="M8" s="255">
        <v>114889.455</v>
      </c>
      <c r="N8" s="254">
        <v>28136.655999999999</v>
      </c>
      <c r="O8" s="256" t="s">
        <v>128</v>
      </c>
      <c r="P8" s="257">
        <v>24062.475999999999</v>
      </c>
      <c r="Q8" s="258">
        <v>103330.766</v>
      </c>
      <c r="R8" s="259">
        <v>25771.492999999999</v>
      </c>
    </row>
    <row r="9" spans="2:18" ht="15.75" x14ac:dyDescent="0.25">
      <c r="B9" s="260" t="s">
        <v>160</v>
      </c>
      <c r="C9" s="261">
        <v>14524.251</v>
      </c>
      <c r="D9" s="262">
        <v>62425.701000000001</v>
      </c>
      <c r="E9" s="261">
        <v>29222.438999999998</v>
      </c>
      <c r="F9" s="263" t="s">
        <v>160</v>
      </c>
      <c r="G9" s="264">
        <v>15328.266</v>
      </c>
      <c r="H9" s="265">
        <v>65988.288</v>
      </c>
      <c r="I9" s="266">
        <v>30913.903999999999</v>
      </c>
      <c r="J9" s="110"/>
      <c r="K9" s="260" t="s">
        <v>77</v>
      </c>
      <c r="L9" s="261">
        <v>14207.050999999999</v>
      </c>
      <c r="M9" s="262">
        <v>61063.798999999999</v>
      </c>
      <c r="N9" s="261">
        <v>16785.672999999999</v>
      </c>
      <c r="O9" s="263" t="s">
        <v>77</v>
      </c>
      <c r="P9" s="264">
        <v>14327.295</v>
      </c>
      <c r="Q9" s="265">
        <v>62028.370999999999</v>
      </c>
      <c r="R9" s="266">
        <v>16415.303</v>
      </c>
    </row>
    <row r="10" spans="2:18" ht="15.75" x14ac:dyDescent="0.25">
      <c r="B10" s="260" t="s">
        <v>128</v>
      </c>
      <c r="C10" s="261">
        <v>5250.3029999999999</v>
      </c>
      <c r="D10" s="262">
        <v>22572.168000000001</v>
      </c>
      <c r="E10" s="261">
        <v>11837.373</v>
      </c>
      <c r="F10" s="263" t="s">
        <v>128</v>
      </c>
      <c r="G10" s="264">
        <v>7257.3879999999999</v>
      </c>
      <c r="H10" s="265">
        <v>31570.981</v>
      </c>
      <c r="I10" s="266">
        <v>16697.201000000001</v>
      </c>
      <c r="J10" s="110"/>
      <c r="K10" s="260" t="s">
        <v>129</v>
      </c>
      <c r="L10" s="261">
        <v>5045.7979999999998</v>
      </c>
      <c r="M10" s="262">
        <v>21685.79</v>
      </c>
      <c r="N10" s="261">
        <v>14015.892</v>
      </c>
      <c r="O10" s="263" t="s">
        <v>265</v>
      </c>
      <c r="P10" s="264">
        <v>1821.16</v>
      </c>
      <c r="Q10" s="265">
        <v>7825.8869999999997</v>
      </c>
      <c r="R10" s="266">
        <v>1545.2570000000001</v>
      </c>
    </row>
    <row r="11" spans="2:18" ht="15.75" x14ac:dyDescent="0.25">
      <c r="B11" s="260" t="s">
        <v>136</v>
      </c>
      <c r="C11" s="261">
        <v>4388.0479999999998</v>
      </c>
      <c r="D11" s="262">
        <v>18850.887999999999</v>
      </c>
      <c r="E11" s="261">
        <v>6013.607</v>
      </c>
      <c r="F11" s="263" t="s">
        <v>136</v>
      </c>
      <c r="G11" s="264">
        <v>4276.3609999999999</v>
      </c>
      <c r="H11" s="265">
        <v>18479.36</v>
      </c>
      <c r="I11" s="266">
        <v>5286.1610000000001</v>
      </c>
      <c r="J11" s="110"/>
      <c r="K11" s="260" t="s">
        <v>131</v>
      </c>
      <c r="L11" s="261">
        <v>1596.8679999999999</v>
      </c>
      <c r="M11" s="262">
        <v>6855.5259999999998</v>
      </c>
      <c r="N11" s="261">
        <v>1734.4590000000001</v>
      </c>
      <c r="O11" s="263" t="s">
        <v>129</v>
      </c>
      <c r="P11" s="264">
        <v>1520.049</v>
      </c>
      <c r="Q11" s="265">
        <v>6555.4489999999996</v>
      </c>
      <c r="R11" s="266">
        <v>4118.1670000000004</v>
      </c>
    </row>
    <row r="12" spans="2:18" ht="15.75" x14ac:dyDescent="0.25">
      <c r="B12" s="260" t="s">
        <v>204</v>
      </c>
      <c r="C12" s="261">
        <v>4020.116</v>
      </c>
      <c r="D12" s="262">
        <v>17331.714</v>
      </c>
      <c r="E12" s="261">
        <v>7682.9480000000003</v>
      </c>
      <c r="F12" s="263" t="s">
        <v>277</v>
      </c>
      <c r="G12" s="264">
        <v>2879.4839999999999</v>
      </c>
      <c r="H12" s="265">
        <v>12382.9</v>
      </c>
      <c r="I12" s="266">
        <v>5794.277</v>
      </c>
      <c r="J12" s="110"/>
      <c r="K12" s="260" t="s">
        <v>130</v>
      </c>
      <c r="L12" s="261">
        <v>1331.7919999999999</v>
      </c>
      <c r="M12" s="262">
        <v>5721.03</v>
      </c>
      <c r="N12" s="261">
        <v>2959.4760000000001</v>
      </c>
      <c r="O12" s="263" t="s">
        <v>131</v>
      </c>
      <c r="P12" s="264">
        <v>1500.076</v>
      </c>
      <c r="Q12" s="265">
        <v>6423.7929999999997</v>
      </c>
      <c r="R12" s="266">
        <v>1434.0119999999999</v>
      </c>
    </row>
    <row r="13" spans="2:18" ht="15.75" x14ac:dyDescent="0.25">
      <c r="B13" s="260" t="s">
        <v>187</v>
      </c>
      <c r="C13" s="261">
        <v>3320.4110000000001</v>
      </c>
      <c r="D13" s="262">
        <v>14311.522000000001</v>
      </c>
      <c r="E13" s="261">
        <v>7091.6989999999996</v>
      </c>
      <c r="F13" s="263" t="s">
        <v>204</v>
      </c>
      <c r="G13" s="264">
        <v>2575.6419999999998</v>
      </c>
      <c r="H13" s="265">
        <v>11011.22</v>
      </c>
      <c r="I13" s="266">
        <v>5148.058</v>
      </c>
      <c r="J13" s="110"/>
      <c r="K13" s="260" t="s">
        <v>265</v>
      </c>
      <c r="L13" s="261">
        <v>794.875</v>
      </c>
      <c r="M13" s="262">
        <v>3407.9560000000001</v>
      </c>
      <c r="N13" s="261">
        <v>643.27700000000004</v>
      </c>
      <c r="O13" s="263" t="s">
        <v>178</v>
      </c>
      <c r="P13" s="264">
        <v>1272.241</v>
      </c>
      <c r="Q13" s="265">
        <v>5434.0990000000002</v>
      </c>
      <c r="R13" s="266">
        <v>639.37599999999998</v>
      </c>
    </row>
    <row r="14" spans="2:18" ht="15.75" x14ac:dyDescent="0.25">
      <c r="B14" s="260" t="s">
        <v>133</v>
      </c>
      <c r="C14" s="261">
        <v>2841.1619999999998</v>
      </c>
      <c r="D14" s="262">
        <v>12229.058000000001</v>
      </c>
      <c r="E14" s="261">
        <v>2847.2570000000001</v>
      </c>
      <c r="F14" s="263" t="s">
        <v>133</v>
      </c>
      <c r="G14" s="264">
        <v>2512.489</v>
      </c>
      <c r="H14" s="265">
        <v>10756.567999999999</v>
      </c>
      <c r="I14" s="266">
        <v>1987.4280000000001</v>
      </c>
      <c r="J14" s="110"/>
      <c r="K14" s="260" t="s">
        <v>133</v>
      </c>
      <c r="L14" s="261">
        <v>767.78099999999995</v>
      </c>
      <c r="M14" s="262">
        <v>3305.3290000000002</v>
      </c>
      <c r="N14" s="261">
        <v>3648.18</v>
      </c>
      <c r="O14" s="263" t="s">
        <v>79</v>
      </c>
      <c r="P14" s="264">
        <v>760.51499999999999</v>
      </c>
      <c r="Q14" s="265">
        <v>3283.03</v>
      </c>
      <c r="R14" s="266">
        <v>1756.6990000000001</v>
      </c>
    </row>
    <row r="15" spans="2:18" ht="15.75" x14ac:dyDescent="0.25">
      <c r="B15" s="260" t="s">
        <v>156</v>
      </c>
      <c r="C15" s="261">
        <v>2441.4549999999999</v>
      </c>
      <c r="D15" s="262">
        <v>10490.642</v>
      </c>
      <c r="E15" s="261">
        <v>4788.9390000000003</v>
      </c>
      <c r="F15" s="263" t="s">
        <v>79</v>
      </c>
      <c r="G15" s="264">
        <v>2455.3620000000001</v>
      </c>
      <c r="H15" s="265">
        <v>10544.582</v>
      </c>
      <c r="I15" s="266">
        <v>1525.6690000000001</v>
      </c>
      <c r="J15" s="110"/>
      <c r="K15" s="260" t="s">
        <v>198</v>
      </c>
      <c r="L15" s="261">
        <v>705.68100000000004</v>
      </c>
      <c r="M15" s="262">
        <v>3035.5120000000002</v>
      </c>
      <c r="N15" s="261">
        <v>389.22</v>
      </c>
      <c r="O15" s="263" t="s">
        <v>135</v>
      </c>
      <c r="P15" s="264">
        <v>468.89299999999997</v>
      </c>
      <c r="Q15" s="265">
        <v>2037.1610000000001</v>
      </c>
      <c r="R15" s="266">
        <v>316.666</v>
      </c>
    </row>
    <row r="16" spans="2:18" ht="15.75" x14ac:dyDescent="0.25">
      <c r="B16" s="260" t="s">
        <v>125</v>
      </c>
      <c r="C16" s="261">
        <v>2187.56</v>
      </c>
      <c r="D16" s="262">
        <v>9430.991</v>
      </c>
      <c r="E16" s="261">
        <v>3112.1019999999999</v>
      </c>
      <c r="F16" s="263" t="s">
        <v>147</v>
      </c>
      <c r="G16" s="264">
        <v>2250.5970000000002</v>
      </c>
      <c r="H16" s="265">
        <v>9722.4529999999995</v>
      </c>
      <c r="I16" s="266">
        <v>5057.2079999999996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295.88299999999998</v>
      </c>
      <c r="Q16" s="265">
        <v>1305.0630000000001</v>
      </c>
      <c r="R16" s="266">
        <v>263.74099999999999</v>
      </c>
    </row>
    <row r="17" spans="2:18" ht="15.75" x14ac:dyDescent="0.25">
      <c r="B17" s="260" t="s">
        <v>134</v>
      </c>
      <c r="C17" s="261">
        <v>2091.9070000000002</v>
      </c>
      <c r="D17" s="262">
        <v>8994.5580000000009</v>
      </c>
      <c r="E17" s="261">
        <v>4400.5320000000002</v>
      </c>
      <c r="F17" s="263" t="s">
        <v>198</v>
      </c>
      <c r="G17" s="264">
        <v>1884.1949999999999</v>
      </c>
      <c r="H17" s="265">
        <v>8160.2420000000002</v>
      </c>
      <c r="I17" s="266">
        <v>3168.2779999999998</v>
      </c>
      <c r="J17" s="110"/>
      <c r="K17" s="260" t="s">
        <v>79</v>
      </c>
      <c r="L17" s="261">
        <v>397</v>
      </c>
      <c r="M17" s="262">
        <v>1704.338</v>
      </c>
      <c r="N17" s="261">
        <v>416.666</v>
      </c>
      <c r="O17" s="263" t="s">
        <v>130</v>
      </c>
      <c r="P17" s="264">
        <v>203.821</v>
      </c>
      <c r="Q17" s="265">
        <v>901.40200000000004</v>
      </c>
      <c r="R17" s="266">
        <v>255.69300000000001</v>
      </c>
    </row>
    <row r="18" spans="2:18" ht="15.75" x14ac:dyDescent="0.25">
      <c r="B18" s="260" t="s">
        <v>147</v>
      </c>
      <c r="C18" s="261">
        <v>1878.1389999999999</v>
      </c>
      <c r="D18" s="262">
        <v>8071.3180000000002</v>
      </c>
      <c r="E18" s="261">
        <v>4215.3530000000001</v>
      </c>
      <c r="F18" s="263" t="s">
        <v>134</v>
      </c>
      <c r="G18" s="264">
        <v>1617.9290000000001</v>
      </c>
      <c r="H18" s="265">
        <v>6961.0190000000002</v>
      </c>
      <c r="I18" s="266">
        <v>3061.8960000000002</v>
      </c>
      <c r="J18" s="110"/>
      <c r="K18" s="260" t="s">
        <v>145</v>
      </c>
      <c r="L18" s="261">
        <v>357.40199999999999</v>
      </c>
      <c r="M18" s="262">
        <v>1538.3720000000001</v>
      </c>
      <c r="N18" s="261">
        <v>591.60699999999997</v>
      </c>
      <c r="O18" s="263" t="s">
        <v>76</v>
      </c>
      <c r="P18" s="264">
        <v>132.46700000000001</v>
      </c>
      <c r="Q18" s="265">
        <v>575.48800000000006</v>
      </c>
      <c r="R18" s="266">
        <v>147.19900000000001</v>
      </c>
    </row>
    <row r="19" spans="2:18" ht="15.75" x14ac:dyDescent="0.25">
      <c r="B19" s="260" t="s">
        <v>138</v>
      </c>
      <c r="C19" s="261">
        <v>1678.357</v>
      </c>
      <c r="D19" s="262">
        <v>7209.7579999999998</v>
      </c>
      <c r="E19" s="261">
        <v>2592.16</v>
      </c>
      <c r="F19" s="263" t="s">
        <v>138</v>
      </c>
      <c r="G19" s="264">
        <v>1611.2270000000001</v>
      </c>
      <c r="H19" s="265">
        <v>6871.9350000000004</v>
      </c>
      <c r="I19" s="266">
        <v>2051.7890000000002</v>
      </c>
      <c r="J19" s="110"/>
      <c r="K19" s="260" t="s">
        <v>76</v>
      </c>
      <c r="L19" s="261">
        <v>136.40799999999999</v>
      </c>
      <c r="M19" s="262">
        <v>586.63599999999997</v>
      </c>
      <c r="N19" s="261">
        <v>103.67</v>
      </c>
      <c r="O19" s="263" t="s">
        <v>145</v>
      </c>
      <c r="P19" s="264">
        <v>124.83799999999999</v>
      </c>
      <c r="Q19" s="265">
        <v>532.35900000000004</v>
      </c>
      <c r="R19" s="266">
        <v>73.39</v>
      </c>
    </row>
    <row r="20" spans="2:18" ht="15.75" x14ac:dyDescent="0.25">
      <c r="B20" s="260" t="s">
        <v>79</v>
      </c>
      <c r="C20" s="261">
        <v>1629.8420000000001</v>
      </c>
      <c r="D20" s="262">
        <v>7009.4489999999996</v>
      </c>
      <c r="E20" s="261">
        <v>962.77700000000004</v>
      </c>
      <c r="F20" s="263" t="s">
        <v>156</v>
      </c>
      <c r="G20" s="264">
        <v>1453.463</v>
      </c>
      <c r="H20" s="265">
        <v>6190.5110000000004</v>
      </c>
      <c r="I20" s="266">
        <v>2875.741</v>
      </c>
      <c r="J20" s="110"/>
      <c r="K20" s="260" t="s">
        <v>147</v>
      </c>
      <c r="L20" s="261">
        <v>15.917</v>
      </c>
      <c r="M20" s="262">
        <v>68.384</v>
      </c>
      <c r="N20" s="261">
        <v>5.6050000000000004</v>
      </c>
      <c r="O20" s="263" t="s">
        <v>133</v>
      </c>
      <c r="P20" s="264">
        <v>58.088000000000001</v>
      </c>
      <c r="Q20" s="265">
        <v>260.10000000000002</v>
      </c>
      <c r="R20" s="266">
        <v>48.558</v>
      </c>
    </row>
    <row r="21" spans="2:18" ht="15.75" x14ac:dyDescent="0.25">
      <c r="B21" s="260" t="s">
        <v>76</v>
      </c>
      <c r="C21" s="261">
        <v>1599.433</v>
      </c>
      <c r="D21" s="262">
        <v>6862.326</v>
      </c>
      <c r="E21" s="261">
        <v>916.28599999999994</v>
      </c>
      <c r="F21" s="263" t="s">
        <v>131</v>
      </c>
      <c r="G21" s="264">
        <v>1218.7929999999999</v>
      </c>
      <c r="H21" s="265">
        <v>5383.2169999999996</v>
      </c>
      <c r="I21" s="266">
        <v>1049.105</v>
      </c>
      <c r="J21" s="110"/>
      <c r="K21" s="260"/>
      <c r="L21" s="261"/>
      <c r="M21" s="262"/>
      <c r="N21" s="261"/>
      <c r="O21" s="263" t="s">
        <v>147</v>
      </c>
      <c r="P21" s="264">
        <v>22.811</v>
      </c>
      <c r="Q21" s="265">
        <v>97.897999999999996</v>
      </c>
      <c r="R21" s="266">
        <v>7.8230000000000004</v>
      </c>
    </row>
    <row r="22" spans="2:18" ht="15.75" x14ac:dyDescent="0.25">
      <c r="B22" s="260" t="s">
        <v>129</v>
      </c>
      <c r="C22" s="261">
        <v>1472.57</v>
      </c>
      <c r="D22" s="262">
        <v>6334.2529999999997</v>
      </c>
      <c r="E22" s="261">
        <v>1925.357</v>
      </c>
      <c r="F22" s="263" t="s">
        <v>129</v>
      </c>
      <c r="G22" s="264">
        <v>1123.261</v>
      </c>
      <c r="H22" s="265">
        <v>4835.22</v>
      </c>
      <c r="I22" s="266">
        <v>1290.008</v>
      </c>
      <c r="J22" s="110"/>
      <c r="K22" s="260"/>
      <c r="L22" s="261"/>
      <c r="M22" s="262"/>
      <c r="N22" s="261"/>
      <c r="O22" s="263" t="s">
        <v>127</v>
      </c>
      <c r="P22" s="264">
        <v>2.581</v>
      </c>
      <c r="Q22" s="265">
        <v>10.981</v>
      </c>
      <c r="R22" s="266">
        <v>10.412000000000001</v>
      </c>
    </row>
    <row r="23" spans="2:18" ht="16.5" thickBot="1" x14ac:dyDescent="0.3">
      <c r="B23" s="267" t="s">
        <v>283</v>
      </c>
      <c r="C23" s="268">
        <v>1244.0060000000001</v>
      </c>
      <c r="D23" s="269">
        <v>5351.1689999999999</v>
      </c>
      <c r="E23" s="268">
        <v>447.9</v>
      </c>
      <c r="F23" s="270" t="s">
        <v>278</v>
      </c>
      <c r="G23" s="271">
        <v>1080.376</v>
      </c>
      <c r="H23" s="272">
        <v>4601.0110000000004</v>
      </c>
      <c r="I23" s="273">
        <v>418</v>
      </c>
      <c r="J23" s="110"/>
      <c r="K23" s="267"/>
      <c r="L23" s="268"/>
      <c r="M23" s="269"/>
      <c r="N23" s="268"/>
      <c r="O23" s="270" t="s">
        <v>160</v>
      </c>
      <c r="P23" s="271">
        <v>1.0999999999999999E-2</v>
      </c>
      <c r="Q23" s="272">
        <v>0.05</v>
      </c>
      <c r="R23" s="273">
        <v>1.2E-2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297</v>
      </c>
      <c r="C30" s="275"/>
      <c r="D30" s="276"/>
      <c r="E30" s="277"/>
      <c r="F30" s="274" t="s">
        <v>298</v>
      </c>
      <c r="G30" s="275"/>
      <c r="H30" s="276"/>
      <c r="I30" s="277"/>
      <c r="J30" s="110"/>
      <c r="K30" s="274" t="s">
        <v>297</v>
      </c>
      <c r="L30" s="275"/>
      <c r="M30" s="276"/>
      <c r="N30" s="277"/>
      <c r="O30" s="274" t="s">
        <v>298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109599.94100000001</v>
      </c>
      <c r="D32" s="248">
        <v>471188.96299999999</v>
      </c>
      <c r="E32" s="249">
        <v>64059.716999999997</v>
      </c>
      <c r="F32" s="250" t="s">
        <v>114</v>
      </c>
      <c r="G32" s="251">
        <v>119428.435</v>
      </c>
      <c r="H32" s="252">
        <v>516105.06800000003</v>
      </c>
      <c r="I32" s="249">
        <v>51406.288999999997</v>
      </c>
      <c r="J32" s="110"/>
      <c r="K32" s="246" t="s">
        <v>114</v>
      </c>
      <c r="L32" s="247">
        <v>64579.749000000003</v>
      </c>
      <c r="M32" s="248">
        <v>277713.71500000003</v>
      </c>
      <c r="N32" s="249">
        <v>39697.987000000001</v>
      </c>
      <c r="O32" s="250" t="s">
        <v>114</v>
      </c>
      <c r="P32" s="251">
        <v>70716.625</v>
      </c>
      <c r="Q32" s="252">
        <v>304271.99400000001</v>
      </c>
      <c r="R32" s="249">
        <v>38913.968999999997</v>
      </c>
    </row>
    <row r="33" spans="2:20" ht="15.75" x14ac:dyDescent="0.25">
      <c r="B33" s="253" t="s">
        <v>151</v>
      </c>
      <c r="C33" s="254">
        <v>17652.278999999999</v>
      </c>
      <c r="D33" s="255">
        <v>75760.894</v>
      </c>
      <c r="E33" s="254">
        <v>10025</v>
      </c>
      <c r="F33" s="256" t="s">
        <v>151</v>
      </c>
      <c r="G33" s="257">
        <v>45297.93</v>
      </c>
      <c r="H33" s="258">
        <v>195332.75200000001</v>
      </c>
      <c r="I33" s="259">
        <v>17270</v>
      </c>
      <c r="J33" s="110"/>
      <c r="K33" s="253" t="s">
        <v>77</v>
      </c>
      <c r="L33" s="254">
        <v>22989.348999999998</v>
      </c>
      <c r="M33" s="255">
        <v>98878.854999999996</v>
      </c>
      <c r="N33" s="254">
        <v>18679.071</v>
      </c>
      <c r="O33" s="256" t="s">
        <v>77</v>
      </c>
      <c r="P33" s="257">
        <v>25685.202000000001</v>
      </c>
      <c r="Q33" s="258">
        <v>110469.776</v>
      </c>
      <c r="R33" s="259">
        <v>18051.132000000001</v>
      </c>
    </row>
    <row r="34" spans="2:20" ht="15.75" x14ac:dyDescent="0.25">
      <c r="B34" s="260" t="s">
        <v>77</v>
      </c>
      <c r="C34" s="261">
        <v>12410.585999999999</v>
      </c>
      <c r="D34" s="262">
        <v>53343.446000000004</v>
      </c>
      <c r="E34" s="261">
        <v>9799.41</v>
      </c>
      <c r="F34" s="263" t="s">
        <v>77</v>
      </c>
      <c r="G34" s="264">
        <v>11706.428</v>
      </c>
      <c r="H34" s="265">
        <v>50570.394999999997</v>
      </c>
      <c r="I34" s="266">
        <v>6047.6329999999998</v>
      </c>
      <c r="J34" s="110"/>
      <c r="K34" s="260" t="s">
        <v>265</v>
      </c>
      <c r="L34" s="261">
        <v>9497.4509999999991</v>
      </c>
      <c r="M34" s="262">
        <v>40834.703000000001</v>
      </c>
      <c r="N34" s="261">
        <v>4054.2860000000001</v>
      </c>
      <c r="O34" s="263" t="s">
        <v>136</v>
      </c>
      <c r="P34" s="264">
        <v>11578.727999999999</v>
      </c>
      <c r="Q34" s="265">
        <v>49912.775000000001</v>
      </c>
      <c r="R34" s="266">
        <v>4894.7179999999998</v>
      </c>
    </row>
    <row r="35" spans="2:20" ht="15.75" x14ac:dyDescent="0.25">
      <c r="B35" s="260" t="s">
        <v>225</v>
      </c>
      <c r="C35" s="261">
        <v>6942.6589999999997</v>
      </c>
      <c r="D35" s="262">
        <v>29814.874</v>
      </c>
      <c r="E35" s="261">
        <v>4435.4250000000002</v>
      </c>
      <c r="F35" s="263" t="s">
        <v>180</v>
      </c>
      <c r="G35" s="264">
        <v>5267.41</v>
      </c>
      <c r="H35" s="265">
        <v>22851.928</v>
      </c>
      <c r="I35" s="266">
        <v>2044.875</v>
      </c>
      <c r="J35" s="110"/>
      <c r="K35" s="260" t="s">
        <v>128</v>
      </c>
      <c r="L35" s="261">
        <v>9356.4599999999991</v>
      </c>
      <c r="M35" s="262">
        <v>40233.449999999997</v>
      </c>
      <c r="N35" s="261">
        <v>5975.3010000000004</v>
      </c>
      <c r="O35" s="263" t="s">
        <v>128</v>
      </c>
      <c r="P35" s="264">
        <v>7094.6149999999998</v>
      </c>
      <c r="Q35" s="265">
        <v>30240.522000000001</v>
      </c>
      <c r="R35" s="266">
        <v>3057.09</v>
      </c>
    </row>
    <row r="36" spans="2:20" ht="15.75" x14ac:dyDescent="0.25">
      <c r="B36" s="260" t="s">
        <v>287</v>
      </c>
      <c r="C36" s="261">
        <v>6754.7969999999996</v>
      </c>
      <c r="D36" s="262">
        <v>29172.092000000001</v>
      </c>
      <c r="E36" s="261">
        <v>3132.0250000000001</v>
      </c>
      <c r="F36" s="263" t="s">
        <v>160</v>
      </c>
      <c r="G36" s="264">
        <v>4700.1570000000002</v>
      </c>
      <c r="H36" s="265">
        <v>20321.337</v>
      </c>
      <c r="I36" s="266">
        <v>1995.691</v>
      </c>
      <c r="J36" s="110"/>
      <c r="K36" s="260" t="s">
        <v>76</v>
      </c>
      <c r="L36" s="261">
        <v>6547.3410000000003</v>
      </c>
      <c r="M36" s="262">
        <v>28149.901000000002</v>
      </c>
      <c r="N36" s="261">
        <v>2390.4290000000001</v>
      </c>
      <c r="O36" s="263" t="s">
        <v>76</v>
      </c>
      <c r="P36" s="264">
        <v>6738.7259999999997</v>
      </c>
      <c r="Q36" s="265">
        <v>29063.994999999999</v>
      </c>
      <c r="R36" s="266">
        <v>3139.59</v>
      </c>
    </row>
    <row r="37" spans="2:20" ht="15.75" x14ac:dyDescent="0.25">
      <c r="B37" s="260" t="s">
        <v>265</v>
      </c>
      <c r="C37" s="261">
        <v>6619.665</v>
      </c>
      <c r="D37" s="262">
        <v>28458.679</v>
      </c>
      <c r="E37" s="261">
        <v>3491.4070000000002</v>
      </c>
      <c r="F37" s="263" t="s">
        <v>134</v>
      </c>
      <c r="G37" s="264">
        <v>3890.2139999999999</v>
      </c>
      <c r="H37" s="265">
        <v>16691.743999999999</v>
      </c>
      <c r="I37" s="266">
        <v>1632.2819999999999</v>
      </c>
      <c r="J37" s="110"/>
      <c r="K37" s="260" t="s">
        <v>126</v>
      </c>
      <c r="L37" s="261">
        <v>5902.14</v>
      </c>
      <c r="M37" s="262">
        <v>25380.236000000001</v>
      </c>
      <c r="N37" s="261">
        <v>2743.25</v>
      </c>
      <c r="O37" s="263" t="s">
        <v>265</v>
      </c>
      <c r="P37" s="264">
        <v>6103.8280000000004</v>
      </c>
      <c r="Q37" s="265">
        <v>26346.7</v>
      </c>
      <c r="R37" s="266">
        <v>2849.7429999999999</v>
      </c>
    </row>
    <row r="38" spans="2:20" ht="15.75" x14ac:dyDescent="0.25">
      <c r="B38" s="260" t="s">
        <v>125</v>
      </c>
      <c r="C38" s="261">
        <v>5236.8710000000001</v>
      </c>
      <c r="D38" s="262">
        <v>22530.207999999999</v>
      </c>
      <c r="E38" s="261">
        <v>2892.8240000000001</v>
      </c>
      <c r="F38" s="263" t="s">
        <v>125</v>
      </c>
      <c r="G38" s="264">
        <v>3866.6640000000002</v>
      </c>
      <c r="H38" s="265">
        <v>16612.014999999999</v>
      </c>
      <c r="I38" s="266">
        <v>1644.35</v>
      </c>
      <c r="J38" s="110"/>
      <c r="K38" s="260" t="s">
        <v>125</v>
      </c>
      <c r="L38" s="261">
        <v>2868.6379999999999</v>
      </c>
      <c r="M38" s="262">
        <v>12334.703</v>
      </c>
      <c r="N38" s="261">
        <v>1131.9469999999999</v>
      </c>
      <c r="O38" s="263" t="s">
        <v>126</v>
      </c>
      <c r="P38" s="264">
        <v>5291.69</v>
      </c>
      <c r="Q38" s="265">
        <v>22929.064999999999</v>
      </c>
      <c r="R38" s="266">
        <v>2225.527</v>
      </c>
    </row>
    <row r="39" spans="2:20" ht="15.75" x14ac:dyDescent="0.25">
      <c r="B39" s="260" t="s">
        <v>284</v>
      </c>
      <c r="C39" s="261">
        <v>4059.1350000000002</v>
      </c>
      <c r="D39" s="262">
        <v>17510.881000000001</v>
      </c>
      <c r="E39" s="261">
        <v>2060.5940000000001</v>
      </c>
      <c r="F39" s="263" t="s">
        <v>284</v>
      </c>
      <c r="G39" s="264">
        <v>3745.1529999999998</v>
      </c>
      <c r="H39" s="265">
        <v>16702.274000000001</v>
      </c>
      <c r="I39" s="266">
        <v>2165.723</v>
      </c>
      <c r="J39" s="110"/>
      <c r="K39" s="260" t="s">
        <v>131</v>
      </c>
      <c r="L39" s="261">
        <v>1725.3879999999999</v>
      </c>
      <c r="M39" s="262">
        <v>7435.0529999999999</v>
      </c>
      <c r="N39" s="261">
        <v>847.14400000000001</v>
      </c>
      <c r="O39" s="263" t="s">
        <v>178</v>
      </c>
      <c r="P39" s="264">
        <v>1666.65</v>
      </c>
      <c r="Q39" s="265">
        <v>7094.3819999999996</v>
      </c>
      <c r="R39" s="266">
        <v>701.45799999999997</v>
      </c>
    </row>
    <row r="40" spans="2:20" ht="15.75" x14ac:dyDescent="0.25">
      <c r="B40" s="260" t="s">
        <v>226</v>
      </c>
      <c r="C40" s="261">
        <v>3952.34</v>
      </c>
      <c r="D40" s="262">
        <v>16980.93</v>
      </c>
      <c r="E40" s="261">
        <v>2181.875</v>
      </c>
      <c r="F40" s="263" t="s">
        <v>132</v>
      </c>
      <c r="G40" s="264">
        <v>3429.299</v>
      </c>
      <c r="H40" s="265">
        <v>15002.81</v>
      </c>
      <c r="I40" s="266">
        <v>1326.5</v>
      </c>
      <c r="J40" s="110"/>
      <c r="K40" s="260" t="s">
        <v>136</v>
      </c>
      <c r="L40" s="261">
        <v>1648.5050000000001</v>
      </c>
      <c r="M40" s="262">
        <v>7085.2020000000002</v>
      </c>
      <c r="N40" s="261">
        <v>1369.3019999999999</v>
      </c>
      <c r="O40" s="263" t="s">
        <v>145</v>
      </c>
      <c r="P40" s="264">
        <v>1627.72</v>
      </c>
      <c r="Q40" s="265">
        <v>6998.3180000000002</v>
      </c>
      <c r="R40" s="266">
        <v>2026.0409999999999</v>
      </c>
    </row>
    <row r="41" spans="2:20" ht="15.75" x14ac:dyDescent="0.25">
      <c r="B41" s="260" t="s">
        <v>206</v>
      </c>
      <c r="C41" s="261">
        <v>3796.8850000000002</v>
      </c>
      <c r="D41" s="262">
        <v>16336.78</v>
      </c>
      <c r="E41" s="261">
        <v>1969</v>
      </c>
      <c r="F41" s="263" t="s">
        <v>138</v>
      </c>
      <c r="G41" s="264">
        <v>2764.0230000000001</v>
      </c>
      <c r="H41" s="265">
        <v>11931.544</v>
      </c>
      <c r="I41" s="266">
        <v>1233.857</v>
      </c>
      <c r="J41" s="110"/>
      <c r="K41" s="260" t="s">
        <v>147</v>
      </c>
      <c r="L41" s="261">
        <v>690.88599999999997</v>
      </c>
      <c r="M41" s="262">
        <v>2962.8710000000001</v>
      </c>
      <c r="N41" s="261">
        <v>375.14400000000001</v>
      </c>
      <c r="O41" s="263" t="s">
        <v>130</v>
      </c>
      <c r="P41" s="264">
        <v>912.66399999999999</v>
      </c>
      <c r="Q41" s="265">
        <v>3935.165</v>
      </c>
      <c r="R41" s="266">
        <v>321.15699999999998</v>
      </c>
    </row>
    <row r="42" spans="2:20" ht="15.75" x14ac:dyDescent="0.25">
      <c r="B42" s="260" t="s">
        <v>134</v>
      </c>
      <c r="C42" s="261">
        <v>3534.0659999999998</v>
      </c>
      <c r="D42" s="262">
        <v>15203.47</v>
      </c>
      <c r="E42" s="261">
        <v>2004.5719999999999</v>
      </c>
      <c r="F42" s="263" t="s">
        <v>265</v>
      </c>
      <c r="G42" s="264">
        <v>2152.4769999999999</v>
      </c>
      <c r="H42" s="265">
        <v>9375.2639999999992</v>
      </c>
      <c r="I42" s="266">
        <v>1126.309</v>
      </c>
      <c r="J42" s="110"/>
      <c r="K42" s="260" t="s">
        <v>198</v>
      </c>
      <c r="L42" s="261">
        <v>613.70500000000004</v>
      </c>
      <c r="M42" s="262">
        <v>2642.43</v>
      </c>
      <c r="N42" s="261">
        <v>299.86</v>
      </c>
      <c r="O42" s="263" t="s">
        <v>125</v>
      </c>
      <c r="P42" s="264">
        <v>893.88300000000004</v>
      </c>
      <c r="Q42" s="265">
        <v>3877.4540000000002</v>
      </c>
      <c r="R42" s="266">
        <v>375.40499999999997</v>
      </c>
    </row>
    <row r="43" spans="2:20" ht="15.75" x14ac:dyDescent="0.25">
      <c r="B43" s="260" t="s">
        <v>160</v>
      </c>
      <c r="C43" s="261">
        <v>3467.6889999999999</v>
      </c>
      <c r="D43" s="262">
        <v>14863.69</v>
      </c>
      <c r="E43" s="261">
        <v>1859.0519999999999</v>
      </c>
      <c r="F43" s="263" t="s">
        <v>277</v>
      </c>
      <c r="G43" s="264">
        <v>2109.2220000000002</v>
      </c>
      <c r="H43" s="265">
        <v>9236.125</v>
      </c>
      <c r="I43" s="266">
        <v>919</v>
      </c>
      <c r="J43" s="110"/>
      <c r="K43" s="260" t="s">
        <v>130</v>
      </c>
      <c r="L43" s="261">
        <v>586.822</v>
      </c>
      <c r="M43" s="262">
        <v>2522.3519999999999</v>
      </c>
      <c r="N43" s="261">
        <v>282.47399999999999</v>
      </c>
      <c r="O43" s="263" t="s">
        <v>137</v>
      </c>
      <c r="P43" s="264">
        <v>867.35400000000004</v>
      </c>
      <c r="Q43" s="265">
        <v>3689.9639999999999</v>
      </c>
      <c r="R43" s="266">
        <v>371.87900000000002</v>
      </c>
    </row>
    <row r="44" spans="2:20" ht="15.75" x14ac:dyDescent="0.25">
      <c r="B44" s="260" t="s">
        <v>180</v>
      </c>
      <c r="C44" s="261">
        <v>3459.8359999999998</v>
      </c>
      <c r="D44" s="262">
        <v>14861.233</v>
      </c>
      <c r="E44" s="261">
        <v>1826</v>
      </c>
      <c r="F44" s="263" t="s">
        <v>206</v>
      </c>
      <c r="G44" s="264">
        <v>1956.954</v>
      </c>
      <c r="H44" s="265">
        <v>8321.4179999999997</v>
      </c>
      <c r="I44" s="266">
        <v>814</v>
      </c>
      <c r="J44" s="110"/>
      <c r="K44" s="260" t="s">
        <v>129</v>
      </c>
      <c r="L44" s="261">
        <v>518.93399999999997</v>
      </c>
      <c r="M44" s="262">
        <v>2229.7719999999999</v>
      </c>
      <c r="N44" s="261">
        <v>265.327</v>
      </c>
      <c r="O44" s="263" t="s">
        <v>129</v>
      </c>
      <c r="P44" s="264">
        <v>691.05899999999997</v>
      </c>
      <c r="Q44" s="265">
        <v>2991.143</v>
      </c>
      <c r="R44" s="266">
        <v>254.00899999999999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225</v>
      </c>
      <c r="G45" s="264">
        <v>1809.8489999999999</v>
      </c>
      <c r="H45" s="265">
        <v>7781.9629999999997</v>
      </c>
      <c r="I45" s="266">
        <v>775.9</v>
      </c>
      <c r="J45" s="110"/>
      <c r="K45" s="260" t="s">
        <v>137</v>
      </c>
      <c r="L45" s="261">
        <v>503.31599999999997</v>
      </c>
      <c r="M45" s="262">
        <v>2157.489</v>
      </c>
      <c r="N45" s="261">
        <v>277.2</v>
      </c>
      <c r="O45" s="263" t="s">
        <v>131</v>
      </c>
      <c r="P45" s="264">
        <v>546.548</v>
      </c>
      <c r="Q45" s="265">
        <v>2338.15</v>
      </c>
      <c r="R45" s="266">
        <v>189.273</v>
      </c>
      <c r="T45" s="324"/>
    </row>
    <row r="46" spans="2:20" ht="15.75" x14ac:dyDescent="0.25">
      <c r="B46" s="260" t="s">
        <v>132</v>
      </c>
      <c r="C46" s="261">
        <v>2363.5169999999998</v>
      </c>
      <c r="D46" s="262">
        <v>10160.965</v>
      </c>
      <c r="E46" s="261">
        <v>1283.883</v>
      </c>
      <c r="F46" s="263" t="s">
        <v>182</v>
      </c>
      <c r="G46" s="264">
        <v>1804.54</v>
      </c>
      <c r="H46" s="265">
        <v>7787.085</v>
      </c>
      <c r="I46" s="266">
        <v>682</v>
      </c>
      <c r="J46" s="110"/>
      <c r="K46" s="260" t="s">
        <v>145</v>
      </c>
      <c r="L46" s="261">
        <v>328.18200000000002</v>
      </c>
      <c r="M46" s="262">
        <v>1416.191</v>
      </c>
      <c r="N46" s="261">
        <v>664.77300000000002</v>
      </c>
      <c r="O46" s="263" t="s">
        <v>135</v>
      </c>
      <c r="P46" s="264">
        <v>370.08199999999999</v>
      </c>
      <c r="Q46" s="265">
        <v>1610.069</v>
      </c>
      <c r="R46" s="266">
        <v>177.17099999999999</v>
      </c>
    </row>
    <row r="47" spans="2:20" ht="15.75" x14ac:dyDescent="0.25">
      <c r="B47" s="260" t="s">
        <v>136</v>
      </c>
      <c r="C47" s="261">
        <v>2116.672</v>
      </c>
      <c r="D47" s="262">
        <v>9101.6869999999999</v>
      </c>
      <c r="E47" s="261">
        <v>1461.0930000000001</v>
      </c>
      <c r="F47" s="263" t="s">
        <v>136</v>
      </c>
      <c r="G47" s="264">
        <v>1747.902</v>
      </c>
      <c r="H47" s="265">
        <v>7534.9269999999997</v>
      </c>
      <c r="I47" s="266">
        <v>932.12800000000004</v>
      </c>
      <c r="J47" s="110"/>
      <c r="K47" s="260" t="s">
        <v>143</v>
      </c>
      <c r="L47" s="261">
        <v>314.88600000000002</v>
      </c>
      <c r="M47" s="262">
        <v>1352.59</v>
      </c>
      <c r="N47" s="261">
        <v>146.96100000000001</v>
      </c>
      <c r="O47" s="263" t="s">
        <v>143</v>
      </c>
      <c r="P47" s="264">
        <v>311.89400000000001</v>
      </c>
      <c r="Q47" s="265">
        <v>1341.462</v>
      </c>
      <c r="R47" s="266">
        <v>114.85299999999999</v>
      </c>
    </row>
    <row r="48" spans="2:20" ht="16.5" thickBot="1" x14ac:dyDescent="0.3">
      <c r="B48" s="267" t="s">
        <v>138</v>
      </c>
      <c r="C48" s="268">
        <v>1916.8720000000001</v>
      </c>
      <c r="D48" s="269">
        <v>8235.68</v>
      </c>
      <c r="E48" s="268">
        <v>992.07</v>
      </c>
      <c r="F48" s="270" t="s">
        <v>128</v>
      </c>
      <c r="G48" s="271">
        <v>1720.0229999999999</v>
      </c>
      <c r="H48" s="272">
        <v>7438.1580000000004</v>
      </c>
      <c r="I48" s="273">
        <v>1515.2660000000001</v>
      </c>
      <c r="J48" s="110"/>
      <c r="K48" s="267" t="s">
        <v>135</v>
      </c>
      <c r="L48" s="268">
        <v>290.16699999999997</v>
      </c>
      <c r="M48" s="269">
        <v>1248.4110000000001</v>
      </c>
      <c r="N48" s="268">
        <v>106.37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297</v>
      </c>
      <c r="C55" s="275"/>
      <c r="D55" s="276"/>
      <c r="E55" s="277"/>
      <c r="F55" s="274" t="s">
        <v>298</v>
      </c>
      <c r="G55" s="275"/>
      <c r="H55" s="276"/>
      <c r="I55" s="277"/>
      <c r="J55" s="110"/>
      <c r="K55" s="274" t="s">
        <v>297</v>
      </c>
      <c r="L55" s="275"/>
      <c r="M55" s="276"/>
      <c r="N55" s="277"/>
      <c r="O55" s="274" t="s">
        <v>298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45492.356</v>
      </c>
      <c r="D57" s="248">
        <v>195558.80900000001</v>
      </c>
      <c r="E57" s="249">
        <v>38000.311999999998</v>
      </c>
      <c r="F57" s="250" t="s">
        <v>114</v>
      </c>
      <c r="G57" s="251">
        <v>39684.525999999998</v>
      </c>
      <c r="H57" s="252">
        <v>170980.11799999999</v>
      </c>
      <c r="I57" s="249">
        <v>37750.065999999999</v>
      </c>
      <c r="J57" s="110"/>
      <c r="K57" s="246" t="s">
        <v>114</v>
      </c>
      <c r="L57" s="247">
        <v>28932.306</v>
      </c>
      <c r="M57" s="248">
        <v>124360.53599999999</v>
      </c>
      <c r="N57" s="249">
        <v>25897.421999999999</v>
      </c>
      <c r="O57" s="250" t="s">
        <v>114</v>
      </c>
      <c r="P57" s="251">
        <v>24884.745999999999</v>
      </c>
      <c r="Q57" s="252">
        <v>107076.833</v>
      </c>
      <c r="R57" s="249">
        <v>19465.719000000001</v>
      </c>
    </row>
    <row r="58" spans="2:18" ht="15.75" x14ac:dyDescent="0.25">
      <c r="B58" s="253" t="s">
        <v>136</v>
      </c>
      <c r="C58" s="254">
        <v>5990.4340000000002</v>
      </c>
      <c r="D58" s="255">
        <v>25755.29</v>
      </c>
      <c r="E58" s="254">
        <v>5365.6019999999999</v>
      </c>
      <c r="F58" s="256" t="s">
        <v>136</v>
      </c>
      <c r="G58" s="257">
        <v>6859.125</v>
      </c>
      <c r="H58" s="258">
        <v>29585.49</v>
      </c>
      <c r="I58" s="259">
        <v>5960.1719999999996</v>
      </c>
      <c r="J58" s="110"/>
      <c r="K58" s="253" t="s">
        <v>77</v>
      </c>
      <c r="L58" s="254">
        <v>13605.531999999999</v>
      </c>
      <c r="M58" s="255">
        <v>58484.343999999997</v>
      </c>
      <c r="N58" s="254">
        <v>12466.166999999999</v>
      </c>
      <c r="O58" s="256" t="s">
        <v>77</v>
      </c>
      <c r="P58" s="257">
        <v>8999.9519999999993</v>
      </c>
      <c r="Q58" s="258">
        <v>38738.892999999996</v>
      </c>
      <c r="R58" s="259">
        <v>6258.4960000000001</v>
      </c>
    </row>
    <row r="59" spans="2:18" ht="15.75" x14ac:dyDescent="0.25">
      <c r="B59" s="260" t="s">
        <v>128</v>
      </c>
      <c r="C59" s="261">
        <v>4523.9440000000004</v>
      </c>
      <c r="D59" s="262">
        <v>19442.914000000001</v>
      </c>
      <c r="E59" s="261">
        <v>3637.761</v>
      </c>
      <c r="F59" s="263" t="s">
        <v>133</v>
      </c>
      <c r="G59" s="264">
        <v>4852.1379999999999</v>
      </c>
      <c r="H59" s="265">
        <v>20874.419000000002</v>
      </c>
      <c r="I59" s="266">
        <v>10665.767</v>
      </c>
      <c r="J59" s="110"/>
      <c r="K59" s="260" t="s">
        <v>131</v>
      </c>
      <c r="L59" s="261">
        <v>5600.5559999999996</v>
      </c>
      <c r="M59" s="262">
        <v>24056.708999999999</v>
      </c>
      <c r="N59" s="261">
        <v>5999.8450000000003</v>
      </c>
      <c r="O59" s="263" t="s">
        <v>131</v>
      </c>
      <c r="P59" s="264">
        <v>6105.8490000000002</v>
      </c>
      <c r="Q59" s="265">
        <v>26265.588</v>
      </c>
      <c r="R59" s="266">
        <v>6309.5339999999997</v>
      </c>
    </row>
    <row r="60" spans="2:18" ht="15.75" x14ac:dyDescent="0.25">
      <c r="B60" s="260" t="s">
        <v>133</v>
      </c>
      <c r="C60" s="261">
        <v>3877.58</v>
      </c>
      <c r="D60" s="262">
        <v>16668.215</v>
      </c>
      <c r="E60" s="261">
        <v>3946.0949999999998</v>
      </c>
      <c r="F60" s="263" t="s">
        <v>128</v>
      </c>
      <c r="G60" s="264">
        <v>4286.2309999999998</v>
      </c>
      <c r="H60" s="265">
        <v>18452.291000000001</v>
      </c>
      <c r="I60" s="266">
        <v>3208.65</v>
      </c>
      <c r="J60" s="110"/>
      <c r="K60" s="260" t="s">
        <v>129</v>
      </c>
      <c r="L60" s="261">
        <v>4720.9610000000002</v>
      </c>
      <c r="M60" s="262">
        <v>20300.293000000001</v>
      </c>
      <c r="N60" s="261">
        <v>3686.0810000000001</v>
      </c>
      <c r="O60" s="263" t="s">
        <v>129</v>
      </c>
      <c r="P60" s="264">
        <v>4181.9059999999999</v>
      </c>
      <c r="Q60" s="265">
        <v>17965.11</v>
      </c>
      <c r="R60" s="266">
        <v>2782.4490000000001</v>
      </c>
    </row>
    <row r="61" spans="2:18" ht="15.75" x14ac:dyDescent="0.25">
      <c r="B61" s="260" t="s">
        <v>138</v>
      </c>
      <c r="C61" s="261">
        <v>3645.7559999999999</v>
      </c>
      <c r="D61" s="262">
        <v>15668.967000000001</v>
      </c>
      <c r="E61" s="261">
        <v>3823.5160000000001</v>
      </c>
      <c r="F61" s="263" t="s">
        <v>77</v>
      </c>
      <c r="G61" s="264">
        <v>3083.837</v>
      </c>
      <c r="H61" s="265">
        <v>13289.993</v>
      </c>
      <c r="I61" s="266">
        <v>2804.5949999999998</v>
      </c>
      <c r="J61" s="110"/>
      <c r="K61" s="260" t="s">
        <v>130</v>
      </c>
      <c r="L61" s="261">
        <v>2397.3879999999999</v>
      </c>
      <c r="M61" s="262">
        <v>10310.216</v>
      </c>
      <c r="N61" s="261">
        <v>2103.6489999999999</v>
      </c>
      <c r="O61" s="263" t="s">
        <v>130</v>
      </c>
      <c r="P61" s="264">
        <v>3283.4270000000001</v>
      </c>
      <c r="Q61" s="265">
        <v>14176.213</v>
      </c>
      <c r="R61" s="266">
        <v>2724.9270000000001</v>
      </c>
    </row>
    <row r="62" spans="2:18" ht="15.75" x14ac:dyDescent="0.25">
      <c r="B62" s="260" t="s">
        <v>127</v>
      </c>
      <c r="C62" s="261">
        <v>3454.953</v>
      </c>
      <c r="D62" s="262">
        <v>14852.137000000001</v>
      </c>
      <c r="E62" s="261">
        <v>2607.1179999999999</v>
      </c>
      <c r="F62" s="263" t="s">
        <v>127</v>
      </c>
      <c r="G62" s="264">
        <v>2435.7600000000002</v>
      </c>
      <c r="H62" s="265">
        <v>10469.403</v>
      </c>
      <c r="I62" s="266">
        <v>1929.5029999999999</v>
      </c>
      <c r="J62" s="110"/>
      <c r="K62" s="260" t="s">
        <v>76</v>
      </c>
      <c r="L62" s="261">
        <v>847.11500000000001</v>
      </c>
      <c r="M62" s="262">
        <v>3639.4789999999998</v>
      </c>
      <c r="N62" s="261">
        <v>463.197</v>
      </c>
      <c r="O62" s="263" t="s">
        <v>76</v>
      </c>
      <c r="P62" s="264">
        <v>1015.515</v>
      </c>
      <c r="Q62" s="265">
        <v>4372.2460000000001</v>
      </c>
      <c r="R62" s="266">
        <v>523.99699999999996</v>
      </c>
    </row>
    <row r="63" spans="2:18" ht="15.75" x14ac:dyDescent="0.25">
      <c r="B63" s="260" t="s">
        <v>129</v>
      </c>
      <c r="C63" s="261">
        <v>3389.8429999999998</v>
      </c>
      <c r="D63" s="262">
        <v>14573.018</v>
      </c>
      <c r="E63" s="261">
        <v>3333.4470000000001</v>
      </c>
      <c r="F63" s="263" t="s">
        <v>180</v>
      </c>
      <c r="G63" s="264">
        <v>2159.5659999999998</v>
      </c>
      <c r="H63" s="265">
        <v>9338.4549999999999</v>
      </c>
      <c r="I63" s="266">
        <v>910.47500000000002</v>
      </c>
      <c r="J63" s="110"/>
      <c r="K63" s="260" t="s">
        <v>127</v>
      </c>
      <c r="L63" s="261">
        <v>535.41999999999996</v>
      </c>
      <c r="M63" s="262">
        <v>2303.759</v>
      </c>
      <c r="N63" s="261">
        <v>294.73200000000003</v>
      </c>
      <c r="O63" s="263" t="s">
        <v>265</v>
      </c>
      <c r="P63" s="264">
        <v>287.755</v>
      </c>
      <c r="Q63" s="265">
        <v>1226.22</v>
      </c>
      <c r="R63" s="266">
        <v>115.759</v>
      </c>
    </row>
    <row r="64" spans="2:18" ht="15.75" x14ac:dyDescent="0.25">
      <c r="B64" s="260" t="s">
        <v>77</v>
      </c>
      <c r="C64" s="261">
        <v>2754.3009999999999</v>
      </c>
      <c r="D64" s="262">
        <v>11844.630999999999</v>
      </c>
      <c r="E64" s="261">
        <v>2707.4169999999999</v>
      </c>
      <c r="F64" s="263" t="s">
        <v>147</v>
      </c>
      <c r="G64" s="264">
        <v>2040.6320000000001</v>
      </c>
      <c r="H64" s="265">
        <v>8788.5069999999996</v>
      </c>
      <c r="I64" s="266">
        <v>1027.4580000000001</v>
      </c>
      <c r="J64" s="110"/>
      <c r="K64" s="260" t="s">
        <v>198</v>
      </c>
      <c r="L64" s="261">
        <v>314.06200000000001</v>
      </c>
      <c r="M64" s="262">
        <v>1349.721</v>
      </c>
      <c r="N64" s="261">
        <v>373.31799999999998</v>
      </c>
      <c r="O64" s="263" t="s">
        <v>127</v>
      </c>
      <c r="P64" s="264">
        <v>209.17500000000001</v>
      </c>
      <c r="Q64" s="265">
        <v>897.27599999999995</v>
      </c>
      <c r="R64" s="266">
        <v>104.26600000000001</v>
      </c>
    </row>
    <row r="65" spans="2:18" ht="15.75" x14ac:dyDescent="0.25">
      <c r="B65" s="260" t="s">
        <v>147</v>
      </c>
      <c r="C65" s="261">
        <v>2098.1370000000002</v>
      </c>
      <c r="D65" s="262">
        <v>9024.43</v>
      </c>
      <c r="E65" s="261">
        <v>1192.644</v>
      </c>
      <c r="F65" s="263" t="s">
        <v>129</v>
      </c>
      <c r="G65" s="264">
        <v>2005.9290000000001</v>
      </c>
      <c r="H65" s="265">
        <v>8625.8410000000003</v>
      </c>
      <c r="I65" s="266">
        <v>1930.424</v>
      </c>
      <c r="J65" s="110"/>
      <c r="K65" s="260" t="s">
        <v>128</v>
      </c>
      <c r="L65" s="261">
        <v>248.74600000000001</v>
      </c>
      <c r="M65" s="262">
        <v>1068.758</v>
      </c>
      <c r="N65" s="261">
        <v>148.98599999999999</v>
      </c>
      <c r="O65" s="263" t="s">
        <v>198</v>
      </c>
      <c r="P65" s="264">
        <v>187.79</v>
      </c>
      <c r="Q65" s="265">
        <v>805.87599999999998</v>
      </c>
      <c r="R65" s="266">
        <v>197.88300000000001</v>
      </c>
    </row>
    <row r="66" spans="2:18" ht="15.75" x14ac:dyDescent="0.25">
      <c r="B66" s="260" t="s">
        <v>178</v>
      </c>
      <c r="C66" s="261">
        <v>1765.6410000000001</v>
      </c>
      <c r="D66" s="262">
        <v>7590.0429999999997</v>
      </c>
      <c r="E66" s="261">
        <v>848.89200000000005</v>
      </c>
      <c r="F66" s="263" t="s">
        <v>138</v>
      </c>
      <c r="G66" s="264">
        <v>1534.865</v>
      </c>
      <c r="H66" s="265">
        <v>6594.1549999999997</v>
      </c>
      <c r="I66" s="266">
        <v>1879.6659999999999</v>
      </c>
      <c r="J66" s="110"/>
      <c r="K66" s="260" t="s">
        <v>265</v>
      </c>
      <c r="L66" s="261">
        <v>150.49</v>
      </c>
      <c r="M66" s="262">
        <v>645.35400000000004</v>
      </c>
      <c r="N66" s="261">
        <v>65.929000000000002</v>
      </c>
      <c r="O66" s="263" t="s">
        <v>126</v>
      </c>
      <c r="P66" s="264">
        <v>173.09100000000001</v>
      </c>
      <c r="Q66" s="265">
        <v>739.98299999999995</v>
      </c>
      <c r="R66" s="266">
        <v>77.402000000000001</v>
      </c>
    </row>
    <row r="67" spans="2:18" ht="15.75" x14ac:dyDescent="0.25">
      <c r="B67" s="260" t="s">
        <v>180</v>
      </c>
      <c r="C67" s="261">
        <v>1666.0260000000001</v>
      </c>
      <c r="D67" s="262">
        <v>7163.17</v>
      </c>
      <c r="E67" s="261">
        <v>814.97500000000002</v>
      </c>
      <c r="F67" s="263" t="s">
        <v>198</v>
      </c>
      <c r="G67" s="264">
        <v>1530.4459999999999</v>
      </c>
      <c r="H67" s="265">
        <v>6619.8919999999998</v>
      </c>
      <c r="I67" s="266">
        <v>1424.5650000000001</v>
      </c>
      <c r="J67" s="110"/>
      <c r="K67" s="260" t="s">
        <v>145</v>
      </c>
      <c r="L67" s="261">
        <v>104.217</v>
      </c>
      <c r="M67" s="262">
        <v>447.46899999999999</v>
      </c>
      <c r="N67" s="261">
        <v>67.331000000000003</v>
      </c>
      <c r="O67" s="263" t="s">
        <v>178</v>
      </c>
      <c r="P67" s="264">
        <v>149.36000000000001</v>
      </c>
      <c r="Q67" s="265">
        <v>633.08699999999999</v>
      </c>
      <c r="R67" s="266">
        <v>87.912999999999997</v>
      </c>
    </row>
    <row r="68" spans="2:18" ht="15.75" x14ac:dyDescent="0.25">
      <c r="B68" s="260" t="s">
        <v>137</v>
      </c>
      <c r="C68" s="261">
        <v>1656.799</v>
      </c>
      <c r="D68" s="262">
        <v>7122.3109999999997</v>
      </c>
      <c r="E68" s="261">
        <v>1307.046</v>
      </c>
      <c r="F68" s="263" t="s">
        <v>178</v>
      </c>
      <c r="G68" s="264">
        <v>1403.1590000000001</v>
      </c>
      <c r="H68" s="265">
        <v>6038.723</v>
      </c>
      <c r="I68" s="266">
        <v>662.82100000000003</v>
      </c>
      <c r="J68" s="110"/>
      <c r="K68" s="260" t="s">
        <v>135</v>
      </c>
      <c r="L68" s="261">
        <v>87.191000000000003</v>
      </c>
      <c r="M68" s="262">
        <v>375.27</v>
      </c>
      <c r="N68" s="261">
        <v>25.184999999999999</v>
      </c>
      <c r="O68" s="263" t="s">
        <v>128</v>
      </c>
      <c r="P68" s="264">
        <v>112.663</v>
      </c>
      <c r="Q68" s="265">
        <v>479.82</v>
      </c>
      <c r="R68" s="266">
        <v>49.514000000000003</v>
      </c>
    </row>
    <row r="69" spans="2:18" ht="15.75" x14ac:dyDescent="0.25">
      <c r="B69" s="260" t="s">
        <v>145</v>
      </c>
      <c r="C69" s="261">
        <v>1633.047</v>
      </c>
      <c r="D69" s="262">
        <v>7019.1120000000001</v>
      </c>
      <c r="E69" s="261">
        <v>1147.6079999999999</v>
      </c>
      <c r="F69" s="263" t="s">
        <v>131</v>
      </c>
      <c r="G69" s="264">
        <v>1144.171</v>
      </c>
      <c r="H69" s="265">
        <v>4933.2299999999996</v>
      </c>
      <c r="I69" s="266">
        <v>887.03</v>
      </c>
      <c r="J69" s="110"/>
      <c r="K69" s="260" t="s">
        <v>125</v>
      </c>
      <c r="L69" s="261">
        <v>71.715000000000003</v>
      </c>
      <c r="M69" s="262">
        <v>308.23899999999998</v>
      </c>
      <c r="N69" s="261">
        <v>55.265999999999998</v>
      </c>
      <c r="O69" s="263" t="s">
        <v>125</v>
      </c>
      <c r="P69" s="264">
        <v>72.082999999999998</v>
      </c>
      <c r="Q69" s="265">
        <v>316.22899999999998</v>
      </c>
      <c r="R69" s="266">
        <v>135.34700000000001</v>
      </c>
    </row>
    <row r="70" spans="2:18" ht="15.75" x14ac:dyDescent="0.25">
      <c r="B70" s="260" t="s">
        <v>265</v>
      </c>
      <c r="C70" s="261">
        <v>1583.085</v>
      </c>
      <c r="D70" s="262">
        <v>6802.6940000000004</v>
      </c>
      <c r="E70" s="261">
        <v>961.19500000000005</v>
      </c>
      <c r="F70" s="263" t="s">
        <v>265</v>
      </c>
      <c r="G70" s="264">
        <v>1108.18</v>
      </c>
      <c r="H70" s="265">
        <v>4781.7169999999996</v>
      </c>
      <c r="I70" s="266">
        <v>735.78800000000001</v>
      </c>
      <c r="J70" s="110"/>
      <c r="K70" s="260" t="s">
        <v>138</v>
      </c>
      <c r="L70" s="261">
        <v>62.075000000000003</v>
      </c>
      <c r="M70" s="262">
        <v>267.31299999999999</v>
      </c>
      <c r="N70" s="261">
        <v>58.392000000000003</v>
      </c>
      <c r="O70" s="263" t="s">
        <v>138</v>
      </c>
      <c r="P70" s="264">
        <v>60.088000000000001</v>
      </c>
      <c r="Q70" s="265">
        <v>262.45</v>
      </c>
      <c r="R70" s="266">
        <v>70.680999999999997</v>
      </c>
    </row>
    <row r="71" spans="2:18" ht="15.75" x14ac:dyDescent="0.25">
      <c r="B71" s="260" t="s">
        <v>131</v>
      </c>
      <c r="C71" s="261">
        <v>1267.077</v>
      </c>
      <c r="D71" s="262">
        <v>5446.3310000000001</v>
      </c>
      <c r="E71" s="261">
        <v>955.85699999999997</v>
      </c>
      <c r="F71" s="263" t="s">
        <v>79</v>
      </c>
      <c r="G71" s="264">
        <v>859.48599999999999</v>
      </c>
      <c r="H71" s="265">
        <v>3679.8040000000001</v>
      </c>
      <c r="I71" s="266">
        <v>716.27499999999998</v>
      </c>
      <c r="J71" s="110"/>
      <c r="K71" s="260" t="s">
        <v>126</v>
      </c>
      <c r="L71" s="261">
        <v>57.435000000000002</v>
      </c>
      <c r="M71" s="262">
        <v>246.78700000000001</v>
      </c>
      <c r="N71" s="261">
        <v>13.3</v>
      </c>
      <c r="O71" s="263" t="s">
        <v>134</v>
      </c>
      <c r="P71" s="264">
        <v>13.285</v>
      </c>
      <c r="Q71" s="265">
        <v>56.771000000000001</v>
      </c>
      <c r="R71" s="266">
        <v>5.7240000000000002</v>
      </c>
    </row>
    <row r="72" spans="2:18" ht="15.75" x14ac:dyDescent="0.25">
      <c r="B72" s="260" t="s">
        <v>79</v>
      </c>
      <c r="C72" s="261">
        <v>1087.819</v>
      </c>
      <c r="D72" s="262">
        <v>4672.866</v>
      </c>
      <c r="E72" s="261">
        <v>1032.6600000000001</v>
      </c>
      <c r="F72" s="263" t="s">
        <v>126</v>
      </c>
      <c r="G72" s="264">
        <v>688.05</v>
      </c>
      <c r="H72" s="265">
        <v>2972.212</v>
      </c>
      <c r="I72" s="266">
        <v>658.63199999999995</v>
      </c>
      <c r="J72" s="110"/>
      <c r="K72" s="260" t="s">
        <v>178</v>
      </c>
      <c r="L72" s="261">
        <v>51.283999999999999</v>
      </c>
      <c r="M72" s="262">
        <v>219.76</v>
      </c>
      <c r="N72" s="261">
        <v>33.264000000000003</v>
      </c>
      <c r="O72" s="263" t="s">
        <v>193</v>
      </c>
      <c r="P72" s="264">
        <v>11.936</v>
      </c>
      <c r="Q72" s="265">
        <v>52.018000000000001</v>
      </c>
      <c r="R72" s="266">
        <v>9.8460000000000001</v>
      </c>
    </row>
    <row r="73" spans="2:18" ht="16.5" thickBot="1" x14ac:dyDescent="0.3">
      <c r="B73" s="267" t="s">
        <v>198</v>
      </c>
      <c r="C73" s="268">
        <v>941.50400000000002</v>
      </c>
      <c r="D73" s="269">
        <v>4048.8710000000001</v>
      </c>
      <c r="E73" s="268">
        <v>805.83500000000004</v>
      </c>
      <c r="F73" s="270" t="s">
        <v>132</v>
      </c>
      <c r="G73" s="271">
        <v>473.96800000000002</v>
      </c>
      <c r="H73" s="272">
        <v>2123.6219999999998</v>
      </c>
      <c r="I73" s="273">
        <v>198.08199999999999</v>
      </c>
      <c r="J73" s="110"/>
      <c r="K73" s="267" t="s">
        <v>79</v>
      </c>
      <c r="L73" s="268">
        <v>35.456000000000003</v>
      </c>
      <c r="M73" s="269">
        <v>153.33699999999999</v>
      </c>
      <c r="N73" s="268">
        <v>19.831</v>
      </c>
      <c r="O73" s="270" t="s">
        <v>147</v>
      </c>
      <c r="P73" s="271">
        <v>8.5879999999999992</v>
      </c>
      <c r="Q73" s="272">
        <v>36.929000000000002</v>
      </c>
      <c r="R73" s="273">
        <v>5.3890000000000002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297</v>
      </c>
      <c r="C80" s="275"/>
      <c r="D80" s="276"/>
      <c r="E80" s="277"/>
      <c r="F80" s="274" t="s">
        <v>298</v>
      </c>
      <c r="G80" s="275"/>
      <c r="H80" s="276"/>
      <c r="I80" s="277"/>
      <c r="J80" s="110"/>
      <c r="K80" s="274" t="s">
        <v>297</v>
      </c>
      <c r="L80" s="275"/>
      <c r="M80" s="276"/>
      <c r="N80" s="277"/>
      <c r="O80" s="274" t="s">
        <v>298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68325.040999999997</v>
      </c>
      <c r="D82" s="248">
        <v>293684.62400000001</v>
      </c>
      <c r="E82" s="249">
        <v>70118.430999999997</v>
      </c>
      <c r="F82" s="250" t="s">
        <v>114</v>
      </c>
      <c r="G82" s="251">
        <v>72232.404999999999</v>
      </c>
      <c r="H82" s="252">
        <v>311228.473</v>
      </c>
      <c r="I82" s="249">
        <v>74960.229000000007</v>
      </c>
      <c r="J82" s="110"/>
      <c r="K82" s="246" t="s">
        <v>114</v>
      </c>
      <c r="L82" s="247">
        <v>14832.848</v>
      </c>
      <c r="M82" s="248">
        <v>63756.042000000001</v>
      </c>
      <c r="N82" s="249">
        <v>23577.003000000001</v>
      </c>
      <c r="O82" s="250" t="s">
        <v>114</v>
      </c>
      <c r="P82" s="251">
        <v>17866.035</v>
      </c>
      <c r="Q82" s="252">
        <v>76870.456000000006</v>
      </c>
      <c r="R82" s="249">
        <v>32682.039000000001</v>
      </c>
    </row>
    <row r="83" spans="2:18" ht="15.75" x14ac:dyDescent="0.25">
      <c r="B83" s="253" t="s">
        <v>265</v>
      </c>
      <c r="C83" s="254">
        <v>23158.674999999999</v>
      </c>
      <c r="D83" s="255">
        <v>99524.160000000003</v>
      </c>
      <c r="E83" s="254">
        <v>19636.974999999999</v>
      </c>
      <c r="F83" s="256" t="s">
        <v>265</v>
      </c>
      <c r="G83" s="257">
        <v>18229.504000000001</v>
      </c>
      <c r="H83" s="258">
        <v>78395.671000000002</v>
      </c>
      <c r="I83" s="259">
        <v>15409.216</v>
      </c>
      <c r="J83" s="110"/>
      <c r="K83" s="253" t="s">
        <v>77</v>
      </c>
      <c r="L83" s="254">
        <v>3274.68</v>
      </c>
      <c r="M83" s="255">
        <v>14063.587</v>
      </c>
      <c r="N83" s="254">
        <v>3993.1570000000002</v>
      </c>
      <c r="O83" s="256" t="s">
        <v>77</v>
      </c>
      <c r="P83" s="257">
        <v>3522.9940000000001</v>
      </c>
      <c r="Q83" s="258">
        <v>15160.544</v>
      </c>
      <c r="R83" s="259">
        <v>3997.1019999999999</v>
      </c>
    </row>
    <row r="84" spans="2:18" ht="15.75" x14ac:dyDescent="0.25">
      <c r="B84" s="260" t="s">
        <v>206</v>
      </c>
      <c r="C84" s="261">
        <v>5396.8069999999998</v>
      </c>
      <c r="D84" s="262">
        <v>23212.327000000001</v>
      </c>
      <c r="E84" s="261">
        <v>6334.7640000000001</v>
      </c>
      <c r="F84" s="263" t="s">
        <v>160</v>
      </c>
      <c r="G84" s="264">
        <v>12373.273999999999</v>
      </c>
      <c r="H84" s="265">
        <v>53530.718999999997</v>
      </c>
      <c r="I84" s="266">
        <v>15445.496999999999</v>
      </c>
      <c r="J84" s="110"/>
      <c r="K84" s="260" t="s">
        <v>265</v>
      </c>
      <c r="L84" s="261">
        <v>2174.4349999999999</v>
      </c>
      <c r="M84" s="262">
        <v>9340.9699999999993</v>
      </c>
      <c r="N84" s="261">
        <v>1977.45</v>
      </c>
      <c r="O84" s="263" t="s">
        <v>125</v>
      </c>
      <c r="P84" s="264">
        <v>2619.11</v>
      </c>
      <c r="Q84" s="265">
        <v>11238.275</v>
      </c>
      <c r="R84" s="266">
        <v>3796.8919999999998</v>
      </c>
    </row>
    <row r="85" spans="2:18" ht="15.75" x14ac:dyDescent="0.25">
      <c r="B85" s="260" t="s">
        <v>77</v>
      </c>
      <c r="C85" s="261">
        <v>4809.9960000000001</v>
      </c>
      <c r="D85" s="262">
        <v>20675.609</v>
      </c>
      <c r="E85" s="261">
        <v>10491.708000000001</v>
      </c>
      <c r="F85" s="263" t="s">
        <v>77</v>
      </c>
      <c r="G85" s="264">
        <v>3592.509</v>
      </c>
      <c r="H85" s="265">
        <v>15411.861000000001</v>
      </c>
      <c r="I85" s="266">
        <v>9187.5419999999995</v>
      </c>
      <c r="J85" s="110"/>
      <c r="K85" s="260" t="s">
        <v>131</v>
      </c>
      <c r="L85" s="261">
        <v>2084.0700000000002</v>
      </c>
      <c r="M85" s="262">
        <v>8961.8700000000008</v>
      </c>
      <c r="N85" s="261">
        <v>3170.328</v>
      </c>
      <c r="O85" s="263" t="s">
        <v>265</v>
      </c>
      <c r="P85" s="264">
        <v>1965.2639999999999</v>
      </c>
      <c r="Q85" s="265">
        <v>8456.8080000000009</v>
      </c>
      <c r="R85" s="266">
        <v>2654.2919999999999</v>
      </c>
    </row>
    <row r="86" spans="2:18" ht="15.75" x14ac:dyDescent="0.25">
      <c r="B86" s="260" t="s">
        <v>160</v>
      </c>
      <c r="C86" s="261">
        <v>3966.0650000000001</v>
      </c>
      <c r="D86" s="262">
        <v>17038.648000000001</v>
      </c>
      <c r="E86" s="261">
        <v>4696.6189999999997</v>
      </c>
      <c r="F86" s="263" t="s">
        <v>133</v>
      </c>
      <c r="G86" s="264">
        <v>3310.5549999999998</v>
      </c>
      <c r="H86" s="265">
        <v>14152.269</v>
      </c>
      <c r="I86" s="266">
        <v>800.65700000000004</v>
      </c>
      <c r="J86" s="110"/>
      <c r="K86" s="260" t="s">
        <v>128</v>
      </c>
      <c r="L86" s="261">
        <v>2027.25</v>
      </c>
      <c r="M86" s="262">
        <v>8706.3799999999992</v>
      </c>
      <c r="N86" s="261">
        <v>9293.4509999999991</v>
      </c>
      <c r="O86" s="263" t="s">
        <v>76</v>
      </c>
      <c r="P86" s="264">
        <v>1932.751</v>
      </c>
      <c r="Q86" s="265">
        <v>8353.2309999999998</v>
      </c>
      <c r="R86" s="266">
        <v>2109.0630000000001</v>
      </c>
    </row>
    <row r="87" spans="2:18" ht="15.75" x14ac:dyDescent="0.25">
      <c r="B87" s="260" t="s">
        <v>220</v>
      </c>
      <c r="C87" s="261">
        <v>2468.9560000000001</v>
      </c>
      <c r="D87" s="262">
        <v>10603.453</v>
      </c>
      <c r="E87" s="261">
        <v>2829</v>
      </c>
      <c r="F87" s="263" t="s">
        <v>206</v>
      </c>
      <c r="G87" s="264">
        <v>3029.598</v>
      </c>
      <c r="H87" s="265">
        <v>13155.875</v>
      </c>
      <c r="I87" s="266">
        <v>3552</v>
      </c>
      <c r="J87" s="110"/>
      <c r="K87" s="260" t="s">
        <v>125</v>
      </c>
      <c r="L87" s="261">
        <v>904.08600000000001</v>
      </c>
      <c r="M87" s="262">
        <v>3897.1579999999999</v>
      </c>
      <c r="N87" s="261">
        <v>1657.943</v>
      </c>
      <c r="O87" s="263" t="s">
        <v>131</v>
      </c>
      <c r="P87" s="264">
        <v>1627.6949999999999</v>
      </c>
      <c r="Q87" s="265">
        <v>7000.4049999999997</v>
      </c>
      <c r="R87" s="266">
        <v>2488.0360000000001</v>
      </c>
    </row>
    <row r="88" spans="2:18" ht="15.75" x14ac:dyDescent="0.25">
      <c r="B88" s="260" t="s">
        <v>145</v>
      </c>
      <c r="C88" s="261">
        <v>1927.47</v>
      </c>
      <c r="D88" s="262">
        <v>8286.2150000000001</v>
      </c>
      <c r="E88" s="261">
        <v>522.46799999999996</v>
      </c>
      <c r="F88" s="263" t="s">
        <v>127</v>
      </c>
      <c r="G88" s="264">
        <v>2672.3339999999998</v>
      </c>
      <c r="H88" s="265">
        <v>11479.565000000001</v>
      </c>
      <c r="I88" s="266">
        <v>1671.9190000000001</v>
      </c>
      <c r="J88" s="110"/>
      <c r="K88" s="260" t="s">
        <v>76</v>
      </c>
      <c r="L88" s="261">
        <v>789.68</v>
      </c>
      <c r="M88" s="262">
        <v>3391.2620000000002</v>
      </c>
      <c r="N88" s="261">
        <v>518.5</v>
      </c>
      <c r="O88" s="263" t="s">
        <v>128</v>
      </c>
      <c r="P88" s="264">
        <v>1401.5740000000001</v>
      </c>
      <c r="Q88" s="265">
        <v>6019.2709999999997</v>
      </c>
      <c r="R88" s="266">
        <v>12750.72</v>
      </c>
    </row>
    <row r="89" spans="2:18" ht="15.75" x14ac:dyDescent="0.25">
      <c r="B89" s="260" t="s">
        <v>127</v>
      </c>
      <c r="C89" s="261">
        <v>1887.0830000000001</v>
      </c>
      <c r="D89" s="262">
        <v>8115.0780000000004</v>
      </c>
      <c r="E89" s="261">
        <v>1302.3779999999999</v>
      </c>
      <c r="F89" s="263" t="s">
        <v>220</v>
      </c>
      <c r="G89" s="264">
        <v>2617.779</v>
      </c>
      <c r="H89" s="265">
        <v>11201.85</v>
      </c>
      <c r="I89" s="266">
        <v>2968</v>
      </c>
      <c r="J89" s="110"/>
      <c r="K89" s="260" t="s">
        <v>133</v>
      </c>
      <c r="L89" s="261">
        <v>746.899</v>
      </c>
      <c r="M89" s="262">
        <v>3212.2840000000001</v>
      </c>
      <c r="N89" s="261">
        <v>80.668999999999997</v>
      </c>
      <c r="O89" s="263" t="s">
        <v>133</v>
      </c>
      <c r="P89" s="264">
        <v>1096.4690000000001</v>
      </c>
      <c r="Q89" s="265">
        <v>4714.43</v>
      </c>
      <c r="R89" s="266">
        <v>234.738</v>
      </c>
    </row>
    <row r="90" spans="2:18" ht="15.75" x14ac:dyDescent="0.25">
      <c r="B90" s="260" t="s">
        <v>133</v>
      </c>
      <c r="C90" s="261">
        <v>1776.6</v>
      </c>
      <c r="D90" s="262">
        <v>7632.6459999999997</v>
      </c>
      <c r="E90" s="261">
        <v>608.86699999999996</v>
      </c>
      <c r="F90" s="263" t="s">
        <v>76</v>
      </c>
      <c r="G90" s="264">
        <v>2335.9780000000001</v>
      </c>
      <c r="H90" s="265">
        <v>10080.843999999999</v>
      </c>
      <c r="I90" s="266">
        <v>1893.867</v>
      </c>
      <c r="J90" s="110"/>
      <c r="K90" s="260" t="s">
        <v>143</v>
      </c>
      <c r="L90" s="261">
        <v>530.053</v>
      </c>
      <c r="M90" s="262">
        <v>2277.7269999999999</v>
      </c>
      <c r="N90" s="261">
        <v>252.72</v>
      </c>
      <c r="O90" s="263" t="s">
        <v>129</v>
      </c>
      <c r="P90" s="264">
        <v>927.44799999999998</v>
      </c>
      <c r="Q90" s="265">
        <v>3978.0129999999999</v>
      </c>
      <c r="R90" s="266">
        <v>1294.211</v>
      </c>
    </row>
    <row r="91" spans="2:18" ht="15.75" x14ac:dyDescent="0.25">
      <c r="B91" s="260" t="s">
        <v>125</v>
      </c>
      <c r="C91" s="261">
        <v>1678.1410000000001</v>
      </c>
      <c r="D91" s="262">
        <v>7212.7380000000003</v>
      </c>
      <c r="E91" s="261">
        <v>1480.316</v>
      </c>
      <c r="F91" s="263" t="s">
        <v>125</v>
      </c>
      <c r="G91" s="264">
        <v>2076.152</v>
      </c>
      <c r="H91" s="265">
        <v>8908.8819999999996</v>
      </c>
      <c r="I91" s="266">
        <v>1807.451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668.43799999999999</v>
      </c>
      <c r="Q91" s="265">
        <v>2891.61</v>
      </c>
      <c r="R91" s="266">
        <v>781.93</v>
      </c>
    </row>
    <row r="92" spans="2:18" ht="15.75" x14ac:dyDescent="0.25">
      <c r="B92" s="260" t="s">
        <v>221</v>
      </c>
      <c r="C92" s="261">
        <v>1677.5530000000001</v>
      </c>
      <c r="D92" s="262">
        <v>7194.5479999999998</v>
      </c>
      <c r="E92" s="261">
        <v>1812.5</v>
      </c>
      <c r="F92" s="263" t="s">
        <v>284</v>
      </c>
      <c r="G92" s="264">
        <v>1955.5440000000001</v>
      </c>
      <c r="H92" s="265">
        <v>8516.34</v>
      </c>
      <c r="I92" s="266">
        <v>2483.5</v>
      </c>
      <c r="J92" s="110"/>
      <c r="K92" s="260" t="s">
        <v>222</v>
      </c>
      <c r="L92" s="261">
        <v>425.14699999999999</v>
      </c>
      <c r="M92" s="262">
        <v>1833.396</v>
      </c>
      <c r="N92" s="261">
        <v>620</v>
      </c>
      <c r="O92" s="263" t="s">
        <v>126</v>
      </c>
      <c r="P92" s="264">
        <v>463.51400000000001</v>
      </c>
      <c r="Q92" s="265">
        <v>1978.7149999999999</v>
      </c>
      <c r="R92" s="266">
        <v>245.8</v>
      </c>
    </row>
    <row r="93" spans="2:18" ht="15.75" x14ac:dyDescent="0.25">
      <c r="B93" s="260" t="s">
        <v>76</v>
      </c>
      <c r="C93" s="261">
        <v>1473.0909999999999</v>
      </c>
      <c r="D93" s="262">
        <v>6328.8</v>
      </c>
      <c r="E93" s="261">
        <v>1396.104</v>
      </c>
      <c r="F93" s="263" t="s">
        <v>221</v>
      </c>
      <c r="G93" s="264">
        <v>1793.076</v>
      </c>
      <c r="H93" s="265">
        <v>7781.3519999999999</v>
      </c>
      <c r="I93" s="266">
        <v>1849</v>
      </c>
      <c r="J93" s="110"/>
      <c r="K93" s="260" t="s">
        <v>135</v>
      </c>
      <c r="L93" s="261">
        <v>399.928</v>
      </c>
      <c r="M93" s="262">
        <v>1714.5340000000001</v>
      </c>
      <c r="N93" s="261">
        <v>502.64699999999999</v>
      </c>
      <c r="O93" s="263" t="s">
        <v>79</v>
      </c>
      <c r="P93" s="264">
        <v>403.87</v>
      </c>
      <c r="Q93" s="265">
        <v>1733.1179999999999</v>
      </c>
      <c r="R93" s="266">
        <v>1374.15</v>
      </c>
    </row>
    <row r="94" spans="2:18" ht="15.75" x14ac:dyDescent="0.25">
      <c r="B94" s="260" t="s">
        <v>284</v>
      </c>
      <c r="C94" s="261">
        <v>1201.213</v>
      </c>
      <c r="D94" s="262">
        <v>5169.4409999999998</v>
      </c>
      <c r="E94" s="261">
        <v>1272.5260000000001</v>
      </c>
      <c r="F94" s="263" t="s">
        <v>228</v>
      </c>
      <c r="G94" s="264">
        <v>1443.65</v>
      </c>
      <c r="H94" s="265">
        <v>6190.01</v>
      </c>
      <c r="I94" s="266">
        <v>1551.6</v>
      </c>
      <c r="J94" s="110"/>
      <c r="K94" s="260" t="s">
        <v>129</v>
      </c>
      <c r="L94" s="261">
        <v>193.39400000000001</v>
      </c>
      <c r="M94" s="262">
        <v>836.03899999999999</v>
      </c>
      <c r="N94" s="261">
        <v>219.624</v>
      </c>
      <c r="O94" s="263" t="s">
        <v>143</v>
      </c>
      <c r="P94" s="264">
        <v>393.56599999999997</v>
      </c>
      <c r="Q94" s="265">
        <v>1695.9159999999999</v>
      </c>
      <c r="R94" s="266">
        <v>184.66800000000001</v>
      </c>
    </row>
    <row r="95" spans="2:18" ht="15.75" x14ac:dyDescent="0.25">
      <c r="B95" s="260" t="s">
        <v>260</v>
      </c>
      <c r="C95" s="261">
        <v>1183.856</v>
      </c>
      <c r="D95" s="262">
        <v>5087.7520000000004</v>
      </c>
      <c r="E95" s="261">
        <v>1314</v>
      </c>
      <c r="F95" s="263" t="s">
        <v>260</v>
      </c>
      <c r="G95" s="264">
        <v>1156.7570000000001</v>
      </c>
      <c r="H95" s="265">
        <v>4992.0649999999996</v>
      </c>
      <c r="I95" s="266">
        <v>1213</v>
      </c>
      <c r="J95" s="110"/>
      <c r="K95" s="260" t="s">
        <v>147</v>
      </c>
      <c r="L95" s="261">
        <v>150.46799999999999</v>
      </c>
      <c r="M95" s="262">
        <v>645.78399999999999</v>
      </c>
      <c r="N95" s="261">
        <v>151</v>
      </c>
      <c r="O95" s="263" t="s">
        <v>222</v>
      </c>
      <c r="P95" s="264">
        <v>184.56299999999999</v>
      </c>
      <c r="Q95" s="265">
        <v>794.21100000000001</v>
      </c>
      <c r="R95" s="266">
        <v>241.15</v>
      </c>
    </row>
    <row r="96" spans="2:18" ht="15.75" x14ac:dyDescent="0.25">
      <c r="B96" s="260" t="s">
        <v>187</v>
      </c>
      <c r="C96" s="261">
        <v>1133.145</v>
      </c>
      <c r="D96" s="262">
        <v>4876.9250000000002</v>
      </c>
      <c r="E96" s="261">
        <v>1312</v>
      </c>
      <c r="F96" s="263" t="s">
        <v>145</v>
      </c>
      <c r="G96" s="264">
        <v>1051.05</v>
      </c>
      <c r="H96" s="265">
        <v>4510.1220000000003</v>
      </c>
      <c r="I96" s="266">
        <v>383.34100000000001</v>
      </c>
      <c r="J96" s="110"/>
      <c r="K96" s="260" t="s">
        <v>136</v>
      </c>
      <c r="L96" s="261">
        <v>143.77699999999999</v>
      </c>
      <c r="M96" s="262">
        <v>620.34900000000005</v>
      </c>
      <c r="N96" s="261">
        <v>100.36499999999999</v>
      </c>
      <c r="O96" s="263" t="s">
        <v>198</v>
      </c>
      <c r="P96" s="264">
        <v>161.49299999999999</v>
      </c>
      <c r="Q96" s="265">
        <v>693.221</v>
      </c>
      <c r="R96" s="266">
        <v>200</v>
      </c>
    </row>
    <row r="97" spans="2:18" ht="15.75" x14ac:dyDescent="0.25">
      <c r="B97" s="260" t="s">
        <v>138</v>
      </c>
      <c r="C97" s="261">
        <v>967.03800000000001</v>
      </c>
      <c r="D97" s="262">
        <v>4156.7049999999999</v>
      </c>
      <c r="E97" s="261">
        <v>731.28200000000004</v>
      </c>
      <c r="F97" s="263" t="s">
        <v>182</v>
      </c>
      <c r="G97" s="264">
        <v>981.04700000000003</v>
      </c>
      <c r="H97" s="265">
        <v>4257.6180000000004</v>
      </c>
      <c r="I97" s="266">
        <v>782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138</v>
      </c>
      <c r="P97" s="264">
        <v>144.20699999999999</v>
      </c>
      <c r="Q97" s="265">
        <v>614.60299999999995</v>
      </c>
      <c r="R97" s="266">
        <v>34.808</v>
      </c>
    </row>
    <row r="98" spans="2:18" ht="16.5" thickBot="1" x14ac:dyDescent="0.3">
      <c r="B98" s="267" t="s">
        <v>180</v>
      </c>
      <c r="C98" s="268">
        <v>902.04100000000005</v>
      </c>
      <c r="D98" s="269">
        <v>3886.288</v>
      </c>
      <c r="E98" s="268">
        <v>1212</v>
      </c>
      <c r="F98" s="270" t="s">
        <v>135</v>
      </c>
      <c r="G98" s="271">
        <v>880.63199999999995</v>
      </c>
      <c r="H98" s="272">
        <v>3806.8270000000002</v>
      </c>
      <c r="I98" s="273">
        <v>1241.92</v>
      </c>
      <c r="J98" s="110"/>
      <c r="K98" s="267" t="s">
        <v>198</v>
      </c>
      <c r="L98" s="268">
        <v>121.05</v>
      </c>
      <c r="M98" s="269">
        <v>520.91099999999994</v>
      </c>
      <c r="N98" s="268">
        <v>180</v>
      </c>
      <c r="O98" s="270" t="s">
        <v>137</v>
      </c>
      <c r="P98" s="271">
        <v>117.873</v>
      </c>
      <c r="Q98" s="272">
        <v>524.22799999999995</v>
      </c>
      <c r="R98" s="273">
        <v>86.3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297</v>
      </c>
      <c r="C105" s="275"/>
      <c r="D105" s="276"/>
      <c r="E105" s="277"/>
      <c r="F105" s="274" t="s">
        <v>298</v>
      </c>
      <c r="G105" s="275"/>
      <c r="H105" s="276"/>
      <c r="I105" s="277"/>
      <c r="J105" s="110"/>
      <c r="K105" s="274" t="s">
        <v>297</v>
      </c>
      <c r="L105" s="275"/>
      <c r="M105" s="276"/>
      <c r="N105" s="277"/>
      <c r="O105" s="274" t="s">
        <v>298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89905.433000000005</v>
      </c>
      <c r="D107" s="248">
        <v>386467.38699999999</v>
      </c>
      <c r="E107" s="249">
        <v>21164.387999999999</v>
      </c>
      <c r="F107" s="250" t="s">
        <v>114</v>
      </c>
      <c r="G107" s="251">
        <v>84769</v>
      </c>
      <c r="H107" s="252">
        <v>365006.47600000002</v>
      </c>
      <c r="I107" s="249">
        <v>23879.48</v>
      </c>
      <c r="J107" s="110"/>
      <c r="K107" s="246" t="s">
        <v>114</v>
      </c>
      <c r="L107" s="247">
        <v>31229.735000000001</v>
      </c>
      <c r="M107" s="248">
        <v>134192.64499999999</v>
      </c>
      <c r="N107" s="249">
        <v>5987.1940000000004</v>
      </c>
      <c r="O107" s="250" t="s">
        <v>114</v>
      </c>
      <c r="P107" s="251">
        <v>21484.164000000001</v>
      </c>
      <c r="Q107" s="252">
        <v>92691.130999999994</v>
      </c>
      <c r="R107" s="249">
        <v>4744.4870000000001</v>
      </c>
    </row>
    <row r="108" spans="2:18" ht="15.75" x14ac:dyDescent="0.25">
      <c r="B108" s="253" t="s">
        <v>129</v>
      </c>
      <c r="C108" s="254">
        <v>17050.343000000001</v>
      </c>
      <c r="D108" s="255">
        <v>73275.623999999996</v>
      </c>
      <c r="E108" s="254">
        <v>4121.5379999999996</v>
      </c>
      <c r="F108" s="256" t="s">
        <v>129</v>
      </c>
      <c r="G108" s="257">
        <v>11476.933000000001</v>
      </c>
      <c r="H108" s="258">
        <v>49497.824000000001</v>
      </c>
      <c r="I108" s="259">
        <v>3437.125</v>
      </c>
      <c r="J108" s="110"/>
      <c r="K108" s="253" t="s">
        <v>265</v>
      </c>
      <c r="L108" s="254">
        <v>13539.98</v>
      </c>
      <c r="M108" s="255">
        <v>58107.351000000002</v>
      </c>
      <c r="N108" s="254">
        <v>2486.9690000000001</v>
      </c>
      <c r="O108" s="256" t="s">
        <v>77</v>
      </c>
      <c r="P108" s="257">
        <v>7546.9669999999996</v>
      </c>
      <c r="Q108" s="258">
        <v>32655.617999999999</v>
      </c>
      <c r="R108" s="259">
        <v>1596.4490000000001</v>
      </c>
    </row>
    <row r="109" spans="2:18" ht="15.75" x14ac:dyDescent="0.25">
      <c r="B109" s="260" t="s">
        <v>265</v>
      </c>
      <c r="C109" s="261">
        <v>13369.003000000001</v>
      </c>
      <c r="D109" s="262">
        <v>57428.589</v>
      </c>
      <c r="E109" s="261">
        <v>3138.2779999999998</v>
      </c>
      <c r="F109" s="263" t="s">
        <v>198</v>
      </c>
      <c r="G109" s="264">
        <v>9962.6689999999999</v>
      </c>
      <c r="H109" s="265">
        <v>43285.392</v>
      </c>
      <c r="I109" s="266">
        <v>3006.5309999999999</v>
      </c>
      <c r="J109" s="110"/>
      <c r="K109" s="260" t="s">
        <v>77</v>
      </c>
      <c r="L109" s="261">
        <v>7558.3729999999996</v>
      </c>
      <c r="M109" s="262">
        <v>32496.133000000002</v>
      </c>
      <c r="N109" s="261">
        <v>1383.355</v>
      </c>
      <c r="O109" s="263" t="s">
        <v>136</v>
      </c>
      <c r="P109" s="264">
        <v>4487.1819999999998</v>
      </c>
      <c r="Q109" s="265">
        <v>19317.541000000001</v>
      </c>
      <c r="R109" s="266">
        <v>870.06799999999998</v>
      </c>
    </row>
    <row r="110" spans="2:18" ht="15.75" x14ac:dyDescent="0.25">
      <c r="B110" s="260" t="s">
        <v>77</v>
      </c>
      <c r="C110" s="261">
        <v>10993.421</v>
      </c>
      <c r="D110" s="262">
        <v>47279.803</v>
      </c>
      <c r="E110" s="261">
        <v>2751.5259999999998</v>
      </c>
      <c r="F110" s="263" t="s">
        <v>265</v>
      </c>
      <c r="G110" s="264">
        <v>9308.4860000000008</v>
      </c>
      <c r="H110" s="265">
        <v>39850.082000000002</v>
      </c>
      <c r="I110" s="266">
        <v>2701.3110000000001</v>
      </c>
      <c r="J110" s="110"/>
      <c r="K110" s="260" t="s">
        <v>136</v>
      </c>
      <c r="L110" s="261">
        <v>1514.489</v>
      </c>
      <c r="M110" s="262">
        <v>6517.3190000000004</v>
      </c>
      <c r="N110" s="261">
        <v>315.73500000000001</v>
      </c>
      <c r="O110" s="263" t="s">
        <v>126</v>
      </c>
      <c r="P110" s="264">
        <v>1888.549</v>
      </c>
      <c r="Q110" s="265">
        <v>8131.8940000000002</v>
      </c>
      <c r="R110" s="266">
        <v>380.69099999999997</v>
      </c>
    </row>
    <row r="111" spans="2:18" ht="15.75" x14ac:dyDescent="0.25">
      <c r="B111" s="260" t="s">
        <v>138</v>
      </c>
      <c r="C111" s="261">
        <v>8073.1</v>
      </c>
      <c r="D111" s="262">
        <v>34710.379999999997</v>
      </c>
      <c r="E111" s="261">
        <v>1883.0150000000001</v>
      </c>
      <c r="F111" s="263" t="s">
        <v>138</v>
      </c>
      <c r="G111" s="264">
        <v>8665.1669999999995</v>
      </c>
      <c r="H111" s="265">
        <v>37143.237999999998</v>
      </c>
      <c r="I111" s="266">
        <v>2369.0619999999999</v>
      </c>
      <c r="J111" s="110"/>
      <c r="K111" s="260" t="s">
        <v>126</v>
      </c>
      <c r="L111" s="261">
        <v>1471.1020000000001</v>
      </c>
      <c r="M111" s="262">
        <v>6317.317</v>
      </c>
      <c r="N111" s="261">
        <v>378.25</v>
      </c>
      <c r="O111" s="263" t="s">
        <v>265</v>
      </c>
      <c r="P111" s="264">
        <v>1752.2239999999999</v>
      </c>
      <c r="Q111" s="265">
        <v>7594.6750000000002</v>
      </c>
      <c r="R111" s="266">
        <v>599.33399999999995</v>
      </c>
    </row>
    <row r="112" spans="2:18" ht="15.75" x14ac:dyDescent="0.25">
      <c r="B112" s="260" t="s">
        <v>76</v>
      </c>
      <c r="C112" s="261">
        <v>7328.6679999999997</v>
      </c>
      <c r="D112" s="262">
        <v>31476.178</v>
      </c>
      <c r="E112" s="261">
        <v>1753.2249999999999</v>
      </c>
      <c r="F112" s="263" t="s">
        <v>79</v>
      </c>
      <c r="G112" s="264">
        <v>5685.7640000000001</v>
      </c>
      <c r="H112" s="265">
        <v>24432.848000000002</v>
      </c>
      <c r="I112" s="266">
        <v>1597.4939999999999</v>
      </c>
      <c r="J112" s="110"/>
      <c r="K112" s="260" t="s">
        <v>131</v>
      </c>
      <c r="L112" s="261">
        <v>1447.4960000000001</v>
      </c>
      <c r="M112" s="262">
        <v>6251.6080000000002</v>
      </c>
      <c r="N112" s="261">
        <v>250.886</v>
      </c>
      <c r="O112" s="263" t="s">
        <v>135</v>
      </c>
      <c r="P112" s="264">
        <v>1651.1210000000001</v>
      </c>
      <c r="Q112" s="265">
        <v>7103.5339999999997</v>
      </c>
      <c r="R112" s="266">
        <v>353.23399999999998</v>
      </c>
    </row>
    <row r="113" spans="2:18" ht="15.75" x14ac:dyDescent="0.25">
      <c r="B113" s="260" t="s">
        <v>79</v>
      </c>
      <c r="C113" s="261">
        <v>6858.3689999999997</v>
      </c>
      <c r="D113" s="262">
        <v>29484.197</v>
      </c>
      <c r="E113" s="261">
        <v>1633.769</v>
      </c>
      <c r="F113" s="263" t="s">
        <v>128</v>
      </c>
      <c r="G113" s="264">
        <v>5193.5320000000002</v>
      </c>
      <c r="H113" s="265">
        <v>22419.345000000001</v>
      </c>
      <c r="I113" s="266">
        <v>1463.2149999999999</v>
      </c>
      <c r="J113" s="110"/>
      <c r="K113" s="260" t="s">
        <v>137</v>
      </c>
      <c r="L113" s="261">
        <v>1325.2829999999999</v>
      </c>
      <c r="M113" s="262">
        <v>5699.9279999999999</v>
      </c>
      <c r="N113" s="261">
        <v>300.685</v>
      </c>
      <c r="O113" s="263" t="s">
        <v>131</v>
      </c>
      <c r="P113" s="264">
        <v>1112.415</v>
      </c>
      <c r="Q113" s="265">
        <v>4799.1059999999998</v>
      </c>
      <c r="R113" s="266">
        <v>266.99900000000002</v>
      </c>
    </row>
    <row r="114" spans="2:18" ht="15.75" x14ac:dyDescent="0.25">
      <c r="B114" s="260" t="s">
        <v>128</v>
      </c>
      <c r="C114" s="261">
        <v>5309.4110000000001</v>
      </c>
      <c r="D114" s="262">
        <v>22829.052</v>
      </c>
      <c r="E114" s="261">
        <v>1227.027</v>
      </c>
      <c r="F114" s="263" t="s">
        <v>77</v>
      </c>
      <c r="G114" s="264">
        <v>4656.6779999999999</v>
      </c>
      <c r="H114" s="265">
        <v>20071.182000000001</v>
      </c>
      <c r="I114" s="266">
        <v>1262.1400000000001</v>
      </c>
      <c r="J114" s="110"/>
      <c r="K114" s="260" t="s">
        <v>135</v>
      </c>
      <c r="L114" s="261">
        <v>1202.827</v>
      </c>
      <c r="M114" s="262">
        <v>5174.7539999999999</v>
      </c>
      <c r="N114" s="261">
        <v>244.084</v>
      </c>
      <c r="O114" s="263" t="s">
        <v>137</v>
      </c>
      <c r="P114" s="264">
        <v>712.89599999999996</v>
      </c>
      <c r="Q114" s="265">
        <v>3059.6680000000001</v>
      </c>
      <c r="R114" s="266">
        <v>172.55500000000001</v>
      </c>
    </row>
    <row r="115" spans="2:18" ht="15.75" x14ac:dyDescent="0.25">
      <c r="B115" s="260" t="s">
        <v>147</v>
      </c>
      <c r="C115" s="261">
        <v>3204.5619999999999</v>
      </c>
      <c r="D115" s="262">
        <v>13781.521000000001</v>
      </c>
      <c r="E115" s="261">
        <v>729.19</v>
      </c>
      <c r="F115" s="263" t="s">
        <v>147</v>
      </c>
      <c r="G115" s="264">
        <v>2956.9929999999999</v>
      </c>
      <c r="H115" s="265">
        <v>12761.922</v>
      </c>
      <c r="I115" s="266">
        <v>805.74900000000002</v>
      </c>
      <c r="J115" s="110"/>
      <c r="K115" s="260" t="s">
        <v>130</v>
      </c>
      <c r="L115" s="261">
        <v>816.59500000000003</v>
      </c>
      <c r="M115" s="262">
        <v>3507.9850000000001</v>
      </c>
      <c r="N115" s="261">
        <v>108.19</v>
      </c>
      <c r="O115" s="263" t="s">
        <v>130</v>
      </c>
      <c r="P115" s="264">
        <v>557.18799999999999</v>
      </c>
      <c r="Q115" s="265">
        <v>2421.0819999999999</v>
      </c>
      <c r="R115" s="266">
        <v>108.82</v>
      </c>
    </row>
    <row r="116" spans="2:18" ht="15.75" x14ac:dyDescent="0.25">
      <c r="B116" s="260" t="s">
        <v>125</v>
      </c>
      <c r="C116" s="261">
        <v>2608.6260000000002</v>
      </c>
      <c r="D116" s="262">
        <v>11209.326999999999</v>
      </c>
      <c r="E116" s="261">
        <v>564.63499999999999</v>
      </c>
      <c r="F116" s="263" t="s">
        <v>279</v>
      </c>
      <c r="G116" s="264">
        <v>2800.1320000000001</v>
      </c>
      <c r="H116" s="265">
        <v>11996.298000000001</v>
      </c>
      <c r="I116" s="266">
        <v>823.37</v>
      </c>
      <c r="J116" s="110"/>
      <c r="K116" s="260" t="s">
        <v>198</v>
      </c>
      <c r="L116" s="261">
        <v>599.32799999999997</v>
      </c>
      <c r="M116" s="262">
        <v>2580.1469999999999</v>
      </c>
      <c r="N116" s="261">
        <v>160</v>
      </c>
      <c r="O116" s="263" t="s">
        <v>125</v>
      </c>
      <c r="P116" s="264">
        <v>528.32100000000003</v>
      </c>
      <c r="Q116" s="265">
        <v>2247.2710000000002</v>
      </c>
      <c r="R116" s="266">
        <v>106.26900000000001</v>
      </c>
    </row>
    <row r="117" spans="2:18" ht="15.75" x14ac:dyDescent="0.25">
      <c r="B117" s="260" t="s">
        <v>182</v>
      </c>
      <c r="C117" s="261">
        <v>2295.56</v>
      </c>
      <c r="D117" s="262">
        <v>9872.6530000000002</v>
      </c>
      <c r="E117" s="261">
        <v>504</v>
      </c>
      <c r="F117" s="263" t="s">
        <v>76</v>
      </c>
      <c r="G117" s="264">
        <v>2678.7530000000002</v>
      </c>
      <c r="H117" s="265">
        <v>11486.495999999999</v>
      </c>
      <c r="I117" s="266">
        <v>809.64800000000002</v>
      </c>
      <c r="J117" s="110"/>
      <c r="K117" s="260" t="s">
        <v>76</v>
      </c>
      <c r="L117" s="261">
        <v>551.49099999999999</v>
      </c>
      <c r="M117" s="262">
        <v>2373.8710000000001</v>
      </c>
      <c r="N117" s="261">
        <v>98.656999999999996</v>
      </c>
      <c r="O117" s="263" t="s">
        <v>128</v>
      </c>
      <c r="P117" s="264">
        <v>521.303</v>
      </c>
      <c r="Q117" s="265">
        <v>2258.4850000000001</v>
      </c>
      <c r="R117" s="266">
        <v>119.901</v>
      </c>
    </row>
    <row r="118" spans="2:18" ht="15.75" x14ac:dyDescent="0.25">
      <c r="B118" s="260" t="s">
        <v>136</v>
      </c>
      <c r="C118" s="261">
        <v>2292.2339999999999</v>
      </c>
      <c r="D118" s="262">
        <v>9847.3340000000007</v>
      </c>
      <c r="E118" s="261">
        <v>494.803</v>
      </c>
      <c r="F118" s="263" t="s">
        <v>131</v>
      </c>
      <c r="G118" s="264">
        <v>2015.0229999999999</v>
      </c>
      <c r="H118" s="265">
        <v>8580.7369999999992</v>
      </c>
      <c r="I118" s="266">
        <v>563.33799999999997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76</v>
      </c>
      <c r="P118" s="264">
        <v>443.88200000000001</v>
      </c>
      <c r="Q118" s="265">
        <v>1900.8340000000001</v>
      </c>
      <c r="R118" s="266">
        <v>97.39</v>
      </c>
    </row>
    <row r="119" spans="2:18" ht="15.75" x14ac:dyDescent="0.25">
      <c r="B119" s="260" t="s">
        <v>131</v>
      </c>
      <c r="C119" s="261">
        <v>2132.1</v>
      </c>
      <c r="D119" s="262">
        <v>9204.6839999999993</v>
      </c>
      <c r="E119" s="261">
        <v>512.47299999999996</v>
      </c>
      <c r="F119" s="263" t="s">
        <v>136</v>
      </c>
      <c r="G119" s="264">
        <v>1909.9169999999999</v>
      </c>
      <c r="H119" s="265">
        <v>8242.1290000000008</v>
      </c>
      <c r="I119" s="266">
        <v>403.18900000000002</v>
      </c>
      <c r="J119" s="110"/>
      <c r="K119" s="260" t="s">
        <v>125</v>
      </c>
      <c r="L119" s="261">
        <v>276.26400000000001</v>
      </c>
      <c r="M119" s="262">
        <v>1188.575</v>
      </c>
      <c r="N119" s="261">
        <v>64.730999999999995</v>
      </c>
      <c r="O119" s="263" t="s">
        <v>147</v>
      </c>
      <c r="P119" s="264">
        <v>103.879</v>
      </c>
      <c r="Q119" s="265">
        <v>441.13900000000001</v>
      </c>
      <c r="R119" s="266">
        <v>32.305999999999997</v>
      </c>
    </row>
    <row r="120" spans="2:18" ht="15.75" x14ac:dyDescent="0.25">
      <c r="B120" s="260" t="s">
        <v>133</v>
      </c>
      <c r="C120" s="261">
        <v>2102.5360000000001</v>
      </c>
      <c r="D120" s="262">
        <v>9030.7099999999991</v>
      </c>
      <c r="E120" s="261">
        <v>463.01799999999997</v>
      </c>
      <c r="F120" s="263" t="s">
        <v>132</v>
      </c>
      <c r="G120" s="264">
        <v>1626.0719999999999</v>
      </c>
      <c r="H120" s="265">
        <v>6934.2209999999995</v>
      </c>
      <c r="I120" s="266">
        <v>352.8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1404.3720000000001</v>
      </c>
      <c r="D121" s="262">
        <v>6039.643</v>
      </c>
      <c r="E121" s="261">
        <v>298.08100000000002</v>
      </c>
      <c r="F121" s="263" t="s">
        <v>125</v>
      </c>
      <c r="G121" s="264">
        <v>1392.3910000000001</v>
      </c>
      <c r="H121" s="265">
        <v>6043.9390000000003</v>
      </c>
      <c r="I121" s="266">
        <v>399.50599999999997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79</v>
      </c>
      <c r="P121" s="264">
        <v>64.155000000000001</v>
      </c>
      <c r="Q121" s="265">
        <v>273.315</v>
      </c>
      <c r="R121" s="266">
        <v>12.951000000000001</v>
      </c>
    </row>
    <row r="122" spans="2:18" ht="15.75" x14ac:dyDescent="0.25">
      <c r="B122" s="260" t="s">
        <v>134</v>
      </c>
      <c r="C122" s="261">
        <v>958.048</v>
      </c>
      <c r="D122" s="262">
        <v>4124.8410000000003</v>
      </c>
      <c r="E122" s="261">
        <v>230.32499999999999</v>
      </c>
      <c r="F122" s="263" t="s">
        <v>299</v>
      </c>
      <c r="G122" s="264">
        <v>1376.5809999999999</v>
      </c>
      <c r="H122" s="265">
        <v>6002.57</v>
      </c>
      <c r="I122" s="266">
        <v>421.42500000000001</v>
      </c>
      <c r="J122" s="110"/>
      <c r="K122" s="260" t="s">
        <v>222</v>
      </c>
      <c r="L122" s="261">
        <v>90.3</v>
      </c>
      <c r="M122" s="262">
        <v>387.06200000000001</v>
      </c>
      <c r="N122" s="261">
        <v>20</v>
      </c>
      <c r="O122" s="263" t="s">
        <v>186</v>
      </c>
      <c r="P122" s="264">
        <v>28.6</v>
      </c>
      <c r="Q122" s="265">
        <v>122.01300000000001</v>
      </c>
      <c r="R122" s="266">
        <v>5.7450000000000001</v>
      </c>
    </row>
    <row r="123" spans="2:18" ht="16.5" thickBot="1" x14ac:dyDescent="0.3">
      <c r="B123" s="267" t="s">
        <v>156</v>
      </c>
      <c r="C123" s="268">
        <v>956.10900000000004</v>
      </c>
      <c r="D123" s="269">
        <v>4120.1329999999998</v>
      </c>
      <c r="E123" s="268">
        <v>212.61199999999999</v>
      </c>
      <c r="F123" s="270" t="s">
        <v>182</v>
      </c>
      <c r="G123" s="271">
        <v>1320.7539999999999</v>
      </c>
      <c r="H123" s="272">
        <v>5629.0730000000003</v>
      </c>
      <c r="I123" s="273">
        <v>335.97500000000002</v>
      </c>
      <c r="J123" s="110"/>
      <c r="K123" s="267" t="s">
        <v>79</v>
      </c>
      <c r="L123" s="268">
        <v>78.983000000000004</v>
      </c>
      <c r="M123" s="269">
        <v>340.17700000000002</v>
      </c>
      <c r="N123" s="268">
        <v>11.853</v>
      </c>
      <c r="O123" s="270" t="s">
        <v>127</v>
      </c>
      <c r="P123" s="271">
        <v>1.976</v>
      </c>
      <c r="Q123" s="272">
        <v>8.8539999999999992</v>
      </c>
      <c r="R123" s="273">
        <v>0.4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297</v>
      </c>
      <c r="C131" s="275"/>
      <c r="D131" s="276"/>
      <c r="E131" s="277"/>
      <c r="F131" s="274" t="s">
        <v>298</v>
      </c>
      <c r="G131" s="275"/>
      <c r="H131" s="276"/>
      <c r="I131" s="277"/>
      <c r="J131" s="110"/>
      <c r="K131" s="274" t="s">
        <v>297</v>
      </c>
      <c r="L131" s="275"/>
      <c r="M131" s="276"/>
      <c r="N131" s="277"/>
      <c r="O131" s="274" t="s">
        <v>298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266020.93199999997</v>
      </c>
      <c r="D133" s="248">
        <v>1143617.4240000001</v>
      </c>
      <c r="E133" s="249">
        <v>87479.396999999997</v>
      </c>
      <c r="F133" s="250" t="s">
        <v>114</v>
      </c>
      <c r="G133" s="251">
        <v>265273.663</v>
      </c>
      <c r="H133" s="252">
        <v>1142632.55</v>
      </c>
      <c r="I133" s="249">
        <v>82570.641000000003</v>
      </c>
      <c r="J133" s="110"/>
      <c r="K133" s="246" t="s">
        <v>114</v>
      </c>
      <c r="L133" s="247">
        <v>124556.015</v>
      </c>
      <c r="M133" s="248">
        <v>535448.11300000001</v>
      </c>
      <c r="N133" s="249">
        <v>34240.292000000001</v>
      </c>
      <c r="O133" s="250" t="s">
        <v>114</v>
      </c>
      <c r="P133" s="251">
        <v>122674.764</v>
      </c>
      <c r="Q133" s="252">
        <v>527442.42599999998</v>
      </c>
      <c r="R133" s="249">
        <v>31116.941999999999</v>
      </c>
    </row>
    <row r="134" spans="2:31" ht="15.75" x14ac:dyDescent="0.25">
      <c r="B134" s="253" t="s">
        <v>77</v>
      </c>
      <c r="C134" s="254">
        <v>38477.038</v>
      </c>
      <c r="D134" s="255">
        <v>165424.11900000001</v>
      </c>
      <c r="E134" s="254">
        <v>15109.694</v>
      </c>
      <c r="F134" s="256" t="s">
        <v>77</v>
      </c>
      <c r="G134" s="257">
        <v>30027.350999999999</v>
      </c>
      <c r="H134" s="258">
        <v>129136.303</v>
      </c>
      <c r="I134" s="259">
        <v>11996.841</v>
      </c>
      <c r="J134" s="110"/>
      <c r="K134" s="253" t="s">
        <v>77</v>
      </c>
      <c r="L134" s="254">
        <v>50604.468000000001</v>
      </c>
      <c r="M134" s="255">
        <v>217561.08199999999</v>
      </c>
      <c r="N134" s="254">
        <v>15445.067999999999</v>
      </c>
      <c r="O134" s="256" t="s">
        <v>77</v>
      </c>
      <c r="P134" s="257">
        <v>47339.368000000002</v>
      </c>
      <c r="Q134" s="258">
        <v>203566.89799999999</v>
      </c>
      <c r="R134" s="259">
        <v>13856.964</v>
      </c>
    </row>
    <row r="135" spans="2:31" ht="15.75" x14ac:dyDescent="0.25">
      <c r="B135" s="260" t="s">
        <v>129</v>
      </c>
      <c r="C135" s="261">
        <v>32862.618000000002</v>
      </c>
      <c r="D135" s="262">
        <v>141245.36600000001</v>
      </c>
      <c r="E135" s="261">
        <v>10149.154</v>
      </c>
      <c r="F135" s="263" t="s">
        <v>129</v>
      </c>
      <c r="G135" s="264">
        <v>29919.02</v>
      </c>
      <c r="H135" s="265">
        <v>128849.96400000001</v>
      </c>
      <c r="I135" s="266">
        <v>8874.8150000000005</v>
      </c>
      <c r="J135" s="110"/>
      <c r="K135" s="260" t="s">
        <v>265</v>
      </c>
      <c r="L135" s="261">
        <v>17965.148000000001</v>
      </c>
      <c r="M135" s="262">
        <v>77205.763000000006</v>
      </c>
      <c r="N135" s="261">
        <v>5552.4920000000002</v>
      </c>
      <c r="O135" s="263" t="s">
        <v>265</v>
      </c>
      <c r="P135" s="264">
        <v>15037.446</v>
      </c>
      <c r="Q135" s="265">
        <v>64428.917000000001</v>
      </c>
      <c r="R135" s="266">
        <v>4055.277</v>
      </c>
    </row>
    <row r="136" spans="2:31" ht="15.75" x14ac:dyDescent="0.25">
      <c r="B136" s="260" t="s">
        <v>125</v>
      </c>
      <c r="C136" s="261">
        <v>24525.767</v>
      </c>
      <c r="D136" s="262">
        <v>105460.993</v>
      </c>
      <c r="E136" s="261">
        <v>7400.0330000000004</v>
      </c>
      <c r="F136" s="263" t="s">
        <v>198</v>
      </c>
      <c r="G136" s="264">
        <v>24540.489000000001</v>
      </c>
      <c r="H136" s="265">
        <v>105894.48699999999</v>
      </c>
      <c r="I136" s="266">
        <v>6632.5150000000003</v>
      </c>
      <c r="J136" s="110"/>
      <c r="K136" s="260" t="s">
        <v>125</v>
      </c>
      <c r="L136" s="261">
        <v>13962.146000000001</v>
      </c>
      <c r="M136" s="262">
        <v>60045.536999999997</v>
      </c>
      <c r="N136" s="261">
        <v>2479.9229999999998</v>
      </c>
      <c r="O136" s="263" t="s">
        <v>125</v>
      </c>
      <c r="P136" s="264">
        <v>13499.245000000001</v>
      </c>
      <c r="Q136" s="265">
        <v>58034.923999999999</v>
      </c>
      <c r="R136" s="266">
        <v>2048.0749999999998</v>
      </c>
    </row>
    <row r="137" spans="2:31" ht="15.75" x14ac:dyDescent="0.25">
      <c r="B137" s="260" t="s">
        <v>136</v>
      </c>
      <c r="C137" s="261">
        <v>17437.288</v>
      </c>
      <c r="D137" s="262">
        <v>74978.962</v>
      </c>
      <c r="E137" s="261">
        <v>5375.9830000000002</v>
      </c>
      <c r="F137" s="263" t="s">
        <v>136</v>
      </c>
      <c r="G137" s="264">
        <v>17254.324000000001</v>
      </c>
      <c r="H137" s="265">
        <v>74417.453999999998</v>
      </c>
      <c r="I137" s="266">
        <v>5455.3419999999996</v>
      </c>
      <c r="J137" s="110"/>
      <c r="K137" s="260" t="s">
        <v>76</v>
      </c>
      <c r="L137" s="261">
        <v>8888.9699999999993</v>
      </c>
      <c r="M137" s="262">
        <v>38226.125</v>
      </c>
      <c r="N137" s="261">
        <v>2515.4389999999999</v>
      </c>
      <c r="O137" s="263" t="s">
        <v>129</v>
      </c>
      <c r="P137" s="264">
        <v>8961.2960000000003</v>
      </c>
      <c r="Q137" s="265">
        <v>38593.728000000003</v>
      </c>
      <c r="R137" s="266">
        <v>2317.7280000000001</v>
      </c>
    </row>
    <row r="138" spans="2:31" ht="15.75" x14ac:dyDescent="0.25">
      <c r="B138" s="260" t="s">
        <v>79</v>
      </c>
      <c r="C138" s="261">
        <v>16146.108</v>
      </c>
      <c r="D138" s="262">
        <v>69415.843999999997</v>
      </c>
      <c r="E138" s="261">
        <v>5276.2449999999999</v>
      </c>
      <c r="F138" s="263" t="s">
        <v>125</v>
      </c>
      <c r="G138" s="264">
        <v>16943.215</v>
      </c>
      <c r="H138" s="265">
        <v>72986.044999999998</v>
      </c>
      <c r="I138" s="266">
        <v>4639.0360000000001</v>
      </c>
      <c r="J138" s="110"/>
      <c r="K138" s="260" t="s">
        <v>135</v>
      </c>
      <c r="L138" s="261">
        <v>7707.7030000000004</v>
      </c>
      <c r="M138" s="262">
        <v>33123.904000000002</v>
      </c>
      <c r="N138" s="261">
        <v>2288.9050000000002</v>
      </c>
      <c r="O138" s="263" t="s">
        <v>135</v>
      </c>
      <c r="P138" s="264">
        <v>7319.4979999999996</v>
      </c>
      <c r="Q138" s="265">
        <v>31535.645</v>
      </c>
      <c r="R138" s="266">
        <v>2178.0819999999999</v>
      </c>
    </row>
    <row r="139" spans="2:31" ht="15.75" x14ac:dyDescent="0.25">
      <c r="B139" s="260" t="s">
        <v>132</v>
      </c>
      <c r="C139" s="261">
        <v>12740.928</v>
      </c>
      <c r="D139" s="262">
        <v>54771.699000000001</v>
      </c>
      <c r="E139" s="261">
        <v>3671.991</v>
      </c>
      <c r="F139" s="263" t="s">
        <v>79</v>
      </c>
      <c r="G139" s="264">
        <v>15848.195</v>
      </c>
      <c r="H139" s="265">
        <v>68150.187999999995</v>
      </c>
      <c r="I139" s="266">
        <v>4722.1210000000001</v>
      </c>
      <c r="J139" s="110"/>
      <c r="K139" s="260" t="s">
        <v>129</v>
      </c>
      <c r="L139" s="261">
        <v>7436.0810000000001</v>
      </c>
      <c r="M139" s="262">
        <v>31955.293000000001</v>
      </c>
      <c r="N139" s="261">
        <v>1960.271</v>
      </c>
      <c r="O139" s="263" t="s">
        <v>76</v>
      </c>
      <c r="P139" s="264">
        <v>6588.4949999999999</v>
      </c>
      <c r="Q139" s="265">
        <v>28211.401999999998</v>
      </c>
      <c r="R139" s="266">
        <v>1594.8340000000001</v>
      </c>
    </row>
    <row r="140" spans="2:31" ht="15.75" x14ac:dyDescent="0.25">
      <c r="B140" s="260" t="s">
        <v>138</v>
      </c>
      <c r="C140" s="261">
        <v>11393.468999999999</v>
      </c>
      <c r="D140" s="262">
        <v>48977.118999999999</v>
      </c>
      <c r="E140" s="261">
        <v>4896.8230000000003</v>
      </c>
      <c r="F140" s="263" t="s">
        <v>132</v>
      </c>
      <c r="G140" s="264">
        <v>12558.248</v>
      </c>
      <c r="H140" s="265">
        <v>53985.966</v>
      </c>
      <c r="I140" s="266">
        <v>3813.797</v>
      </c>
      <c r="J140" s="110"/>
      <c r="K140" s="260" t="s">
        <v>156</v>
      </c>
      <c r="L140" s="261">
        <v>2645.3710000000001</v>
      </c>
      <c r="M140" s="262">
        <v>11367.763000000001</v>
      </c>
      <c r="N140" s="261">
        <v>475.53699999999998</v>
      </c>
      <c r="O140" s="263" t="s">
        <v>136</v>
      </c>
      <c r="P140" s="264">
        <v>3467.3780000000002</v>
      </c>
      <c r="Q140" s="265">
        <v>14856.999</v>
      </c>
      <c r="R140" s="266">
        <v>875.31</v>
      </c>
    </row>
    <row r="141" spans="2:31" ht="15.75" x14ac:dyDescent="0.25">
      <c r="B141" s="260" t="s">
        <v>133</v>
      </c>
      <c r="C141" s="261">
        <v>11170.192999999999</v>
      </c>
      <c r="D141" s="262">
        <v>48030.165000000001</v>
      </c>
      <c r="E141" s="261">
        <v>3741.1880000000001</v>
      </c>
      <c r="F141" s="263" t="s">
        <v>138</v>
      </c>
      <c r="G141" s="264">
        <v>12202.88</v>
      </c>
      <c r="H141" s="265">
        <v>52392.63</v>
      </c>
      <c r="I141" s="266">
        <v>4620.8310000000001</v>
      </c>
      <c r="J141" s="110"/>
      <c r="K141" s="260" t="s">
        <v>127</v>
      </c>
      <c r="L141" s="261">
        <v>2541.288</v>
      </c>
      <c r="M141" s="262">
        <v>10914.902</v>
      </c>
      <c r="N141" s="261">
        <v>411.75299999999999</v>
      </c>
      <c r="O141" s="263" t="s">
        <v>127</v>
      </c>
      <c r="P141" s="264">
        <v>3366.66</v>
      </c>
      <c r="Q141" s="265">
        <v>14451.771000000001</v>
      </c>
      <c r="R141" s="266">
        <v>392.58100000000002</v>
      </c>
      <c r="AE141" s="78">
        <v>0</v>
      </c>
    </row>
    <row r="142" spans="2:31" ht="15.75" x14ac:dyDescent="0.25">
      <c r="B142" s="260" t="s">
        <v>198</v>
      </c>
      <c r="C142" s="261">
        <v>9275.1200000000008</v>
      </c>
      <c r="D142" s="262">
        <v>39891.366999999998</v>
      </c>
      <c r="E142" s="261">
        <v>2547.759</v>
      </c>
      <c r="F142" s="263" t="s">
        <v>133</v>
      </c>
      <c r="G142" s="264">
        <v>9469.26</v>
      </c>
      <c r="H142" s="265">
        <v>40687.339</v>
      </c>
      <c r="I142" s="266">
        <v>2800.2020000000002</v>
      </c>
      <c r="J142" s="110"/>
      <c r="K142" s="260" t="s">
        <v>136</v>
      </c>
      <c r="L142" s="261">
        <v>2175.672</v>
      </c>
      <c r="M142" s="262">
        <v>9361.0879999999997</v>
      </c>
      <c r="N142" s="261">
        <v>474.83199999999999</v>
      </c>
      <c r="O142" s="263" t="s">
        <v>156</v>
      </c>
      <c r="P142" s="264">
        <v>2946.3220000000001</v>
      </c>
      <c r="Q142" s="265">
        <v>12727.412</v>
      </c>
      <c r="R142" s="266">
        <v>531.98500000000001</v>
      </c>
    </row>
    <row r="143" spans="2:31" ht="15.75" x14ac:dyDescent="0.25">
      <c r="B143" s="260" t="s">
        <v>128</v>
      </c>
      <c r="C143" s="261">
        <v>8578.6630000000005</v>
      </c>
      <c r="D143" s="262">
        <v>36884.391000000003</v>
      </c>
      <c r="E143" s="261">
        <v>2972.6239999999998</v>
      </c>
      <c r="F143" s="263" t="s">
        <v>127</v>
      </c>
      <c r="G143" s="264">
        <v>9172.9380000000001</v>
      </c>
      <c r="H143" s="265">
        <v>39451.124000000003</v>
      </c>
      <c r="I143" s="266">
        <v>2704.23</v>
      </c>
      <c r="J143" s="110"/>
      <c r="K143" s="260" t="s">
        <v>128</v>
      </c>
      <c r="L143" s="261">
        <v>1810.893</v>
      </c>
      <c r="M143" s="262">
        <v>7786.1689999999999</v>
      </c>
      <c r="N143" s="261">
        <v>323.471</v>
      </c>
      <c r="O143" s="263" t="s">
        <v>189</v>
      </c>
      <c r="P143" s="264">
        <v>2261.9830000000002</v>
      </c>
      <c r="Q143" s="265">
        <v>9837.4259999999995</v>
      </c>
      <c r="R143" s="266">
        <v>306.92200000000003</v>
      </c>
    </row>
    <row r="144" spans="2:31" ht="15.75" x14ac:dyDescent="0.25">
      <c r="B144" s="260" t="s">
        <v>139</v>
      </c>
      <c r="C144" s="261">
        <v>5599.7079999999996</v>
      </c>
      <c r="D144" s="262">
        <v>24063.253000000001</v>
      </c>
      <c r="E144" s="261">
        <v>1666.2339999999999</v>
      </c>
      <c r="F144" s="263" t="s">
        <v>128</v>
      </c>
      <c r="G144" s="264">
        <v>7139.0420000000004</v>
      </c>
      <c r="H144" s="265">
        <v>30687.745999999999</v>
      </c>
      <c r="I144" s="266">
        <v>2343.1999999999998</v>
      </c>
      <c r="J144" s="110"/>
      <c r="K144" s="260" t="s">
        <v>189</v>
      </c>
      <c r="L144" s="261">
        <v>1746.616</v>
      </c>
      <c r="M144" s="262">
        <v>7490.7209999999995</v>
      </c>
      <c r="N144" s="261">
        <v>244.38900000000001</v>
      </c>
      <c r="O144" s="263" t="s">
        <v>128</v>
      </c>
      <c r="P144" s="264">
        <v>2062.768</v>
      </c>
      <c r="Q144" s="265">
        <v>8858.1640000000007</v>
      </c>
      <c r="R144" s="266">
        <v>326.61200000000002</v>
      </c>
    </row>
    <row r="145" spans="2:18" ht="15.75" x14ac:dyDescent="0.25">
      <c r="B145" s="260" t="s">
        <v>127</v>
      </c>
      <c r="C145" s="261">
        <v>5469.049</v>
      </c>
      <c r="D145" s="262">
        <v>23503.053</v>
      </c>
      <c r="E145" s="261">
        <v>1688.0730000000001</v>
      </c>
      <c r="F145" s="263" t="s">
        <v>190</v>
      </c>
      <c r="G145" s="264">
        <v>6277.0249999999996</v>
      </c>
      <c r="H145" s="265">
        <v>27135.078000000001</v>
      </c>
      <c r="I145" s="266">
        <v>1736.9570000000001</v>
      </c>
      <c r="J145" s="110"/>
      <c r="K145" s="260" t="s">
        <v>178</v>
      </c>
      <c r="L145" s="261">
        <v>1177.3219999999999</v>
      </c>
      <c r="M145" s="262">
        <v>5062.3180000000002</v>
      </c>
      <c r="N145" s="261">
        <v>359.65499999999997</v>
      </c>
      <c r="O145" s="263" t="s">
        <v>133</v>
      </c>
      <c r="P145" s="264">
        <v>1871.6590000000001</v>
      </c>
      <c r="Q145" s="265">
        <v>8048.6459999999997</v>
      </c>
      <c r="R145" s="266">
        <v>343.93</v>
      </c>
    </row>
    <row r="146" spans="2:18" ht="15.75" x14ac:dyDescent="0.25">
      <c r="B146" s="260" t="s">
        <v>265</v>
      </c>
      <c r="C146" s="261">
        <v>5207.97</v>
      </c>
      <c r="D146" s="262">
        <v>22379.502</v>
      </c>
      <c r="E146" s="261">
        <v>1866.1579999999999</v>
      </c>
      <c r="F146" s="263" t="s">
        <v>135</v>
      </c>
      <c r="G146" s="264">
        <v>5848.7120000000004</v>
      </c>
      <c r="H146" s="265">
        <v>25216.937000000002</v>
      </c>
      <c r="I146" s="266">
        <v>1370.8050000000001</v>
      </c>
      <c r="J146" s="110"/>
      <c r="K146" s="260" t="s">
        <v>130</v>
      </c>
      <c r="L146" s="261">
        <v>960.98900000000003</v>
      </c>
      <c r="M146" s="262">
        <v>4134.5870000000004</v>
      </c>
      <c r="N146" s="261">
        <v>435.03100000000001</v>
      </c>
      <c r="O146" s="263" t="s">
        <v>131</v>
      </c>
      <c r="P146" s="264">
        <v>1280.778</v>
      </c>
      <c r="Q146" s="265">
        <v>5489.5519999999997</v>
      </c>
      <c r="R146" s="266">
        <v>385.61399999999998</v>
      </c>
    </row>
    <row r="147" spans="2:18" ht="15.75" x14ac:dyDescent="0.25">
      <c r="B147" s="260" t="s">
        <v>134</v>
      </c>
      <c r="C147" s="261">
        <v>4814.2780000000002</v>
      </c>
      <c r="D147" s="262">
        <v>20688.011999999999</v>
      </c>
      <c r="E147" s="261">
        <v>1714.6669999999999</v>
      </c>
      <c r="F147" s="263" t="s">
        <v>134</v>
      </c>
      <c r="G147" s="264">
        <v>4642.125</v>
      </c>
      <c r="H147" s="265">
        <v>19958.291000000001</v>
      </c>
      <c r="I147" s="266">
        <v>1635.904</v>
      </c>
      <c r="J147" s="110"/>
      <c r="K147" s="260" t="s">
        <v>131</v>
      </c>
      <c r="L147" s="261">
        <v>941.34100000000001</v>
      </c>
      <c r="M147" s="262">
        <v>4047.6550000000002</v>
      </c>
      <c r="N147" s="261">
        <v>275.16500000000002</v>
      </c>
      <c r="O147" s="263" t="s">
        <v>137</v>
      </c>
      <c r="P147" s="264">
        <v>1023.293</v>
      </c>
      <c r="Q147" s="265">
        <v>4393.0039999999999</v>
      </c>
      <c r="R147" s="266">
        <v>345.45600000000002</v>
      </c>
    </row>
    <row r="148" spans="2:18" ht="15.75" x14ac:dyDescent="0.25">
      <c r="B148" s="260" t="s">
        <v>135</v>
      </c>
      <c r="C148" s="261">
        <v>4648.8469999999998</v>
      </c>
      <c r="D148" s="262">
        <v>19995.454000000002</v>
      </c>
      <c r="E148" s="261">
        <v>1539.52</v>
      </c>
      <c r="F148" s="263" t="s">
        <v>204</v>
      </c>
      <c r="G148" s="264">
        <v>4258.9589999999998</v>
      </c>
      <c r="H148" s="265">
        <v>18314.043000000001</v>
      </c>
      <c r="I148" s="266">
        <v>1388.9290000000001</v>
      </c>
      <c r="J148" s="110"/>
      <c r="K148" s="260" t="s">
        <v>79</v>
      </c>
      <c r="L148" s="261">
        <v>853.85199999999998</v>
      </c>
      <c r="M148" s="262">
        <v>3672.5549999999998</v>
      </c>
      <c r="N148" s="261">
        <v>273.38</v>
      </c>
      <c r="O148" s="263" t="s">
        <v>147</v>
      </c>
      <c r="P148" s="264">
        <v>873.13499999999999</v>
      </c>
      <c r="Q148" s="265">
        <v>3760.768</v>
      </c>
      <c r="R148" s="266">
        <v>275.00799999999998</v>
      </c>
    </row>
    <row r="149" spans="2:18" ht="16.5" thickBot="1" x14ac:dyDescent="0.3">
      <c r="B149" s="267" t="s">
        <v>190</v>
      </c>
      <c r="C149" s="268">
        <v>4437.6859999999997</v>
      </c>
      <c r="D149" s="269">
        <v>19076.760999999999</v>
      </c>
      <c r="E149" s="268">
        <v>1270.2180000000001</v>
      </c>
      <c r="F149" s="270" t="s">
        <v>147</v>
      </c>
      <c r="G149" s="271">
        <v>3937.674</v>
      </c>
      <c r="H149" s="272">
        <v>16922.204000000002</v>
      </c>
      <c r="I149" s="273">
        <v>1159.1510000000001</v>
      </c>
      <c r="J149" s="110"/>
      <c r="K149" s="267" t="s">
        <v>133</v>
      </c>
      <c r="L149" s="268">
        <v>805.10299999999995</v>
      </c>
      <c r="M149" s="269">
        <v>3464.0709999999999</v>
      </c>
      <c r="N149" s="268">
        <v>146.376</v>
      </c>
      <c r="O149" s="270" t="s">
        <v>178</v>
      </c>
      <c r="P149" s="271">
        <v>872.16700000000003</v>
      </c>
      <c r="Q149" s="272">
        <v>3772.4369999999999</v>
      </c>
      <c r="R149" s="273">
        <v>258.387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36" sqref="K36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303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5" t="s">
        <v>0</v>
      </c>
      <c r="D5" s="528" t="s">
        <v>40</v>
      </c>
      <c r="E5" s="510" t="s">
        <v>1</v>
      </c>
      <c r="F5" s="511"/>
      <c r="G5" s="512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6"/>
      <c r="D6" s="526"/>
      <c r="E6" s="513"/>
      <c r="F6" s="514"/>
      <c r="G6" s="515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6"/>
      <c r="D7" s="526"/>
      <c r="E7" s="34" t="s">
        <v>26</v>
      </c>
      <c r="F7" s="234"/>
      <c r="G7" s="85" t="s">
        <v>157</v>
      </c>
      <c r="H7" s="15" t="s">
        <v>26</v>
      </c>
      <c r="I7" s="449"/>
      <c r="J7" s="450" t="s">
        <v>157</v>
      </c>
      <c r="K7" s="15" t="s">
        <v>26</v>
      </c>
      <c r="L7" s="449"/>
      <c r="M7" s="451" t="s">
        <v>157</v>
      </c>
      <c r="N7" s="15" t="s">
        <v>26</v>
      </c>
      <c r="O7" s="449"/>
      <c r="P7" s="450" t="s">
        <v>157</v>
      </c>
      <c r="Q7" s="15" t="s">
        <v>26</v>
      </c>
      <c r="R7" s="449"/>
      <c r="S7" s="451" t="s">
        <v>157</v>
      </c>
    </row>
    <row r="8" spans="3:19" ht="15.75" customHeight="1" thickBot="1" x14ac:dyDescent="0.25">
      <c r="C8" s="527"/>
      <c r="D8" s="527"/>
      <c r="E8" s="483" t="s">
        <v>304</v>
      </c>
      <c r="F8" s="349" t="s">
        <v>289</v>
      </c>
      <c r="G8" s="381" t="s">
        <v>14</v>
      </c>
      <c r="H8" s="483" t="s">
        <v>304</v>
      </c>
      <c r="I8" s="349" t="s">
        <v>289</v>
      </c>
      <c r="J8" s="418" t="s">
        <v>14</v>
      </c>
      <c r="K8" s="505" t="s">
        <v>304</v>
      </c>
      <c r="L8" s="349" t="s">
        <v>289</v>
      </c>
      <c r="M8" s="381" t="s">
        <v>14</v>
      </c>
      <c r="N8" s="505" t="s">
        <v>304</v>
      </c>
      <c r="O8" s="349" t="s">
        <v>289</v>
      </c>
      <c r="P8" s="418" t="s">
        <v>14</v>
      </c>
      <c r="Q8" s="505" t="s">
        <v>304</v>
      </c>
      <c r="R8" s="349" t="s">
        <v>289</v>
      </c>
      <c r="S8" s="381" t="s">
        <v>14</v>
      </c>
    </row>
    <row r="9" spans="3:19" ht="24" customHeight="1" x14ac:dyDescent="0.2">
      <c r="C9" s="520" t="s">
        <v>38</v>
      </c>
      <c r="D9" s="444" t="s">
        <v>267</v>
      </c>
      <c r="E9" s="286">
        <v>1303.134</v>
      </c>
      <c r="F9" s="291">
        <v>1296.723</v>
      </c>
      <c r="G9" s="394">
        <v>0.49440011475080325</v>
      </c>
      <c r="H9" s="286">
        <v>1279.9490000000001</v>
      </c>
      <c r="I9" s="291">
        <v>1291.4590000000001</v>
      </c>
      <c r="J9" s="419">
        <v>-0.89124006259586952</v>
      </c>
      <c r="K9" s="286">
        <v>1379.489</v>
      </c>
      <c r="L9" s="291">
        <v>1305.029</v>
      </c>
      <c r="M9" s="394">
        <v>5.7056203348737871</v>
      </c>
      <c r="N9" s="286">
        <v>1393.4159999999999</v>
      </c>
      <c r="O9" s="291">
        <v>1358.8979999999999</v>
      </c>
      <c r="P9" s="419">
        <v>2.540146501061892</v>
      </c>
      <c r="Q9" s="286">
        <v>1337.6130000000001</v>
      </c>
      <c r="R9" s="291">
        <v>1308.05</v>
      </c>
      <c r="S9" s="394">
        <v>2.2600818011543979</v>
      </c>
    </row>
    <row r="10" spans="3:19" ht="27" customHeight="1" x14ac:dyDescent="0.2">
      <c r="C10" s="521"/>
      <c r="D10" s="445" t="s">
        <v>268</v>
      </c>
      <c r="E10" s="287">
        <v>1565.8150000000001</v>
      </c>
      <c r="F10" s="292">
        <v>1536.7619999999999</v>
      </c>
      <c r="G10" s="387">
        <v>1.8905334723268867</v>
      </c>
      <c r="H10" s="287">
        <v>1553.1089999999999</v>
      </c>
      <c r="I10" s="292">
        <v>1527.383</v>
      </c>
      <c r="J10" s="420">
        <v>1.684318864358179</v>
      </c>
      <c r="K10" s="287">
        <v>1590.183</v>
      </c>
      <c r="L10" s="292">
        <v>1560.454</v>
      </c>
      <c r="M10" s="387">
        <v>1.9051506805070859</v>
      </c>
      <c r="N10" s="287">
        <v>1675.472</v>
      </c>
      <c r="O10" s="292">
        <v>1666.992</v>
      </c>
      <c r="P10" s="420">
        <v>0.50870070162304426</v>
      </c>
      <c r="Q10" s="287">
        <v>1591.5450000000001</v>
      </c>
      <c r="R10" s="292">
        <v>1517.549</v>
      </c>
      <c r="S10" s="387">
        <v>4.8760204777572325</v>
      </c>
    </row>
    <row r="11" spans="3:19" ht="30" customHeight="1" thickBot="1" x14ac:dyDescent="0.25">
      <c r="C11" s="158" t="s">
        <v>269</v>
      </c>
      <c r="D11" s="446" t="s">
        <v>267</v>
      </c>
      <c r="E11" s="288" t="s">
        <v>27</v>
      </c>
      <c r="F11" s="295" t="s">
        <v>27</v>
      </c>
      <c r="G11" s="388" t="s">
        <v>27</v>
      </c>
      <c r="H11" s="288" t="s">
        <v>27</v>
      </c>
      <c r="I11" s="295" t="s">
        <v>27</v>
      </c>
      <c r="J11" s="421" t="s">
        <v>27</v>
      </c>
      <c r="K11" s="288" t="s">
        <v>27</v>
      </c>
      <c r="L11" s="295" t="s">
        <v>27</v>
      </c>
      <c r="M11" s="388" t="s">
        <v>27</v>
      </c>
      <c r="N11" s="288" t="s">
        <v>27</v>
      </c>
      <c r="O11" s="295" t="s">
        <v>27</v>
      </c>
      <c r="P11" s="421" t="s">
        <v>27</v>
      </c>
      <c r="Q11" s="288" t="s">
        <v>27</v>
      </c>
      <c r="R11" s="295" t="s">
        <v>27</v>
      </c>
      <c r="S11" s="388" t="s">
        <v>27</v>
      </c>
    </row>
    <row r="12" spans="3:19" ht="24.75" customHeight="1" thickBot="1" x14ac:dyDescent="0.25">
      <c r="C12" s="159" t="s">
        <v>39</v>
      </c>
      <c r="D12" s="447" t="s">
        <v>24</v>
      </c>
      <c r="E12" s="426">
        <v>1512.6523757125665</v>
      </c>
      <c r="F12" s="427">
        <v>1491.4632923869656</v>
      </c>
      <c r="G12" s="428">
        <v>1.4206909036084623</v>
      </c>
      <c r="H12" s="426">
        <v>1502.698571463091</v>
      </c>
      <c r="I12" s="427">
        <v>1476.4052767706794</v>
      </c>
      <c r="J12" s="429">
        <v>1.7808995338950913</v>
      </c>
      <c r="K12" s="426">
        <v>1559.402821367916</v>
      </c>
      <c r="L12" s="427">
        <v>1552.877533985069</v>
      </c>
      <c r="M12" s="428">
        <v>0.42020618110827124</v>
      </c>
      <c r="N12" s="426">
        <v>1644.939953174232</v>
      </c>
      <c r="O12" s="427">
        <v>1607.3631071232046</v>
      </c>
      <c r="P12" s="429">
        <v>2.3377944836796041</v>
      </c>
      <c r="Q12" s="426">
        <v>1460.0857774293611</v>
      </c>
      <c r="R12" s="427">
        <v>1480.322202155005</v>
      </c>
      <c r="S12" s="428">
        <v>-1.3670283872108651</v>
      </c>
    </row>
    <row r="13" spans="3:19" ht="20.25" customHeight="1" x14ac:dyDescent="0.2">
      <c r="C13" s="520" t="s">
        <v>28</v>
      </c>
      <c r="D13" s="448" t="s">
        <v>29</v>
      </c>
      <c r="E13" s="286">
        <v>1183.0070000000001</v>
      </c>
      <c r="F13" s="291">
        <v>1179.7570000000001</v>
      </c>
      <c r="G13" s="394">
        <v>0.27548045911149499</v>
      </c>
      <c r="H13" s="286">
        <v>1234.4179999999999</v>
      </c>
      <c r="I13" s="291">
        <v>1213.3340000000001</v>
      </c>
      <c r="J13" s="419">
        <v>1.7376913529168252</v>
      </c>
      <c r="K13" s="286">
        <v>1284.373</v>
      </c>
      <c r="L13" s="291">
        <v>1279.8810000000001</v>
      </c>
      <c r="M13" s="394">
        <v>0.35097012925420112</v>
      </c>
      <c r="N13" s="286" t="s">
        <v>92</v>
      </c>
      <c r="O13" s="291" t="s">
        <v>92</v>
      </c>
      <c r="P13" s="419" t="s">
        <v>203</v>
      </c>
      <c r="Q13" s="286" t="s">
        <v>92</v>
      </c>
      <c r="R13" s="291" t="s">
        <v>92</v>
      </c>
      <c r="S13" s="394" t="s">
        <v>203</v>
      </c>
    </row>
    <row r="14" spans="3:19" ht="20.25" customHeight="1" thickBot="1" x14ac:dyDescent="0.25">
      <c r="C14" s="521"/>
      <c r="D14" s="443" t="s">
        <v>30</v>
      </c>
      <c r="E14" s="288">
        <v>889.23599999999999</v>
      </c>
      <c r="F14" s="295">
        <v>896.49699999999996</v>
      </c>
      <c r="G14" s="388">
        <v>-0.80993020612450095</v>
      </c>
      <c r="H14" s="288">
        <v>874.53800000000001</v>
      </c>
      <c r="I14" s="295">
        <v>879.11</v>
      </c>
      <c r="J14" s="421">
        <v>-0.52007143588401938</v>
      </c>
      <c r="K14" s="288">
        <v>908.197</v>
      </c>
      <c r="L14" s="295">
        <v>939.66099999999994</v>
      </c>
      <c r="M14" s="388">
        <v>-3.3484416188391286</v>
      </c>
      <c r="N14" s="288">
        <v>872.22799999999995</v>
      </c>
      <c r="O14" s="295">
        <v>918.899</v>
      </c>
      <c r="P14" s="421">
        <v>-5.0790130362531736</v>
      </c>
      <c r="Q14" s="288">
        <v>860.55100000000004</v>
      </c>
      <c r="R14" s="295">
        <v>846.49800000000005</v>
      </c>
      <c r="S14" s="388">
        <v>1.6601338691881136</v>
      </c>
    </row>
    <row r="15" spans="3:19" ht="20.25" customHeight="1" thickBot="1" x14ac:dyDescent="0.25">
      <c r="C15" s="522"/>
      <c r="D15" s="159" t="s">
        <v>24</v>
      </c>
      <c r="E15" s="426">
        <v>921.60622717447234</v>
      </c>
      <c r="F15" s="427">
        <v>924.09577544242495</v>
      </c>
      <c r="G15" s="428">
        <v>-0.26940370620790954</v>
      </c>
      <c r="H15" s="426">
        <v>906.64732789947686</v>
      </c>
      <c r="I15" s="427">
        <v>896.96960243743013</v>
      </c>
      <c r="J15" s="429">
        <v>1.078935722654194</v>
      </c>
      <c r="K15" s="426">
        <v>910.98338831959529</v>
      </c>
      <c r="L15" s="427">
        <v>949.41138405179754</v>
      </c>
      <c r="M15" s="428">
        <v>-4.0475600332706474</v>
      </c>
      <c r="N15" s="426">
        <v>1090.7673378314764</v>
      </c>
      <c r="O15" s="427">
        <v>1052.3819178885631</v>
      </c>
      <c r="P15" s="429">
        <v>3.6474799966087974</v>
      </c>
      <c r="Q15" s="426">
        <v>914.03031950924185</v>
      </c>
      <c r="R15" s="427">
        <v>927.53325422637374</v>
      </c>
      <c r="S15" s="428">
        <v>-1.4557898226942025</v>
      </c>
    </row>
    <row r="16" spans="3:19" ht="18.75" customHeight="1" x14ac:dyDescent="0.2">
      <c r="C16" s="520" t="s">
        <v>31</v>
      </c>
      <c r="D16" s="442" t="s">
        <v>32</v>
      </c>
      <c r="E16" s="286" t="s">
        <v>92</v>
      </c>
      <c r="F16" s="291" t="s">
        <v>92</v>
      </c>
      <c r="G16" s="394" t="s">
        <v>203</v>
      </c>
      <c r="H16" s="286" t="s">
        <v>27</v>
      </c>
      <c r="I16" s="291" t="s">
        <v>27</v>
      </c>
      <c r="J16" s="419" t="s">
        <v>27</v>
      </c>
      <c r="K16" s="286" t="s">
        <v>27</v>
      </c>
      <c r="L16" s="291" t="s">
        <v>27</v>
      </c>
      <c r="M16" s="394" t="s">
        <v>27</v>
      </c>
      <c r="N16" s="286" t="s">
        <v>27</v>
      </c>
      <c r="O16" s="291" t="s">
        <v>27</v>
      </c>
      <c r="P16" s="419" t="s">
        <v>27</v>
      </c>
      <c r="Q16" s="392" t="s">
        <v>92</v>
      </c>
      <c r="R16" s="393" t="s">
        <v>92</v>
      </c>
      <c r="S16" s="384" t="s">
        <v>203</v>
      </c>
    </row>
    <row r="17" spans="3:19" ht="18" customHeight="1" thickBot="1" x14ac:dyDescent="0.25">
      <c r="C17" s="521"/>
      <c r="D17" s="443" t="s">
        <v>33</v>
      </c>
      <c r="E17" s="395">
        <v>598.49099999999999</v>
      </c>
      <c r="F17" s="396">
        <v>610.548</v>
      </c>
      <c r="G17" s="397">
        <v>-1.9747833094203922</v>
      </c>
      <c r="H17" s="395" t="s">
        <v>92</v>
      </c>
      <c r="I17" s="396" t="s">
        <v>92</v>
      </c>
      <c r="J17" s="430" t="s">
        <v>203</v>
      </c>
      <c r="K17" s="395" t="s">
        <v>27</v>
      </c>
      <c r="L17" s="396" t="s">
        <v>27</v>
      </c>
      <c r="M17" s="397" t="s">
        <v>27</v>
      </c>
      <c r="N17" s="395" t="s">
        <v>27</v>
      </c>
      <c r="O17" s="396" t="s">
        <v>27</v>
      </c>
      <c r="P17" s="430" t="s">
        <v>27</v>
      </c>
      <c r="Q17" s="431" t="s">
        <v>92</v>
      </c>
      <c r="R17" s="432" t="s">
        <v>92</v>
      </c>
      <c r="S17" s="388" t="s">
        <v>203</v>
      </c>
    </row>
    <row r="18" spans="3:19" ht="18.75" customHeight="1" thickBot="1" x14ac:dyDescent="0.25">
      <c r="C18" s="522" t="s">
        <v>25</v>
      </c>
      <c r="D18" s="159" t="s">
        <v>24</v>
      </c>
      <c r="E18" s="426">
        <v>709.13533459459461</v>
      </c>
      <c r="F18" s="427">
        <v>737.75875324675326</v>
      </c>
      <c r="G18" s="428">
        <v>-3.8797802840280449</v>
      </c>
      <c r="H18" s="398" t="s">
        <v>92</v>
      </c>
      <c r="I18" s="399" t="s">
        <v>92</v>
      </c>
      <c r="J18" s="433" t="s">
        <v>203</v>
      </c>
      <c r="K18" s="434" t="s">
        <v>27</v>
      </c>
      <c r="L18" s="435" t="s">
        <v>27</v>
      </c>
      <c r="M18" s="436" t="s">
        <v>27</v>
      </c>
      <c r="N18" s="434" t="s">
        <v>27</v>
      </c>
      <c r="O18" s="435" t="s">
        <v>27</v>
      </c>
      <c r="P18" s="437" t="s">
        <v>27</v>
      </c>
      <c r="Q18" s="398" t="s">
        <v>92</v>
      </c>
      <c r="R18" s="399" t="s">
        <v>92</v>
      </c>
      <c r="S18" s="400" t="s">
        <v>203</v>
      </c>
    </row>
    <row r="19" spans="3:19" ht="18.75" customHeight="1" x14ac:dyDescent="0.2">
      <c r="C19" s="523" t="s">
        <v>37</v>
      </c>
      <c r="D19" s="524"/>
      <c r="E19" s="286" t="s">
        <v>92</v>
      </c>
      <c r="F19" s="291" t="s">
        <v>92</v>
      </c>
      <c r="G19" s="394" t="s">
        <v>203</v>
      </c>
      <c r="H19" s="290" t="s">
        <v>92</v>
      </c>
      <c r="I19" s="294" t="s">
        <v>92</v>
      </c>
      <c r="J19" s="424" t="s">
        <v>203</v>
      </c>
      <c r="K19" s="290" t="s">
        <v>27</v>
      </c>
      <c r="L19" s="294" t="s">
        <v>27</v>
      </c>
      <c r="M19" s="425" t="s">
        <v>27</v>
      </c>
      <c r="N19" s="290" t="s">
        <v>27</v>
      </c>
      <c r="O19" s="294" t="s">
        <v>27</v>
      </c>
      <c r="P19" s="424" t="s">
        <v>27</v>
      </c>
      <c r="Q19" s="438" t="s">
        <v>27</v>
      </c>
      <c r="R19" s="439" t="s">
        <v>27</v>
      </c>
      <c r="S19" s="425" t="s">
        <v>27</v>
      </c>
    </row>
    <row r="20" spans="3:19" ht="20.25" customHeight="1" x14ac:dyDescent="0.2">
      <c r="C20" s="516" t="s">
        <v>34</v>
      </c>
      <c r="D20" s="517"/>
      <c r="E20" s="287">
        <v>322.50700000000001</v>
      </c>
      <c r="F20" s="292">
        <v>317.83600000000001</v>
      </c>
      <c r="G20" s="387">
        <v>1.4696258447752903</v>
      </c>
      <c r="H20" s="287">
        <v>327.12599999999998</v>
      </c>
      <c r="I20" s="292">
        <v>310.76299999999998</v>
      </c>
      <c r="J20" s="420">
        <v>5.2654273513899659</v>
      </c>
      <c r="K20" s="287">
        <v>317.27999999999997</v>
      </c>
      <c r="L20" s="292">
        <v>343.98099999999999</v>
      </c>
      <c r="M20" s="387">
        <v>-7.7623473389518667</v>
      </c>
      <c r="N20" s="287">
        <v>297.572</v>
      </c>
      <c r="O20" s="292">
        <v>300.15800000000002</v>
      </c>
      <c r="P20" s="420">
        <v>-0.86154625230712245</v>
      </c>
      <c r="Q20" s="385" t="s">
        <v>27</v>
      </c>
      <c r="R20" s="386" t="s">
        <v>27</v>
      </c>
      <c r="S20" s="387" t="s">
        <v>27</v>
      </c>
    </row>
    <row r="21" spans="3:19" ht="18" customHeight="1" x14ac:dyDescent="0.2">
      <c r="C21" s="516" t="s">
        <v>35</v>
      </c>
      <c r="D21" s="517"/>
      <c r="E21" s="287" t="s">
        <v>27</v>
      </c>
      <c r="F21" s="292" t="s">
        <v>27</v>
      </c>
      <c r="G21" s="387" t="s">
        <v>27</v>
      </c>
      <c r="H21" s="287" t="s">
        <v>27</v>
      </c>
      <c r="I21" s="292" t="s">
        <v>27</v>
      </c>
      <c r="J21" s="420" t="s">
        <v>27</v>
      </c>
      <c r="K21" s="287" t="s">
        <v>27</v>
      </c>
      <c r="L21" s="292" t="s">
        <v>27</v>
      </c>
      <c r="M21" s="387" t="s">
        <v>27</v>
      </c>
      <c r="N21" s="287" t="s">
        <v>27</v>
      </c>
      <c r="O21" s="292" t="s">
        <v>27</v>
      </c>
      <c r="P21" s="420" t="s">
        <v>27</v>
      </c>
      <c r="Q21" s="385" t="s">
        <v>27</v>
      </c>
      <c r="R21" s="386" t="s">
        <v>27</v>
      </c>
      <c r="S21" s="387" t="s">
        <v>27</v>
      </c>
    </row>
    <row r="22" spans="3:19" ht="21" customHeight="1" thickBot="1" x14ac:dyDescent="0.25">
      <c r="C22" s="518" t="s">
        <v>36</v>
      </c>
      <c r="D22" s="519"/>
      <c r="E22" s="289" t="s">
        <v>27</v>
      </c>
      <c r="F22" s="293" t="s">
        <v>27</v>
      </c>
      <c r="G22" s="423" t="s">
        <v>27</v>
      </c>
      <c r="H22" s="289" t="s">
        <v>27</v>
      </c>
      <c r="I22" s="293" t="s">
        <v>27</v>
      </c>
      <c r="J22" s="422" t="s">
        <v>27</v>
      </c>
      <c r="K22" s="289" t="s">
        <v>27</v>
      </c>
      <c r="L22" s="293" t="s">
        <v>27</v>
      </c>
      <c r="M22" s="423" t="s">
        <v>27</v>
      </c>
      <c r="N22" s="289" t="s">
        <v>27</v>
      </c>
      <c r="O22" s="293" t="s">
        <v>27</v>
      </c>
      <c r="P22" s="422" t="s">
        <v>27</v>
      </c>
      <c r="Q22" s="440" t="s">
        <v>27</v>
      </c>
      <c r="R22" s="441" t="s">
        <v>27</v>
      </c>
      <c r="S22" s="423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3" sqref="K33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303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5" t="s">
        <v>0</v>
      </c>
      <c r="C4" s="529" t="s">
        <v>270</v>
      </c>
      <c r="D4" s="510" t="s">
        <v>1</v>
      </c>
      <c r="E4" s="511"/>
      <c r="F4" s="512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6"/>
      <c r="C5" s="530"/>
      <c r="D5" s="513"/>
      <c r="E5" s="514"/>
      <c r="F5" s="515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6"/>
      <c r="C6" s="530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7"/>
      <c r="C7" s="531"/>
      <c r="D7" s="11" t="s">
        <v>304</v>
      </c>
      <c r="E7" s="349" t="s">
        <v>289</v>
      </c>
      <c r="F7" s="381" t="s">
        <v>14</v>
      </c>
      <c r="G7" s="11" t="s">
        <v>304</v>
      </c>
      <c r="H7" s="349" t="s">
        <v>289</v>
      </c>
      <c r="I7" s="418" t="s">
        <v>14</v>
      </c>
      <c r="J7" s="11" t="s">
        <v>304</v>
      </c>
      <c r="K7" s="349" t="s">
        <v>289</v>
      </c>
      <c r="L7" s="418" t="s">
        <v>14</v>
      </c>
      <c r="M7" s="11" t="s">
        <v>304</v>
      </c>
      <c r="N7" s="349" t="s">
        <v>289</v>
      </c>
      <c r="O7" s="418" t="s">
        <v>14</v>
      </c>
      <c r="P7" s="11" t="s">
        <v>304</v>
      </c>
      <c r="Q7" s="349" t="s">
        <v>289</v>
      </c>
      <c r="R7" s="381" t="s">
        <v>14</v>
      </c>
    </row>
    <row r="8" spans="2:18" ht="27" customHeight="1" x14ac:dyDescent="0.2">
      <c r="B8" s="520" t="s">
        <v>55</v>
      </c>
      <c r="C8" s="452" t="s">
        <v>271</v>
      </c>
      <c r="D8" s="453">
        <v>1316.7619999999999</v>
      </c>
      <c r="E8" s="454">
        <v>1347.1110000000001</v>
      </c>
      <c r="F8" s="455">
        <v>-2.2528952699517828</v>
      </c>
      <c r="G8" s="286">
        <v>1314.193</v>
      </c>
      <c r="H8" s="291">
        <v>1347.4690000000001</v>
      </c>
      <c r="I8" s="419">
        <v>-2.4695187792817546</v>
      </c>
      <c r="J8" s="286">
        <v>1430.0920000000001</v>
      </c>
      <c r="K8" s="291">
        <v>1400.8030000000001</v>
      </c>
      <c r="L8" s="419">
        <v>2.0908721640373407</v>
      </c>
      <c r="M8" s="286" t="s">
        <v>27</v>
      </c>
      <c r="N8" s="291" t="s">
        <v>27</v>
      </c>
      <c r="O8" s="419" t="s">
        <v>27</v>
      </c>
      <c r="P8" s="286">
        <v>1296.817</v>
      </c>
      <c r="Q8" s="291">
        <v>1274.037</v>
      </c>
      <c r="R8" s="394">
        <v>1.788017145498912</v>
      </c>
    </row>
    <row r="9" spans="2:18" ht="23.25" customHeight="1" x14ac:dyDescent="0.2">
      <c r="B9" s="533"/>
      <c r="C9" s="456" t="s">
        <v>272</v>
      </c>
      <c r="D9" s="457">
        <v>1283.5719999999999</v>
      </c>
      <c r="E9" s="458">
        <v>1313.915</v>
      </c>
      <c r="F9" s="459">
        <v>-2.3093579112804159</v>
      </c>
      <c r="G9" s="287">
        <v>1277.2059999999999</v>
      </c>
      <c r="H9" s="292">
        <v>1316.546</v>
      </c>
      <c r="I9" s="420">
        <v>-2.9881219494039817</v>
      </c>
      <c r="J9" s="287">
        <v>1387.5930000000001</v>
      </c>
      <c r="K9" s="292">
        <v>1393.721</v>
      </c>
      <c r="L9" s="420">
        <v>-0.43968627867413412</v>
      </c>
      <c r="M9" s="287">
        <v>1322.4829999999999</v>
      </c>
      <c r="N9" s="292">
        <v>1299.0609999999999</v>
      </c>
      <c r="O9" s="420">
        <v>1.8029946245788326</v>
      </c>
      <c r="P9" s="287">
        <v>1212.777</v>
      </c>
      <c r="Q9" s="292">
        <v>1249.585</v>
      </c>
      <c r="R9" s="387">
        <v>-2.9456179451577915</v>
      </c>
    </row>
    <row r="10" spans="2:18" ht="27" customHeight="1" x14ac:dyDescent="0.2">
      <c r="B10" s="533"/>
      <c r="C10" s="456" t="s">
        <v>273</v>
      </c>
      <c r="D10" s="457">
        <v>1275.809</v>
      </c>
      <c r="E10" s="458">
        <v>1253.2860000000001</v>
      </c>
      <c r="F10" s="459">
        <v>1.7971157421370627</v>
      </c>
      <c r="G10" s="287" t="s">
        <v>92</v>
      </c>
      <c r="H10" s="292" t="s">
        <v>92</v>
      </c>
      <c r="I10" s="420" t="s">
        <v>203</v>
      </c>
      <c r="J10" s="287" t="s">
        <v>92</v>
      </c>
      <c r="K10" s="292" t="s">
        <v>92</v>
      </c>
      <c r="L10" s="420" t="s">
        <v>203</v>
      </c>
      <c r="M10" s="287" t="s">
        <v>27</v>
      </c>
      <c r="N10" s="292" t="s">
        <v>27</v>
      </c>
      <c r="O10" s="420" t="s">
        <v>27</v>
      </c>
      <c r="P10" s="287" t="s">
        <v>27</v>
      </c>
      <c r="Q10" s="292" t="s">
        <v>27</v>
      </c>
      <c r="R10" s="387" t="s">
        <v>27</v>
      </c>
    </row>
    <row r="11" spans="2:18" ht="27.75" customHeight="1" x14ac:dyDescent="0.2">
      <c r="B11" s="533"/>
      <c r="C11" s="456" t="s">
        <v>274</v>
      </c>
      <c r="D11" s="457">
        <v>1546.431</v>
      </c>
      <c r="E11" s="458">
        <v>1509.79</v>
      </c>
      <c r="F11" s="459">
        <v>2.4268938064234149</v>
      </c>
      <c r="G11" s="287">
        <v>1592.8810000000001</v>
      </c>
      <c r="H11" s="292">
        <v>1530.328</v>
      </c>
      <c r="I11" s="420">
        <v>4.0875550862298873</v>
      </c>
      <c r="J11" s="287" t="s">
        <v>92</v>
      </c>
      <c r="K11" s="292" t="s">
        <v>92</v>
      </c>
      <c r="L11" s="420" t="s">
        <v>203</v>
      </c>
      <c r="M11" s="287" t="s">
        <v>92</v>
      </c>
      <c r="N11" s="292" t="s">
        <v>92</v>
      </c>
      <c r="O11" s="420" t="s">
        <v>203</v>
      </c>
      <c r="P11" s="287" t="s">
        <v>92</v>
      </c>
      <c r="Q11" s="292" t="s">
        <v>92</v>
      </c>
      <c r="R11" s="387" t="s">
        <v>203</v>
      </c>
    </row>
    <row r="12" spans="2:18" ht="47.25" x14ac:dyDescent="0.2">
      <c r="B12" s="533"/>
      <c r="C12" s="456" t="s">
        <v>56</v>
      </c>
      <c r="D12" s="457">
        <v>1330.1030000000001</v>
      </c>
      <c r="E12" s="458">
        <v>1342.8630000000001</v>
      </c>
      <c r="F12" s="459">
        <v>-0.95020862143048035</v>
      </c>
      <c r="G12" s="287">
        <v>1322.058</v>
      </c>
      <c r="H12" s="292">
        <v>1336.9269999999999</v>
      </c>
      <c r="I12" s="420">
        <v>-1.1121774038522607</v>
      </c>
      <c r="J12" s="287" t="s">
        <v>92</v>
      </c>
      <c r="K12" s="292" t="s">
        <v>92</v>
      </c>
      <c r="L12" s="420" t="s">
        <v>203</v>
      </c>
      <c r="M12" s="287">
        <v>1414.473</v>
      </c>
      <c r="N12" s="292">
        <v>1421.519</v>
      </c>
      <c r="O12" s="420">
        <v>-0.49566695907687824</v>
      </c>
      <c r="P12" s="287" t="s">
        <v>92</v>
      </c>
      <c r="Q12" s="292" t="s">
        <v>92</v>
      </c>
      <c r="R12" s="387" t="s">
        <v>203</v>
      </c>
    </row>
    <row r="13" spans="2:18" ht="23.25" customHeight="1" x14ac:dyDescent="0.2">
      <c r="B13" s="533"/>
      <c r="C13" s="456" t="s">
        <v>57</v>
      </c>
      <c r="D13" s="287" t="s">
        <v>27</v>
      </c>
      <c r="E13" s="292" t="s">
        <v>92</v>
      </c>
      <c r="F13" s="387" t="s">
        <v>203</v>
      </c>
      <c r="G13" s="287" t="s">
        <v>27</v>
      </c>
      <c r="H13" s="292" t="s">
        <v>92</v>
      </c>
      <c r="I13" s="420" t="s">
        <v>203</v>
      </c>
      <c r="J13" s="287" t="s">
        <v>27</v>
      </c>
      <c r="K13" s="292" t="s">
        <v>27</v>
      </c>
      <c r="L13" s="420" t="s">
        <v>27</v>
      </c>
      <c r="M13" s="287" t="s">
        <v>27</v>
      </c>
      <c r="N13" s="292" t="s">
        <v>27</v>
      </c>
      <c r="O13" s="420" t="s">
        <v>27</v>
      </c>
      <c r="P13" s="287" t="s">
        <v>27</v>
      </c>
      <c r="Q13" s="292" t="s">
        <v>27</v>
      </c>
      <c r="R13" s="387" t="s">
        <v>27</v>
      </c>
    </row>
    <row r="14" spans="2:18" ht="16.5" thickBot="1" x14ac:dyDescent="0.25">
      <c r="B14" s="533"/>
      <c r="C14" s="460" t="s">
        <v>58</v>
      </c>
      <c r="D14" s="288" t="s">
        <v>92</v>
      </c>
      <c r="E14" s="295" t="s">
        <v>92</v>
      </c>
      <c r="F14" s="388" t="s">
        <v>203</v>
      </c>
      <c r="G14" s="288" t="s">
        <v>27</v>
      </c>
      <c r="H14" s="295" t="s">
        <v>27</v>
      </c>
      <c r="I14" s="421" t="s">
        <v>27</v>
      </c>
      <c r="J14" s="288" t="s">
        <v>27</v>
      </c>
      <c r="K14" s="295" t="s">
        <v>27</v>
      </c>
      <c r="L14" s="421" t="s">
        <v>27</v>
      </c>
      <c r="M14" s="288" t="s">
        <v>92</v>
      </c>
      <c r="N14" s="295" t="s">
        <v>92</v>
      </c>
      <c r="O14" s="421" t="s">
        <v>203</v>
      </c>
      <c r="P14" s="288" t="s">
        <v>27</v>
      </c>
      <c r="Q14" s="295" t="s">
        <v>27</v>
      </c>
      <c r="R14" s="388" t="s">
        <v>27</v>
      </c>
    </row>
    <row r="15" spans="2:18" ht="15.75" customHeight="1" x14ac:dyDescent="0.2">
      <c r="B15" s="534" t="s">
        <v>59</v>
      </c>
      <c r="C15" s="535"/>
      <c r="D15" s="453">
        <v>1450.0820000000001</v>
      </c>
      <c r="E15" s="454">
        <v>1423.9970000000001</v>
      </c>
      <c r="F15" s="455">
        <v>1.8318156569150101</v>
      </c>
      <c r="G15" s="286">
        <v>1460.175</v>
      </c>
      <c r="H15" s="291">
        <v>1433.671</v>
      </c>
      <c r="I15" s="419">
        <v>1.8486807642757581</v>
      </c>
      <c r="J15" s="286">
        <v>1401.4590000000001</v>
      </c>
      <c r="K15" s="291">
        <v>1393.2449999999999</v>
      </c>
      <c r="L15" s="419">
        <v>0.58955890744270889</v>
      </c>
      <c r="M15" s="286">
        <v>1308.684</v>
      </c>
      <c r="N15" s="291">
        <v>1311.83</v>
      </c>
      <c r="O15" s="419">
        <v>-0.2398176593003635</v>
      </c>
      <c r="P15" s="286" t="s">
        <v>27</v>
      </c>
      <c r="Q15" s="291" t="s">
        <v>27</v>
      </c>
      <c r="R15" s="394" t="s">
        <v>27</v>
      </c>
    </row>
    <row r="16" spans="2:18" ht="15.75" x14ac:dyDescent="0.2">
      <c r="B16" s="536" t="s">
        <v>60</v>
      </c>
      <c r="C16" s="537"/>
      <c r="D16" s="457">
        <v>1046.3630000000001</v>
      </c>
      <c r="E16" s="458">
        <v>1027.8489999999999</v>
      </c>
      <c r="F16" s="459">
        <v>1.8012373412826324</v>
      </c>
      <c r="G16" s="287" t="s">
        <v>92</v>
      </c>
      <c r="H16" s="292" t="s">
        <v>92</v>
      </c>
      <c r="I16" s="420" t="s">
        <v>203</v>
      </c>
      <c r="J16" s="287" t="s">
        <v>92</v>
      </c>
      <c r="K16" s="292" t="s">
        <v>92</v>
      </c>
      <c r="L16" s="420" t="s">
        <v>203</v>
      </c>
      <c r="M16" s="287" t="s">
        <v>92</v>
      </c>
      <c r="N16" s="292" t="s">
        <v>92</v>
      </c>
      <c r="O16" s="420" t="s">
        <v>203</v>
      </c>
      <c r="P16" s="287" t="s">
        <v>27</v>
      </c>
      <c r="Q16" s="292" t="s">
        <v>27</v>
      </c>
      <c r="R16" s="387" t="s">
        <v>27</v>
      </c>
    </row>
    <row r="17" spans="2:18" ht="15" customHeight="1" thickBot="1" x14ac:dyDescent="0.25">
      <c r="B17" s="538" t="s">
        <v>61</v>
      </c>
      <c r="C17" s="539"/>
      <c r="D17" s="461">
        <v>2067.5320000000002</v>
      </c>
      <c r="E17" s="462">
        <v>2062.194</v>
      </c>
      <c r="F17" s="463">
        <v>0.25885052521732643</v>
      </c>
      <c r="G17" s="289">
        <v>1943.922</v>
      </c>
      <c r="H17" s="293">
        <v>1899.934</v>
      </c>
      <c r="I17" s="422">
        <v>2.3152383188047616</v>
      </c>
      <c r="J17" s="289" t="s">
        <v>27</v>
      </c>
      <c r="K17" s="293" t="s">
        <v>27</v>
      </c>
      <c r="L17" s="422" t="s">
        <v>27</v>
      </c>
      <c r="M17" s="289" t="s">
        <v>27</v>
      </c>
      <c r="N17" s="293" t="s">
        <v>27</v>
      </c>
      <c r="O17" s="422" t="s">
        <v>27</v>
      </c>
      <c r="P17" s="289">
        <v>2158.4720000000002</v>
      </c>
      <c r="Q17" s="293">
        <v>2225.5610000000001</v>
      </c>
      <c r="R17" s="423">
        <v>-3.0144759006830157</v>
      </c>
    </row>
    <row r="18" spans="2:18" ht="15.75" customHeight="1" x14ac:dyDescent="0.2">
      <c r="B18" s="521" t="s">
        <v>62</v>
      </c>
      <c r="C18" s="464" t="s">
        <v>53</v>
      </c>
      <c r="D18" s="465">
        <v>938.81200000000001</v>
      </c>
      <c r="E18" s="466">
        <v>929.07500000000005</v>
      </c>
      <c r="F18" s="467">
        <v>1.0480316443774684</v>
      </c>
      <c r="G18" s="290">
        <v>1019.48</v>
      </c>
      <c r="H18" s="294">
        <v>1002.245</v>
      </c>
      <c r="I18" s="424">
        <v>1.7196394095256164</v>
      </c>
      <c r="J18" s="290">
        <v>1011.136</v>
      </c>
      <c r="K18" s="294">
        <v>1011.295</v>
      </c>
      <c r="L18" s="424">
        <v>-1.5722415318971401E-2</v>
      </c>
      <c r="M18" s="290">
        <v>986.92399999999998</v>
      </c>
      <c r="N18" s="294">
        <v>974.08799999999997</v>
      </c>
      <c r="O18" s="424">
        <v>1.3177454193050333</v>
      </c>
      <c r="P18" s="290">
        <v>812.178</v>
      </c>
      <c r="Q18" s="294">
        <v>786.28099999999995</v>
      </c>
      <c r="R18" s="425">
        <v>3.2936062298338697</v>
      </c>
    </row>
    <row r="19" spans="2:18" ht="37.5" customHeight="1" thickBot="1" x14ac:dyDescent="0.25">
      <c r="B19" s="532"/>
      <c r="C19" s="468" t="s">
        <v>63</v>
      </c>
      <c r="D19" s="461">
        <v>678.19399999999996</v>
      </c>
      <c r="E19" s="462">
        <v>671.37699999999995</v>
      </c>
      <c r="F19" s="463">
        <v>1.0153758618481132</v>
      </c>
      <c r="G19" s="289" t="s">
        <v>92</v>
      </c>
      <c r="H19" s="293" t="s">
        <v>92</v>
      </c>
      <c r="I19" s="422" t="s">
        <v>203</v>
      </c>
      <c r="J19" s="289" t="s">
        <v>92</v>
      </c>
      <c r="K19" s="293" t="s">
        <v>92</v>
      </c>
      <c r="L19" s="422" t="s">
        <v>203</v>
      </c>
      <c r="M19" s="289" t="s">
        <v>92</v>
      </c>
      <c r="N19" s="293" t="s">
        <v>92</v>
      </c>
      <c r="O19" s="422" t="s">
        <v>203</v>
      </c>
      <c r="P19" s="289" t="s">
        <v>92</v>
      </c>
      <c r="Q19" s="293" t="s">
        <v>92</v>
      </c>
      <c r="R19" s="423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Z24" sqref="Z2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305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9"/>
      <c r="D6" s="470"/>
      <c r="E6" s="471" t="s">
        <v>1</v>
      </c>
      <c r="F6" s="472"/>
      <c r="G6" s="473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4"/>
      <c r="D7" s="475" t="s">
        <v>41</v>
      </c>
      <c r="E7" s="476"/>
      <c r="F7" s="477"/>
      <c r="G7" s="478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9" t="s">
        <v>0</v>
      </c>
      <c r="D8" s="475" t="s">
        <v>42</v>
      </c>
      <c r="E8" s="17" t="s">
        <v>26</v>
      </c>
      <c r="F8" s="236"/>
      <c r="G8" s="480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1"/>
      <c r="D9" s="481"/>
      <c r="E9" s="482" t="s">
        <v>304</v>
      </c>
      <c r="F9" s="483" t="s">
        <v>289</v>
      </c>
      <c r="G9" s="381" t="s">
        <v>14</v>
      </c>
      <c r="H9" s="482" t="s">
        <v>304</v>
      </c>
      <c r="I9" s="483" t="s">
        <v>289</v>
      </c>
      <c r="J9" s="401" t="s">
        <v>14</v>
      </c>
      <c r="K9" s="482" t="s">
        <v>304</v>
      </c>
      <c r="L9" s="483" t="s">
        <v>289</v>
      </c>
      <c r="M9" s="401" t="s">
        <v>14</v>
      </c>
      <c r="N9" s="482" t="s">
        <v>304</v>
      </c>
      <c r="O9" s="483" t="s">
        <v>289</v>
      </c>
      <c r="P9" s="401" t="s">
        <v>14</v>
      </c>
      <c r="Q9" s="482" t="s">
        <v>304</v>
      </c>
      <c r="R9" s="483" t="s">
        <v>289</v>
      </c>
      <c r="S9" s="381" t="s">
        <v>14</v>
      </c>
    </row>
    <row r="10" spans="3:19" ht="17.25" customHeight="1" x14ac:dyDescent="0.2">
      <c r="C10" s="520" t="s">
        <v>82</v>
      </c>
      <c r="D10" s="152" t="s">
        <v>43</v>
      </c>
      <c r="E10" s="382" t="s">
        <v>27</v>
      </c>
      <c r="F10" s="383" t="s">
        <v>27</v>
      </c>
      <c r="G10" s="384" t="s">
        <v>27</v>
      </c>
      <c r="H10" s="296" t="s">
        <v>27</v>
      </c>
      <c r="I10" s="402" t="s">
        <v>27</v>
      </c>
      <c r="J10" s="403" t="s">
        <v>27</v>
      </c>
      <c r="K10" s="296" t="s">
        <v>27</v>
      </c>
      <c r="L10" s="402" t="s">
        <v>27</v>
      </c>
      <c r="M10" s="403" t="s">
        <v>27</v>
      </c>
      <c r="N10" s="296" t="s">
        <v>27</v>
      </c>
      <c r="O10" s="402" t="s">
        <v>27</v>
      </c>
      <c r="P10" s="403" t="s">
        <v>27</v>
      </c>
      <c r="Q10" s="296" t="s">
        <v>27</v>
      </c>
      <c r="R10" s="402" t="s">
        <v>27</v>
      </c>
      <c r="S10" s="384" t="s">
        <v>27</v>
      </c>
    </row>
    <row r="11" spans="3:19" ht="15" customHeight="1" x14ac:dyDescent="0.2">
      <c r="C11" s="540"/>
      <c r="D11" s="153" t="s">
        <v>44</v>
      </c>
      <c r="E11" s="385" t="s">
        <v>27</v>
      </c>
      <c r="F11" s="386" t="s">
        <v>27</v>
      </c>
      <c r="G11" s="387" t="s">
        <v>27</v>
      </c>
      <c r="H11" s="282" t="s">
        <v>27</v>
      </c>
      <c r="I11" s="404" t="s">
        <v>27</v>
      </c>
      <c r="J11" s="405" t="s">
        <v>27</v>
      </c>
      <c r="K11" s="282" t="s">
        <v>27</v>
      </c>
      <c r="L11" s="404" t="s">
        <v>27</v>
      </c>
      <c r="M11" s="405" t="s">
        <v>27</v>
      </c>
      <c r="N11" s="282" t="s">
        <v>27</v>
      </c>
      <c r="O11" s="404" t="s">
        <v>27</v>
      </c>
      <c r="P11" s="405" t="s">
        <v>27</v>
      </c>
      <c r="Q11" s="282" t="s">
        <v>27</v>
      </c>
      <c r="R11" s="404" t="s">
        <v>27</v>
      </c>
      <c r="S11" s="387" t="s">
        <v>27</v>
      </c>
    </row>
    <row r="12" spans="3:19" ht="15" customHeight="1" x14ac:dyDescent="0.2">
      <c r="C12" s="540"/>
      <c r="D12" s="153" t="s">
        <v>45</v>
      </c>
      <c r="E12" s="287">
        <v>187.78</v>
      </c>
      <c r="F12" s="292">
        <v>188.21299999999999</v>
      </c>
      <c r="G12" s="387">
        <v>-0.23005849755330013</v>
      </c>
      <c r="H12" s="282">
        <v>192.155</v>
      </c>
      <c r="I12" s="404">
        <v>192.65799999999999</v>
      </c>
      <c r="J12" s="405">
        <v>-0.26108440864121185</v>
      </c>
      <c r="K12" s="282">
        <v>185.232</v>
      </c>
      <c r="L12" s="404">
        <v>182.56100000000001</v>
      </c>
      <c r="M12" s="405">
        <v>1.4630726168239614</v>
      </c>
      <c r="N12" s="282">
        <v>176.304</v>
      </c>
      <c r="O12" s="404">
        <v>174.405</v>
      </c>
      <c r="P12" s="405">
        <v>1.0888449299045331</v>
      </c>
      <c r="Q12" s="282">
        <v>177.27199999999999</v>
      </c>
      <c r="R12" s="404">
        <v>177.31399999999999</v>
      </c>
      <c r="S12" s="387">
        <v>-2.3686792921033643E-2</v>
      </c>
    </row>
    <row r="13" spans="3:19" ht="15" customHeight="1" x14ac:dyDescent="0.2">
      <c r="C13" s="540"/>
      <c r="D13" s="154" t="s">
        <v>46</v>
      </c>
      <c r="E13" s="287">
        <v>201.92400000000001</v>
      </c>
      <c r="F13" s="292">
        <v>201.08500000000001</v>
      </c>
      <c r="G13" s="387">
        <v>0.41723649203073254</v>
      </c>
      <c r="H13" s="282">
        <v>202.54</v>
      </c>
      <c r="I13" s="404">
        <v>201.55699999999999</v>
      </c>
      <c r="J13" s="405">
        <v>0.48770323035171403</v>
      </c>
      <c r="K13" s="282">
        <v>197.173</v>
      </c>
      <c r="L13" s="404">
        <v>195.16499999999999</v>
      </c>
      <c r="M13" s="405">
        <v>1.0288730048933004</v>
      </c>
      <c r="N13" s="282" t="s">
        <v>92</v>
      </c>
      <c r="O13" s="404" t="s">
        <v>92</v>
      </c>
      <c r="P13" s="405" t="s">
        <v>203</v>
      </c>
      <c r="Q13" s="282">
        <v>171.33799999999999</v>
      </c>
      <c r="R13" s="404">
        <v>171.25</v>
      </c>
      <c r="S13" s="387">
        <v>5.138686131386503E-2</v>
      </c>
    </row>
    <row r="14" spans="3:19" ht="15" customHeight="1" thickBot="1" x14ac:dyDescent="0.25">
      <c r="C14" s="540"/>
      <c r="D14" s="155" t="s">
        <v>47</v>
      </c>
      <c r="E14" s="288">
        <v>293.26799999999997</v>
      </c>
      <c r="F14" s="295">
        <v>279.435</v>
      </c>
      <c r="G14" s="388">
        <v>4.9503462343657629</v>
      </c>
      <c r="H14" s="283" t="s">
        <v>92</v>
      </c>
      <c r="I14" s="406" t="s">
        <v>92</v>
      </c>
      <c r="J14" s="407" t="s">
        <v>203</v>
      </c>
      <c r="K14" s="283" t="s">
        <v>27</v>
      </c>
      <c r="L14" s="406" t="s">
        <v>27</v>
      </c>
      <c r="M14" s="407" t="s">
        <v>27</v>
      </c>
      <c r="N14" s="283" t="s">
        <v>92</v>
      </c>
      <c r="O14" s="406" t="s">
        <v>92</v>
      </c>
      <c r="P14" s="407" t="s">
        <v>203</v>
      </c>
      <c r="Q14" s="283" t="s">
        <v>27</v>
      </c>
      <c r="R14" s="406" t="s">
        <v>27</v>
      </c>
      <c r="S14" s="388" t="s">
        <v>27</v>
      </c>
    </row>
    <row r="15" spans="3:19" ht="15" customHeight="1" thickBot="1" x14ac:dyDescent="0.25">
      <c r="C15" s="541"/>
      <c r="D15" s="484" t="s">
        <v>24</v>
      </c>
      <c r="E15" s="389">
        <v>195.74121561722538</v>
      </c>
      <c r="F15" s="390">
        <v>195.15052131991555</v>
      </c>
      <c r="G15" s="391">
        <v>0.30268650747874903</v>
      </c>
      <c r="H15" s="297">
        <v>199.5931040687681</v>
      </c>
      <c r="I15" s="408">
        <v>198.6142880053452</v>
      </c>
      <c r="J15" s="409">
        <v>0.49282258253069633</v>
      </c>
      <c r="K15" s="297">
        <v>189.35893556875877</v>
      </c>
      <c r="L15" s="408">
        <v>187.0117143244984</v>
      </c>
      <c r="M15" s="409">
        <v>1.2551199013060348</v>
      </c>
      <c r="N15" s="297">
        <v>180.14298582940424</v>
      </c>
      <c r="O15" s="408">
        <v>178.42920353795029</v>
      </c>
      <c r="P15" s="409">
        <v>0.96048306974000841</v>
      </c>
      <c r="Q15" s="297">
        <v>176.5845716360592</v>
      </c>
      <c r="R15" s="408">
        <v>176.7220728169967</v>
      </c>
      <c r="S15" s="391">
        <v>-7.7806455495739724E-2</v>
      </c>
    </row>
    <row r="16" spans="3:19" ht="15.75" customHeight="1" x14ac:dyDescent="0.2">
      <c r="C16" s="520" t="s">
        <v>25</v>
      </c>
      <c r="D16" s="152" t="s">
        <v>43</v>
      </c>
      <c r="E16" s="392">
        <v>183.833</v>
      </c>
      <c r="F16" s="393">
        <v>187.41300000000001</v>
      </c>
      <c r="G16" s="384">
        <v>-1.9102196752626619</v>
      </c>
      <c r="H16" s="296">
        <v>183.80099999999999</v>
      </c>
      <c r="I16" s="402">
        <v>189.29400000000001</v>
      </c>
      <c r="J16" s="403">
        <v>-2.9018352404196768</v>
      </c>
      <c r="K16" s="296">
        <v>183.898</v>
      </c>
      <c r="L16" s="402">
        <v>182.16399999999999</v>
      </c>
      <c r="M16" s="403">
        <v>0.95188950615929002</v>
      </c>
      <c r="N16" s="296" t="s">
        <v>27</v>
      </c>
      <c r="O16" s="402" t="s">
        <v>27</v>
      </c>
      <c r="P16" s="403" t="s">
        <v>27</v>
      </c>
      <c r="Q16" s="296" t="s">
        <v>27</v>
      </c>
      <c r="R16" s="402" t="s">
        <v>27</v>
      </c>
      <c r="S16" s="384" t="s">
        <v>27</v>
      </c>
    </row>
    <row r="17" spans="3:19" ht="15" customHeight="1" x14ac:dyDescent="0.2">
      <c r="C17" s="533"/>
      <c r="D17" s="156" t="s">
        <v>44</v>
      </c>
      <c r="E17" s="287">
        <v>193.47</v>
      </c>
      <c r="F17" s="292">
        <v>196.001</v>
      </c>
      <c r="G17" s="387">
        <v>-1.2913199422451955</v>
      </c>
      <c r="H17" s="282">
        <v>192.37299999999999</v>
      </c>
      <c r="I17" s="404">
        <v>194.25899999999999</v>
      </c>
      <c r="J17" s="405">
        <v>-0.97086878857607417</v>
      </c>
      <c r="K17" s="282">
        <v>195.62200000000001</v>
      </c>
      <c r="L17" s="404">
        <v>199.55099999999999</v>
      </c>
      <c r="M17" s="405">
        <v>-1.9689202259071485</v>
      </c>
      <c r="N17" s="282" t="s">
        <v>27</v>
      </c>
      <c r="O17" s="404" t="s">
        <v>27</v>
      </c>
      <c r="P17" s="405" t="s">
        <v>27</v>
      </c>
      <c r="Q17" s="282" t="s">
        <v>27</v>
      </c>
      <c r="R17" s="404" t="s">
        <v>27</v>
      </c>
      <c r="S17" s="387" t="s">
        <v>27</v>
      </c>
    </row>
    <row r="18" spans="3:19" ht="15" customHeight="1" x14ac:dyDescent="0.2">
      <c r="C18" s="533"/>
      <c r="D18" s="156" t="s">
        <v>45</v>
      </c>
      <c r="E18" s="287">
        <v>208.87899999999999</v>
      </c>
      <c r="F18" s="292">
        <v>205.15</v>
      </c>
      <c r="G18" s="387">
        <v>1.8176943699731829</v>
      </c>
      <c r="H18" s="282">
        <v>213.51599999999999</v>
      </c>
      <c r="I18" s="404">
        <v>207.035</v>
      </c>
      <c r="J18" s="405">
        <v>3.1303885816407826</v>
      </c>
      <c r="K18" s="282">
        <v>197.68700000000001</v>
      </c>
      <c r="L18" s="404">
        <v>196.685</v>
      </c>
      <c r="M18" s="405">
        <v>0.50944403487810952</v>
      </c>
      <c r="N18" s="282" t="s">
        <v>92</v>
      </c>
      <c r="O18" s="404" t="s">
        <v>92</v>
      </c>
      <c r="P18" s="405" t="s">
        <v>203</v>
      </c>
      <c r="Q18" s="282" t="s">
        <v>92</v>
      </c>
      <c r="R18" s="404" t="s">
        <v>92</v>
      </c>
      <c r="S18" s="387" t="s">
        <v>203</v>
      </c>
    </row>
    <row r="19" spans="3:19" ht="15" customHeight="1" x14ac:dyDescent="0.2">
      <c r="C19" s="533"/>
      <c r="D19" s="156" t="s">
        <v>46</v>
      </c>
      <c r="E19" s="287">
        <v>208.08600000000001</v>
      </c>
      <c r="F19" s="292">
        <v>207.43700000000001</v>
      </c>
      <c r="G19" s="387">
        <v>0.3128660750010851</v>
      </c>
      <c r="H19" s="282">
        <v>208.17</v>
      </c>
      <c r="I19" s="404">
        <v>208.173</v>
      </c>
      <c r="J19" s="405">
        <v>-1.4411090775529605E-3</v>
      </c>
      <c r="K19" s="282">
        <v>207.76900000000001</v>
      </c>
      <c r="L19" s="404">
        <v>203.613</v>
      </c>
      <c r="M19" s="405">
        <v>2.0411270400220052</v>
      </c>
      <c r="N19" s="282" t="s">
        <v>27</v>
      </c>
      <c r="O19" s="404" t="s">
        <v>27</v>
      </c>
      <c r="P19" s="405" t="s">
        <v>27</v>
      </c>
      <c r="Q19" s="282" t="s">
        <v>92</v>
      </c>
      <c r="R19" s="404" t="s">
        <v>92</v>
      </c>
      <c r="S19" s="387" t="s">
        <v>203</v>
      </c>
    </row>
    <row r="20" spans="3:19" ht="15" customHeight="1" thickBot="1" x14ac:dyDescent="0.25">
      <c r="C20" s="533"/>
      <c r="D20" s="156" t="s">
        <v>47</v>
      </c>
      <c r="E20" s="288">
        <v>212.99299999999999</v>
      </c>
      <c r="F20" s="295">
        <v>220.179</v>
      </c>
      <c r="G20" s="388">
        <v>-3.2637081647205259</v>
      </c>
      <c r="H20" s="283">
        <v>212.79400000000001</v>
      </c>
      <c r="I20" s="406">
        <v>216.864</v>
      </c>
      <c r="J20" s="407">
        <v>-1.876752250258223</v>
      </c>
      <c r="K20" s="283">
        <v>229.55099999999999</v>
      </c>
      <c r="L20" s="406">
        <v>236.499</v>
      </c>
      <c r="M20" s="407">
        <v>-2.9378559740210348</v>
      </c>
      <c r="N20" s="283" t="s">
        <v>92</v>
      </c>
      <c r="O20" s="406" t="s">
        <v>92</v>
      </c>
      <c r="P20" s="407" t="s">
        <v>203</v>
      </c>
      <c r="Q20" s="283" t="s">
        <v>27</v>
      </c>
      <c r="R20" s="406" t="s">
        <v>27</v>
      </c>
      <c r="S20" s="388" t="s">
        <v>27</v>
      </c>
    </row>
    <row r="21" spans="3:19" ht="15" customHeight="1" thickBot="1" x14ac:dyDescent="0.25">
      <c r="C21" s="543"/>
      <c r="D21" s="484" t="s">
        <v>24</v>
      </c>
      <c r="E21" s="389">
        <v>205.92770129615803</v>
      </c>
      <c r="F21" s="390">
        <v>205.51306781632002</v>
      </c>
      <c r="G21" s="391">
        <v>0.20175528702077511</v>
      </c>
      <c r="H21" s="297">
        <v>206.78712654219063</v>
      </c>
      <c r="I21" s="408">
        <v>206.26582381562716</v>
      </c>
      <c r="J21" s="409">
        <v>0.25273344702486839</v>
      </c>
      <c r="K21" s="297">
        <v>203.84325213564034</v>
      </c>
      <c r="L21" s="408">
        <v>202.7745862551613</v>
      </c>
      <c r="M21" s="409">
        <v>0.5270216057224697</v>
      </c>
      <c r="N21" s="410" t="s">
        <v>92</v>
      </c>
      <c r="O21" s="411" t="s">
        <v>92</v>
      </c>
      <c r="P21" s="412" t="s">
        <v>203</v>
      </c>
      <c r="Q21" s="410" t="s">
        <v>92</v>
      </c>
      <c r="R21" s="411" t="s">
        <v>92</v>
      </c>
      <c r="S21" s="413" t="s">
        <v>203</v>
      </c>
    </row>
    <row r="22" spans="3:19" ht="15.75" customHeight="1" x14ac:dyDescent="0.2">
      <c r="C22" s="520" t="s">
        <v>48</v>
      </c>
      <c r="D22" s="157" t="s">
        <v>43</v>
      </c>
      <c r="E22" s="392">
        <v>262.39499999999998</v>
      </c>
      <c r="F22" s="393">
        <v>259.47899999999998</v>
      </c>
      <c r="G22" s="384">
        <v>1.1237903645381695</v>
      </c>
      <c r="H22" s="296" t="s">
        <v>92</v>
      </c>
      <c r="I22" s="402" t="s">
        <v>92</v>
      </c>
      <c r="J22" s="403" t="s">
        <v>203</v>
      </c>
      <c r="K22" s="296" t="s">
        <v>92</v>
      </c>
      <c r="L22" s="402" t="s">
        <v>92</v>
      </c>
      <c r="M22" s="403" t="s">
        <v>203</v>
      </c>
      <c r="N22" s="296" t="s">
        <v>27</v>
      </c>
      <c r="O22" s="402" t="s">
        <v>27</v>
      </c>
      <c r="P22" s="403" t="s">
        <v>27</v>
      </c>
      <c r="Q22" s="296" t="s">
        <v>27</v>
      </c>
      <c r="R22" s="402" t="s">
        <v>27</v>
      </c>
      <c r="S22" s="384" t="s">
        <v>27</v>
      </c>
    </row>
    <row r="23" spans="3:19" ht="15" customHeight="1" x14ac:dyDescent="0.2">
      <c r="C23" s="533"/>
      <c r="D23" s="156" t="s">
        <v>44</v>
      </c>
      <c r="E23" s="288">
        <v>455.154</v>
      </c>
      <c r="F23" s="295">
        <v>449.29300000000001</v>
      </c>
      <c r="G23" s="388">
        <v>1.3044939493826946</v>
      </c>
      <c r="H23" s="282" t="s">
        <v>92</v>
      </c>
      <c r="I23" s="404" t="s">
        <v>92</v>
      </c>
      <c r="J23" s="405" t="s">
        <v>203</v>
      </c>
      <c r="K23" s="282" t="s">
        <v>92</v>
      </c>
      <c r="L23" s="404" t="s">
        <v>92</v>
      </c>
      <c r="M23" s="405" t="s">
        <v>203</v>
      </c>
      <c r="N23" s="283">
        <v>268.95100000000002</v>
      </c>
      <c r="O23" s="406">
        <v>263.00700000000001</v>
      </c>
      <c r="P23" s="407">
        <v>2.2600158931131173</v>
      </c>
      <c r="Q23" s="283" t="s">
        <v>92</v>
      </c>
      <c r="R23" s="406" t="s">
        <v>92</v>
      </c>
      <c r="S23" s="388" t="s">
        <v>203</v>
      </c>
    </row>
    <row r="24" spans="3:19" ht="15" customHeight="1" x14ac:dyDescent="0.2">
      <c r="C24" s="533"/>
      <c r="D24" s="156" t="s">
        <v>45</v>
      </c>
      <c r="E24" s="288">
        <v>394.22399999999999</v>
      </c>
      <c r="F24" s="295">
        <v>375.41800000000001</v>
      </c>
      <c r="G24" s="388">
        <v>5.0093495783366766</v>
      </c>
      <c r="H24" s="283">
        <v>434.37799999999999</v>
      </c>
      <c r="I24" s="406">
        <v>426.48700000000002</v>
      </c>
      <c r="J24" s="407">
        <v>1.8502322462349292</v>
      </c>
      <c r="K24" s="283" t="s">
        <v>92</v>
      </c>
      <c r="L24" s="406" t="s">
        <v>92</v>
      </c>
      <c r="M24" s="407" t="s">
        <v>203</v>
      </c>
      <c r="N24" s="283">
        <v>368.42200000000003</v>
      </c>
      <c r="O24" s="406">
        <v>373.29700000000003</v>
      </c>
      <c r="P24" s="407">
        <v>-1.305930666466647</v>
      </c>
      <c r="Q24" s="283" t="s">
        <v>92</v>
      </c>
      <c r="R24" s="406" t="s">
        <v>92</v>
      </c>
      <c r="S24" s="388" t="s">
        <v>203</v>
      </c>
    </row>
    <row r="25" spans="3:19" ht="15" customHeight="1" x14ac:dyDescent="0.2">
      <c r="C25" s="533"/>
      <c r="D25" s="156" t="s">
        <v>46</v>
      </c>
      <c r="E25" s="288">
        <v>457.91</v>
      </c>
      <c r="F25" s="295">
        <v>454.91199999999998</v>
      </c>
      <c r="G25" s="388">
        <v>0.6590285593697347</v>
      </c>
      <c r="H25" s="283" t="s">
        <v>27</v>
      </c>
      <c r="I25" s="406" t="s">
        <v>27</v>
      </c>
      <c r="J25" s="407" t="s">
        <v>27</v>
      </c>
      <c r="K25" s="282" t="s">
        <v>92</v>
      </c>
      <c r="L25" s="404" t="s">
        <v>92</v>
      </c>
      <c r="M25" s="405" t="s">
        <v>203</v>
      </c>
      <c r="N25" s="283" t="s">
        <v>27</v>
      </c>
      <c r="O25" s="406" t="s">
        <v>27</v>
      </c>
      <c r="P25" s="407" t="s">
        <v>27</v>
      </c>
      <c r="Q25" s="283" t="s">
        <v>92</v>
      </c>
      <c r="R25" s="406" t="s">
        <v>92</v>
      </c>
      <c r="S25" s="388" t="s">
        <v>203</v>
      </c>
    </row>
    <row r="26" spans="3:19" ht="15" customHeight="1" thickBot="1" x14ac:dyDescent="0.25">
      <c r="C26" s="533"/>
      <c r="D26" s="156" t="s">
        <v>47</v>
      </c>
      <c r="E26" s="288">
        <v>387.12200000000001</v>
      </c>
      <c r="F26" s="295">
        <v>399.488</v>
      </c>
      <c r="G26" s="388">
        <v>-3.0954621916052512</v>
      </c>
      <c r="H26" s="283" t="s">
        <v>92</v>
      </c>
      <c r="I26" s="406" t="s">
        <v>92</v>
      </c>
      <c r="J26" s="407" t="s">
        <v>203</v>
      </c>
      <c r="K26" s="283" t="s">
        <v>92</v>
      </c>
      <c r="L26" s="406" t="s">
        <v>92</v>
      </c>
      <c r="M26" s="407" t="s">
        <v>203</v>
      </c>
      <c r="N26" s="283">
        <v>461.48099999999999</v>
      </c>
      <c r="O26" s="406">
        <v>451.48500000000001</v>
      </c>
      <c r="P26" s="407">
        <v>2.2140270440878393</v>
      </c>
      <c r="Q26" s="283" t="s">
        <v>27</v>
      </c>
      <c r="R26" s="406" t="s">
        <v>27</v>
      </c>
      <c r="S26" s="388" t="s">
        <v>27</v>
      </c>
    </row>
    <row r="27" spans="3:19" ht="15" customHeight="1" thickBot="1" x14ac:dyDescent="0.25">
      <c r="C27" s="542"/>
      <c r="D27" s="484" t="s">
        <v>24</v>
      </c>
      <c r="E27" s="389">
        <v>422.74418140751288</v>
      </c>
      <c r="F27" s="390">
        <v>426.79657317959038</v>
      </c>
      <c r="G27" s="391">
        <v>-0.94949023181877934</v>
      </c>
      <c r="H27" s="297">
        <v>379.24021404203449</v>
      </c>
      <c r="I27" s="408">
        <v>387.28347982287994</v>
      </c>
      <c r="J27" s="409">
        <v>-2.0768419516690848</v>
      </c>
      <c r="K27" s="297">
        <v>414.97701908529888</v>
      </c>
      <c r="L27" s="408">
        <v>392.3708245134095</v>
      </c>
      <c r="M27" s="409">
        <v>5.7614361618053476</v>
      </c>
      <c r="N27" s="297">
        <v>375.59682982348534</v>
      </c>
      <c r="O27" s="408">
        <v>379.73458989144603</v>
      </c>
      <c r="P27" s="409">
        <v>-1.0896452886063268</v>
      </c>
      <c r="Q27" s="297">
        <v>457.27453444230514</v>
      </c>
      <c r="R27" s="408">
        <v>454.49433835263977</v>
      </c>
      <c r="S27" s="391">
        <v>0.61171193017331438</v>
      </c>
    </row>
    <row r="28" spans="3:19" ht="15.75" customHeight="1" x14ac:dyDescent="0.2">
      <c r="C28" s="520" t="s">
        <v>49</v>
      </c>
      <c r="D28" s="157" t="s">
        <v>43</v>
      </c>
      <c r="E28" s="392">
        <v>362.06200000000001</v>
      </c>
      <c r="F28" s="393">
        <v>372.80399999999997</v>
      </c>
      <c r="G28" s="384">
        <v>-2.8814068518578027</v>
      </c>
      <c r="H28" s="296">
        <v>362.06200000000001</v>
      </c>
      <c r="I28" s="402">
        <v>372.80399999999997</v>
      </c>
      <c r="J28" s="403">
        <v>-2.8814068518578027</v>
      </c>
      <c r="K28" s="296" t="s">
        <v>27</v>
      </c>
      <c r="L28" s="402" t="s">
        <v>27</v>
      </c>
      <c r="M28" s="403" t="s">
        <v>27</v>
      </c>
      <c r="N28" s="296" t="s">
        <v>27</v>
      </c>
      <c r="O28" s="402" t="s">
        <v>27</v>
      </c>
      <c r="P28" s="403" t="s">
        <v>27</v>
      </c>
      <c r="Q28" s="296" t="s">
        <v>27</v>
      </c>
      <c r="R28" s="402" t="s">
        <v>27</v>
      </c>
      <c r="S28" s="384" t="s">
        <v>27</v>
      </c>
    </row>
    <row r="29" spans="3:19" ht="15" customHeight="1" x14ac:dyDescent="0.2">
      <c r="C29" s="533"/>
      <c r="D29" s="156" t="s">
        <v>44</v>
      </c>
      <c r="E29" s="288">
        <v>280.75200000000001</v>
      </c>
      <c r="F29" s="295">
        <v>275.83</v>
      </c>
      <c r="G29" s="388">
        <v>1.7844324402711906</v>
      </c>
      <c r="H29" s="283">
        <v>252.64400000000001</v>
      </c>
      <c r="I29" s="406">
        <v>253.01</v>
      </c>
      <c r="J29" s="407">
        <v>-0.14465831390063061</v>
      </c>
      <c r="K29" s="283">
        <v>283.25200000000001</v>
      </c>
      <c r="L29" s="406">
        <v>282.87700000000001</v>
      </c>
      <c r="M29" s="407">
        <v>0.13256645114307633</v>
      </c>
      <c r="N29" s="283">
        <v>315.87299999999999</v>
      </c>
      <c r="O29" s="406">
        <v>292.298</v>
      </c>
      <c r="P29" s="407">
        <v>8.0653990105987692</v>
      </c>
      <c r="Q29" s="283">
        <v>321.27800000000002</v>
      </c>
      <c r="R29" s="406">
        <v>332.35700000000003</v>
      </c>
      <c r="S29" s="388">
        <v>-3.3334637152218871</v>
      </c>
    </row>
    <row r="30" spans="3:19" ht="15" customHeight="1" x14ac:dyDescent="0.2">
      <c r="C30" s="533"/>
      <c r="D30" s="156" t="s">
        <v>45</v>
      </c>
      <c r="E30" s="288">
        <v>273.83199999999999</v>
      </c>
      <c r="F30" s="295">
        <v>273.59399999999999</v>
      </c>
      <c r="G30" s="388">
        <v>8.6990211773649836E-2</v>
      </c>
      <c r="H30" s="283">
        <v>371.87700000000001</v>
      </c>
      <c r="I30" s="406">
        <v>367.88299999999998</v>
      </c>
      <c r="J30" s="407">
        <v>1.0856712596124389</v>
      </c>
      <c r="K30" s="283">
        <v>221.05699999999999</v>
      </c>
      <c r="L30" s="406">
        <v>205.92099999999999</v>
      </c>
      <c r="M30" s="407">
        <v>7.350391655052178</v>
      </c>
      <c r="N30" s="283">
        <v>279.40199999999999</v>
      </c>
      <c r="O30" s="406">
        <v>280.21800000000002</v>
      </c>
      <c r="P30" s="407">
        <v>-0.29120184998823451</v>
      </c>
      <c r="Q30" s="283">
        <v>353.78300000000002</v>
      </c>
      <c r="R30" s="406">
        <v>330.99099999999999</v>
      </c>
      <c r="S30" s="388">
        <v>6.8859878365272866</v>
      </c>
    </row>
    <row r="31" spans="3:19" ht="15" customHeight="1" x14ac:dyDescent="0.2">
      <c r="C31" s="533"/>
      <c r="D31" s="156" t="s">
        <v>46</v>
      </c>
      <c r="E31" s="288" t="s">
        <v>27</v>
      </c>
      <c r="F31" s="295" t="s">
        <v>27</v>
      </c>
      <c r="G31" s="388" t="s">
        <v>27</v>
      </c>
      <c r="H31" s="283" t="s">
        <v>27</v>
      </c>
      <c r="I31" s="406" t="s">
        <v>27</v>
      </c>
      <c r="J31" s="407" t="s">
        <v>27</v>
      </c>
      <c r="K31" s="283" t="s">
        <v>27</v>
      </c>
      <c r="L31" s="406" t="s">
        <v>27</v>
      </c>
      <c r="M31" s="407" t="s">
        <v>27</v>
      </c>
      <c r="N31" s="283" t="s">
        <v>27</v>
      </c>
      <c r="O31" s="406" t="s">
        <v>27</v>
      </c>
      <c r="P31" s="407" t="s">
        <v>27</v>
      </c>
      <c r="Q31" s="283" t="s">
        <v>27</v>
      </c>
      <c r="R31" s="406" t="s">
        <v>27</v>
      </c>
      <c r="S31" s="388" t="s">
        <v>27</v>
      </c>
    </row>
    <row r="32" spans="3:19" ht="15" customHeight="1" thickBot="1" x14ac:dyDescent="0.25">
      <c r="C32" s="533"/>
      <c r="D32" s="156" t="s">
        <v>47</v>
      </c>
      <c r="E32" s="288" t="s">
        <v>27</v>
      </c>
      <c r="F32" s="295" t="s">
        <v>27</v>
      </c>
      <c r="G32" s="388" t="s">
        <v>27</v>
      </c>
      <c r="H32" s="283" t="s">
        <v>27</v>
      </c>
      <c r="I32" s="406" t="s">
        <v>27</v>
      </c>
      <c r="J32" s="407" t="s">
        <v>27</v>
      </c>
      <c r="K32" s="283" t="s">
        <v>27</v>
      </c>
      <c r="L32" s="406" t="s">
        <v>27</v>
      </c>
      <c r="M32" s="407" t="s">
        <v>27</v>
      </c>
      <c r="N32" s="283" t="s">
        <v>27</v>
      </c>
      <c r="O32" s="406" t="s">
        <v>27</v>
      </c>
      <c r="P32" s="407" t="s">
        <v>27</v>
      </c>
      <c r="Q32" s="283" t="s">
        <v>27</v>
      </c>
      <c r="R32" s="406" t="s">
        <v>27</v>
      </c>
      <c r="S32" s="388" t="s">
        <v>27</v>
      </c>
    </row>
    <row r="33" spans="3:19" ht="15" customHeight="1" thickBot="1" x14ac:dyDescent="0.25">
      <c r="C33" s="542"/>
      <c r="D33" s="484" t="s">
        <v>24</v>
      </c>
      <c r="E33" s="389">
        <v>276.74153574032385</v>
      </c>
      <c r="F33" s="390">
        <v>275.29139887819389</v>
      </c>
      <c r="G33" s="391">
        <v>0.5267643188415041</v>
      </c>
      <c r="H33" s="297">
        <v>293.02251795292591</v>
      </c>
      <c r="I33" s="408">
        <v>292.28755942999146</v>
      </c>
      <c r="J33" s="409">
        <v>0.25145049771113681</v>
      </c>
      <c r="K33" s="297">
        <v>253.25454575359481</v>
      </c>
      <c r="L33" s="408">
        <v>249.95988630270921</v>
      </c>
      <c r="M33" s="409">
        <v>1.3180752718440865</v>
      </c>
      <c r="N33" s="297">
        <v>281.87827498921411</v>
      </c>
      <c r="O33" s="408">
        <v>281.09238294022839</v>
      </c>
      <c r="P33" s="409">
        <v>0.27958496803267274</v>
      </c>
      <c r="Q33" s="297">
        <v>332.21006457460669</v>
      </c>
      <c r="R33" s="408">
        <v>331.56991107896528</v>
      </c>
      <c r="S33" s="391">
        <v>0.19306742688390613</v>
      </c>
    </row>
    <row r="34" spans="3:19" ht="15.75" customHeight="1" x14ac:dyDescent="0.2">
      <c r="C34" s="520" t="s">
        <v>50</v>
      </c>
      <c r="D34" s="485" t="s">
        <v>51</v>
      </c>
      <c r="E34" s="286">
        <v>600.24099999999999</v>
      </c>
      <c r="F34" s="291">
        <v>604.76700000000005</v>
      </c>
      <c r="G34" s="394">
        <v>-0.74838739547628541</v>
      </c>
      <c r="H34" s="281">
        <v>629.76300000000003</v>
      </c>
      <c r="I34" s="414">
        <v>644.15499999999997</v>
      </c>
      <c r="J34" s="415">
        <v>-2.2342448634257188</v>
      </c>
      <c r="K34" s="281">
        <v>548.16800000000001</v>
      </c>
      <c r="L34" s="414">
        <v>542.87599999999998</v>
      </c>
      <c r="M34" s="415">
        <v>0.97480824350312589</v>
      </c>
      <c r="N34" s="281">
        <v>666.61599999999999</v>
      </c>
      <c r="O34" s="414">
        <v>676.31600000000003</v>
      </c>
      <c r="P34" s="415">
        <v>-1.4342407986799137</v>
      </c>
      <c r="Q34" s="281">
        <v>542.74400000000003</v>
      </c>
      <c r="R34" s="414">
        <v>534.67399999999998</v>
      </c>
      <c r="S34" s="394">
        <v>1.5093309194013642</v>
      </c>
    </row>
    <row r="35" spans="3:19" ht="15.75" customHeight="1" thickBot="1" x14ac:dyDescent="0.25">
      <c r="C35" s="521"/>
      <c r="D35" s="152" t="s">
        <v>52</v>
      </c>
      <c r="E35" s="395">
        <v>948.60299999999995</v>
      </c>
      <c r="F35" s="396">
        <v>969.65200000000004</v>
      </c>
      <c r="G35" s="397">
        <v>-2.1707787948666213</v>
      </c>
      <c r="H35" s="284">
        <v>980.54499999999996</v>
      </c>
      <c r="I35" s="416">
        <v>1012.646</v>
      </c>
      <c r="J35" s="417">
        <v>-3.1700120278952366</v>
      </c>
      <c r="K35" s="284">
        <v>938.58699999999999</v>
      </c>
      <c r="L35" s="416">
        <v>949.41600000000005</v>
      </c>
      <c r="M35" s="417">
        <v>-1.1405959031657424</v>
      </c>
      <c r="N35" s="284">
        <v>650.01199999999994</v>
      </c>
      <c r="O35" s="416">
        <v>652.13800000000003</v>
      </c>
      <c r="P35" s="417">
        <v>-0.32600461865434766</v>
      </c>
      <c r="Q35" s="284">
        <v>976.01800000000003</v>
      </c>
      <c r="R35" s="416">
        <v>977.07799999999997</v>
      </c>
      <c r="S35" s="397">
        <v>-0.10848673289132961</v>
      </c>
    </row>
    <row r="36" spans="3:19" ht="15" customHeight="1" thickBot="1" x14ac:dyDescent="0.25">
      <c r="C36" s="542"/>
      <c r="D36" s="484" t="s">
        <v>24</v>
      </c>
      <c r="E36" s="398">
        <v>677.98440945510572</v>
      </c>
      <c r="F36" s="399">
        <v>686.36312546327736</v>
      </c>
      <c r="G36" s="400">
        <v>-1.2207409893292591</v>
      </c>
      <c r="H36" s="297">
        <v>693.60209027009876</v>
      </c>
      <c r="I36" s="408">
        <v>713.6094689375185</v>
      </c>
      <c r="J36" s="409">
        <v>-2.8036873862125744</v>
      </c>
      <c r="K36" s="297">
        <v>696.38452517848589</v>
      </c>
      <c r="L36" s="408">
        <v>661.12516608069632</v>
      </c>
      <c r="M36" s="409">
        <v>5.3332350524205951</v>
      </c>
      <c r="N36" s="297">
        <v>663.70207975327355</v>
      </c>
      <c r="O36" s="408">
        <v>671.94782686144674</v>
      </c>
      <c r="P36" s="409">
        <v>-1.2271409741270634</v>
      </c>
      <c r="Q36" s="297">
        <v>635.85808157181259</v>
      </c>
      <c r="R36" s="408">
        <v>651.65149758810321</v>
      </c>
      <c r="S36" s="391">
        <v>-2.4235985146578063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3" sqref="L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262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4" t="s">
        <v>0</v>
      </c>
      <c r="G4" s="545"/>
      <c r="H4" s="207" t="s">
        <v>1</v>
      </c>
      <c r="I4" s="208"/>
      <c r="J4" s="209"/>
    </row>
    <row r="5" spans="2:15" ht="18.75" customHeight="1" x14ac:dyDescent="0.3">
      <c r="B5" s="191"/>
      <c r="F5" s="546"/>
      <c r="G5" s="547"/>
      <c r="H5" s="210" t="s">
        <v>26</v>
      </c>
      <c r="I5" s="210"/>
      <c r="J5" s="550" t="s">
        <v>183</v>
      </c>
    </row>
    <row r="6" spans="2:15" ht="24.75" customHeight="1" x14ac:dyDescent="0.2">
      <c r="F6" s="548"/>
      <c r="G6" s="549"/>
      <c r="H6" s="218" t="s">
        <v>306</v>
      </c>
      <c r="I6" s="218" t="s">
        <v>288</v>
      </c>
      <c r="J6" s="551"/>
    </row>
    <row r="7" spans="2:15" ht="48" customHeight="1" thickBot="1" x14ac:dyDescent="0.25">
      <c r="F7" s="552" t="s">
        <v>185</v>
      </c>
      <c r="G7" s="553"/>
      <c r="H7" s="313">
        <v>133.11000000000001</v>
      </c>
      <c r="I7" s="313">
        <v>134.31</v>
      </c>
      <c r="J7" s="285">
        <v>-0.89345543890997581</v>
      </c>
    </row>
    <row r="8" spans="2:15" ht="15.75" customHeight="1" thickBot="1" x14ac:dyDescent="0.25"/>
    <row r="9" spans="2:15" ht="15" customHeight="1" thickBot="1" x14ac:dyDescent="0.25">
      <c r="B9" s="557" t="s">
        <v>0</v>
      </c>
      <c r="C9" s="512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6"/>
      <c r="C10" s="558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6"/>
      <c r="C11" s="558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3"/>
      <c r="C12" s="515"/>
      <c r="D12" s="176" t="s">
        <v>306</v>
      </c>
      <c r="E12" s="176" t="s">
        <v>288</v>
      </c>
      <c r="F12" s="177" t="s">
        <v>14</v>
      </c>
      <c r="G12" s="176" t="s">
        <v>306</v>
      </c>
      <c r="H12" s="176" t="s">
        <v>288</v>
      </c>
      <c r="I12" s="177" t="s">
        <v>14</v>
      </c>
      <c r="J12" s="176" t="s">
        <v>306</v>
      </c>
      <c r="K12" s="176" t="s">
        <v>288</v>
      </c>
      <c r="L12" s="177" t="s">
        <v>14</v>
      </c>
      <c r="M12" s="176" t="s">
        <v>306</v>
      </c>
      <c r="N12" s="176" t="s">
        <v>288</v>
      </c>
      <c r="O12" s="178" t="s">
        <v>14</v>
      </c>
    </row>
    <row r="13" spans="2:15" ht="36" customHeight="1" thickBot="1" x14ac:dyDescent="0.25">
      <c r="B13" s="559" t="s">
        <v>188</v>
      </c>
      <c r="C13" s="560"/>
      <c r="D13" s="314">
        <v>138.22</v>
      </c>
      <c r="E13" s="314">
        <v>138.22</v>
      </c>
      <c r="F13" s="379">
        <v>0</v>
      </c>
      <c r="G13" s="315">
        <v>125.3</v>
      </c>
      <c r="H13" s="315">
        <v>126.74</v>
      </c>
      <c r="I13" s="379">
        <v>-1.1361843143443251</v>
      </c>
      <c r="J13" s="315">
        <v>127.22</v>
      </c>
      <c r="K13" s="315">
        <v>131.78</v>
      </c>
      <c r="L13" s="379">
        <v>-3.4603126422825938</v>
      </c>
      <c r="M13" s="315">
        <v>125.85</v>
      </c>
      <c r="N13" s="315">
        <v>130.04</v>
      </c>
      <c r="O13" s="298">
        <v>-3.2220855121501057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4" t="s">
        <v>307</v>
      </c>
      <c r="K18" s="554" t="s">
        <v>308</v>
      </c>
      <c r="L18" s="554" t="s">
        <v>309</v>
      </c>
      <c r="M18" s="67" t="s">
        <v>229</v>
      </c>
      <c r="N18" s="68"/>
    </row>
    <row r="19" spans="9:14" ht="19.5" customHeight="1" thickBot="1" x14ac:dyDescent="0.25">
      <c r="I19" s="69"/>
      <c r="J19" s="555"/>
      <c r="K19" s="556"/>
      <c r="L19" s="555"/>
      <c r="M19" s="70" t="s">
        <v>275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133.1</v>
      </c>
      <c r="K20" s="375">
        <v>135.25</v>
      </c>
      <c r="L20" s="376">
        <v>131.33000000000001</v>
      </c>
      <c r="M20" s="299">
        <v>-1.5896487985212611</v>
      </c>
      <c r="N20" s="300">
        <v>1.3477499428919377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J20" sqref="J20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1" t="s">
        <v>83</v>
      </c>
      <c r="C5" s="510" t="s">
        <v>1</v>
      </c>
      <c r="D5" s="564"/>
      <c r="E5" s="564"/>
      <c r="F5" s="564"/>
      <c r="G5" s="564"/>
      <c r="H5" s="565"/>
    </row>
    <row r="6" spans="1:8" ht="13.5" customHeight="1" thickBot="1" x14ac:dyDescent="0.25">
      <c r="B6" s="562"/>
      <c r="C6" s="566"/>
      <c r="D6" s="567"/>
      <c r="E6" s="567"/>
      <c r="F6" s="567"/>
      <c r="G6" s="567"/>
      <c r="H6" s="568"/>
    </row>
    <row r="7" spans="1:8" ht="23.25" customHeight="1" thickBot="1" x14ac:dyDescent="0.25">
      <c r="B7" s="562"/>
      <c r="C7" s="569" t="s">
        <v>84</v>
      </c>
      <c r="D7" s="570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3"/>
      <c r="C8" s="500">
        <v>44003</v>
      </c>
      <c r="D8" s="346">
        <v>43996</v>
      </c>
      <c r="E8" s="38" t="s">
        <v>14</v>
      </c>
      <c r="F8" s="79">
        <v>44003</v>
      </c>
      <c r="G8" s="501">
        <v>43996</v>
      </c>
      <c r="H8" s="178" t="s">
        <v>14</v>
      </c>
    </row>
    <row r="9" spans="1:8" ht="27.75" customHeight="1" thickBot="1" x14ac:dyDescent="0.25">
      <c r="B9" s="186" t="s">
        <v>86</v>
      </c>
      <c r="C9" s="506">
        <v>1303.1300000000001</v>
      </c>
      <c r="D9" s="303">
        <v>1296.72</v>
      </c>
      <c r="E9" s="302">
        <v>0.49432414090937765</v>
      </c>
      <c r="F9" s="301">
        <v>293.16100875120924</v>
      </c>
      <c r="G9" s="303">
        <v>291.35192216954636</v>
      </c>
      <c r="H9" s="352">
        <v>0.62092831521122438</v>
      </c>
    </row>
    <row r="10" spans="1:8" ht="33.75" customHeight="1" thickBot="1" x14ac:dyDescent="0.25">
      <c r="B10" s="186" t="s">
        <v>152</v>
      </c>
      <c r="C10" s="507">
        <v>1565.82</v>
      </c>
      <c r="D10" s="347">
        <v>1536.76</v>
      </c>
      <c r="E10" s="302">
        <v>1.8909914365287974</v>
      </c>
      <c r="F10" s="301">
        <v>352.25754201255313</v>
      </c>
      <c r="G10" s="303">
        <v>345.28501134652976</v>
      </c>
      <c r="H10" s="352">
        <v>2.0193551520907778</v>
      </c>
    </row>
    <row r="11" spans="1:8" ht="28.5" customHeight="1" thickBot="1" x14ac:dyDescent="0.25">
      <c r="B11" s="139" t="s">
        <v>87</v>
      </c>
      <c r="C11" s="506">
        <v>889.24</v>
      </c>
      <c r="D11" s="348">
        <v>896.5</v>
      </c>
      <c r="E11" s="302">
        <v>-0.8098159509202445</v>
      </c>
      <c r="F11" s="301">
        <v>200.04949269982677</v>
      </c>
      <c r="G11" s="303">
        <v>201.42898869840698</v>
      </c>
      <c r="H11" s="352">
        <v>-0.68485475079542046</v>
      </c>
    </row>
    <row r="12" spans="1:8" ht="22.5" customHeight="1" thickBot="1" x14ac:dyDescent="0.25">
      <c r="B12" s="139" t="s">
        <v>88</v>
      </c>
      <c r="C12" s="502">
        <v>1183.01</v>
      </c>
      <c r="D12" s="348">
        <v>1179.76</v>
      </c>
      <c r="E12" s="302">
        <v>0.27547975859496848</v>
      </c>
      <c r="F12" s="301">
        <v>266.13799464578972</v>
      </c>
      <c r="G12" s="303">
        <v>265.07290987934482</v>
      </c>
      <c r="H12" s="352">
        <v>0.40180822964130886</v>
      </c>
    </row>
    <row r="13" spans="1:8" ht="23.25" customHeight="1" thickBot="1" x14ac:dyDescent="0.25">
      <c r="B13" s="39" t="s">
        <v>89</v>
      </c>
      <c r="C13" s="503">
        <v>1316.75</v>
      </c>
      <c r="D13" s="303">
        <v>1347.11</v>
      </c>
      <c r="E13" s="304">
        <v>-2.2537135052074371</v>
      </c>
      <c r="F13" s="301">
        <v>296.22505680412138</v>
      </c>
      <c r="G13" s="303">
        <v>302.67373671557277</v>
      </c>
      <c r="H13" s="353">
        <v>-2.1305713476922241</v>
      </c>
    </row>
    <row r="14" spans="1:8" ht="34.5" customHeight="1" thickBot="1" x14ac:dyDescent="0.25">
      <c r="B14" s="508" t="s">
        <v>90</v>
      </c>
      <c r="C14" s="504">
        <v>1283.57</v>
      </c>
      <c r="D14" s="347">
        <v>1313.92</v>
      </c>
      <c r="E14" s="305">
        <v>-2.3098818801753631</v>
      </c>
      <c r="F14" s="301">
        <v>288.76065780297404</v>
      </c>
      <c r="G14" s="303">
        <v>295.21648280045832</v>
      </c>
      <c r="H14" s="354">
        <v>-2.1868104843752518</v>
      </c>
    </row>
    <row r="15" spans="1:8" ht="30.75" customHeight="1" thickBot="1" x14ac:dyDescent="0.25">
      <c r="B15" s="571" t="s">
        <v>91</v>
      </c>
      <c r="C15" s="572"/>
      <c r="D15" s="572"/>
      <c r="E15" s="573"/>
      <c r="F15" s="205" t="s">
        <v>310</v>
      </c>
      <c r="G15" s="205" t="s">
        <v>290</v>
      </c>
      <c r="H15" s="221" t="s">
        <v>227</v>
      </c>
    </row>
    <row r="16" spans="1:8" ht="15.75" thickBot="1" x14ac:dyDescent="0.25">
      <c r="B16" s="574"/>
      <c r="C16" s="575"/>
      <c r="D16" s="575"/>
      <c r="E16" s="576"/>
      <c r="F16" s="206">
        <v>4.4451000000000001</v>
      </c>
      <c r="G16" s="206">
        <v>4.4507000000000003</v>
      </c>
      <c r="H16" s="140">
        <v>-0.12582290426225698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0" sqref="Q10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7" t="s">
        <v>83</v>
      </c>
      <c r="C6" s="579" t="s">
        <v>163</v>
      </c>
      <c r="D6" s="580"/>
      <c r="E6" s="580"/>
      <c r="F6" s="580"/>
      <c r="G6" s="580"/>
      <c r="H6" s="580"/>
      <c r="I6" s="579" t="s">
        <v>164</v>
      </c>
      <c r="J6" s="580"/>
      <c r="K6" s="580"/>
      <c r="L6" s="580"/>
      <c r="M6" s="581"/>
    </row>
    <row r="7" spans="2:13" ht="38.25" customHeight="1" thickBot="1" x14ac:dyDescent="0.25">
      <c r="B7" s="578"/>
      <c r="C7" s="499" t="s">
        <v>311</v>
      </c>
      <c r="D7" s="181" t="s">
        <v>263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264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9" t="s">
        <v>312</v>
      </c>
      <c r="C8" s="187">
        <v>133.11000000000001</v>
      </c>
      <c r="D8" s="188"/>
      <c r="E8" s="188">
        <v>134.30000000000001</v>
      </c>
      <c r="F8" s="189">
        <v>139.18</v>
      </c>
      <c r="G8" s="188">
        <v>135.25</v>
      </c>
      <c r="H8" s="190">
        <v>131.33000000000001</v>
      </c>
      <c r="I8" s="316"/>
      <c r="J8" s="317">
        <v>99.113924050632917</v>
      </c>
      <c r="K8" s="318">
        <v>95.638741198448059</v>
      </c>
      <c r="L8" s="317">
        <v>98.417744916820709</v>
      </c>
      <c r="M8" s="317">
        <v>101.35536434934897</v>
      </c>
    </row>
    <row r="9" spans="2:13" ht="30" customHeight="1" thickBot="1" x14ac:dyDescent="0.25">
      <c r="B9" s="509" t="s">
        <v>172</v>
      </c>
      <c r="C9" s="380">
        <v>889.24</v>
      </c>
      <c r="D9" s="307">
        <v>896.5</v>
      </c>
      <c r="E9" s="308">
        <v>870.19</v>
      </c>
      <c r="F9" s="309">
        <v>1075.306</v>
      </c>
      <c r="G9" s="307">
        <v>830.36</v>
      </c>
      <c r="H9" s="310">
        <v>584.29999999999995</v>
      </c>
      <c r="I9" s="319">
        <v>99.190184049079761</v>
      </c>
      <c r="J9" s="317">
        <v>102.1891770762707</v>
      </c>
      <c r="K9" s="318">
        <v>82.696460356400877</v>
      </c>
      <c r="L9" s="317">
        <v>107.09090033238596</v>
      </c>
      <c r="M9" s="317">
        <v>152.18894403559815</v>
      </c>
    </row>
    <row r="10" spans="2:13" ht="30" customHeight="1" thickBot="1" x14ac:dyDescent="0.25">
      <c r="B10" s="509" t="s">
        <v>173</v>
      </c>
      <c r="C10" s="380">
        <v>1183.01</v>
      </c>
      <c r="D10" s="307">
        <v>1179.76</v>
      </c>
      <c r="E10" s="308">
        <v>1172.49</v>
      </c>
      <c r="F10" s="309">
        <v>1255.3720000000001</v>
      </c>
      <c r="G10" s="307">
        <v>1170.6600000000001</v>
      </c>
      <c r="H10" s="310">
        <v>1110.55</v>
      </c>
      <c r="I10" s="319">
        <v>100.27547975859497</v>
      </c>
      <c r="J10" s="317">
        <v>100.89723579732023</v>
      </c>
      <c r="K10" s="318">
        <v>94.235812173602724</v>
      </c>
      <c r="L10" s="317">
        <v>101.05496044966087</v>
      </c>
      <c r="M10" s="317">
        <v>106.52469497096034</v>
      </c>
    </row>
    <row r="11" spans="2:13" ht="30" customHeight="1" thickBot="1" x14ac:dyDescent="0.25">
      <c r="B11" s="509" t="s">
        <v>174</v>
      </c>
      <c r="C11" s="306">
        <v>1303.1300000000001</v>
      </c>
      <c r="D11" s="307">
        <v>1296.72</v>
      </c>
      <c r="E11" s="308">
        <v>1215.81</v>
      </c>
      <c r="F11" s="309">
        <v>1516.3240000000001</v>
      </c>
      <c r="G11" s="307">
        <v>1556.32</v>
      </c>
      <c r="H11" s="310">
        <v>2314.92</v>
      </c>
      <c r="I11" s="319">
        <v>100.49432414090938</v>
      </c>
      <c r="J11" s="317">
        <v>107.18204324688892</v>
      </c>
      <c r="K11" s="318">
        <v>85.940076131486421</v>
      </c>
      <c r="L11" s="317">
        <v>83.731494808265666</v>
      </c>
      <c r="M11" s="317">
        <v>56.292658061617686</v>
      </c>
    </row>
    <row r="12" spans="2:13" ht="30" customHeight="1" thickBot="1" x14ac:dyDescent="0.25">
      <c r="B12" s="509" t="s">
        <v>175</v>
      </c>
      <c r="C12" s="306">
        <v>1565.82</v>
      </c>
      <c r="D12" s="307">
        <v>1536.76</v>
      </c>
      <c r="E12" s="308">
        <v>1457.9</v>
      </c>
      <c r="F12" s="309">
        <v>1802.771</v>
      </c>
      <c r="G12" s="307">
        <v>1715.25</v>
      </c>
      <c r="H12" s="310">
        <v>2530.36</v>
      </c>
      <c r="I12" s="319">
        <v>101.89099143652881</v>
      </c>
      <c r="J12" s="317">
        <v>107.40242815007888</v>
      </c>
      <c r="K12" s="318">
        <v>86.856289567560168</v>
      </c>
      <c r="L12" s="317">
        <v>91.288150415391343</v>
      </c>
      <c r="M12" s="317">
        <v>61.881313330909435</v>
      </c>
    </row>
    <row r="13" spans="2:13" ht="30" customHeight="1" thickBot="1" x14ac:dyDescent="0.25">
      <c r="B13" s="509" t="s">
        <v>89</v>
      </c>
      <c r="C13" s="311">
        <v>1316.75</v>
      </c>
      <c r="D13" s="350">
        <v>1347.11</v>
      </c>
      <c r="E13" s="308">
        <v>1332.56</v>
      </c>
      <c r="F13" s="309">
        <v>1373.75</v>
      </c>
      <c r="G13" s="307">
        <v>1257.7</v>
      </c>
      <c r="H13" s="310">
        <v>1199.94</v>
      </c>
      <c r="I13" s="319">
        <v>97.746286494792557</v>
      </c>
      <c r="J13" s="317">
        <v>98.813561865882221</v>
      </c>
      <c r="K13" s="318">
        <v>95.850773430391271</v>
      </c>
      <c r="L13" s="317">
        <v>104.6950783175638</v>
      </c>
      <c r="M13" s="317">
        <v>109.73465339933662</v>
      </c>
    </row>
    <row r="14" spans="2:13" ht="30" customHeight="1" thickBot="1" x14ac:dyDescent="0.25">
      <c r="B14" s="509" t="s">
        <v>90</v>
      </c>
      <c r="C14" s="312">
        <v>1283.57</v>
      </c>
      <c r="D14" s="351">
        <v>1313.92</v>
      </c>
      <c r="E14" s="308">
        <v>1336.63</v>
      </c>
      <c r="F14" s="309">
        <v>1430.59</v>
      </c>
      <c r="G14" s="307">
        <v>1311.96</v>
      </c>
      <c r="H14" s="310">
        <v>1229.45</v>
      </c>
      <c r="I14" s="319">
        <v>97.690118119824646</v>
      </c>
      <c r="J14" s="317">
        <v>96.030315046048642</v>
      </c>
      <c r="K14" s="318">
        <v>89.723121229702429</v>
      </c>
      <c r="L14" s="317">
        <v>97.836062075063268</v>
      </c>
      <c r="M14" s="317">
        <v>104.40196835983569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11"/>
  <sheetViews>
    <sheetView zoomScale="80" workbookViewId="0">
      <selection activeCell="Z34" sqref="Z3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9" ht="15.75" x14ac:dyDescent="0.25">
      <c r="A3" s="83" t="s">
        <v>162</v>
      </c>
    </row>
    <row r="4" spans="1:19" ht="15.75" x14ac:dyDescent="0.25">
      <c r="A4" s="83" t="s">
        <v>276</v>
      </c>
    </row>
    <row r="6" spans="1:19" s="12" customFormat="1" ht="15" x14ac:dyDescent="0.2"/>
    <row r="7" spans="1:19" s="12" customFormat="1" ht="15" x14ac:dyDescent="0.2">
      <c r="A7" s="1"/>
    </row>
    <row r="8" spans="1:19" x14ac:dyDescent="0.2">
      <c r="A8" s="1"/>
    </row>
    <row r="9" spans="1:19" ht="15" customHeight="1" x14ac:dyDescent="0.25">
      <c r="B9" s="42"/>
      <c r="C9" s="30"/>
      <c r="D9" s="30"/>
    </row>
    <row r="10" spans="1:19" ht="21" customHeight="1" x14ac:dyDescent="0.25">
      <c r="C10" s="31"/>
      <c r="E10" s="42"/>
      <c r="O10" s="42"/>
    </row>
    <row r="11" spans="1:19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>
        <v>2020</v>
      </c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V22" sqref="V22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230</v>
      </c>
    </row>
    <row r="5" spans="3:15" ht="15.75" x14ac:dyDescent="0.25">
      <c r="C5" s="356" t="s">
        <v>231</v>
      </c>
    </row>
    <row r="6" spans="3:15" ht="15.75" x14ac:dyDescent="0.25">
      <c r="C6" s="356" t="s">
        <v>282</v>
      </c>
    </row>
    <row r="7" spans="3:15" ht="18.75" x14ac:dyDescent="0.3">
      <c r="C7" s="357" t="s">
        <v>258</v>
      </c>
    </row>
    <row r="8" spans="3:15" ht="18.75" x14ac:dyDescent="0.3">
      <c r="C8" s="357" t="s">
        <v>232</v>
      </c>
    </row>
    <row r="9" spans="3:15" ht="15" x14ac:dyDescent="0.25">
      <c r="C9" s="358"/>
    </row>
    <row r="10" spans="3:15" ht="15" x14ac:dyDescent="0.25">
      <c r="C10" s="359" t="s">
        <v>233</v>
      </c>
    </row>
    <row r="12" spans="3:15" ht="15" x14ac:dyDescent="0.25">
      <c r="C12" s="360" t="s">
        <v>286</v>
      </c>
    </row>
    <row r="13" spans="3:15" ht="16.5" thickBot="1" x14ac:dyDescent="0.3">
      <c r="E13" s="361" t="s">
        <v>234</v>
      </c>
      <c r="G13" s="362"/>
      <c r="H13" s="363"/>
    </row>
    <row r="14" spans="3:15" ht="15.75" thickBot="1" x14ac:dyDescent="0.3">
      <c r="C14" s="487" t="s">
        <v>235</v>
      </c>
      <c r="D14" s="488" t="s">
        <v>236</v>
      </c>
      <c r="E14" s="489" t="s">
        <v>237</v>
      </c>
      <c r="F14" s="489" t="s">
        <v>238</v>
      </c>
      <c r="G14" s="489" t="s">
        <v>239</v>
      </c>
      <c r="H14" s="489" t="s">
        <v>240</v>
      </c>
      <c r="I14" s="489" t="s">
        <v>241</v>
      </c>
      <c r="J14" s="489" t="s">
        <v>242</v>
      </c>
      <c r="K14" s="489" t="s">
        <v>243</v>
      </c>
      <c r="L14" s="489" t="s">
        <v>244</v>
      </c>
      <c r="M14" s="489" t="s">
        <v>245</v>
      </c>
      <c r="N14" s="489" t="s">
        <v>246</v>
      </c>
      <c r="O14" s="490" t="s">
        <v>247</v>
      </c>
    </row>
    <row r="15" spans="3:15" ht="15.75" thickBot="1" x14ac:dyDescent="0.3">
      <c r="C15" s="364" t="s">
        <v>248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1" t="s">
        <v>249</v>
      </c>
      <c r="D16" s="492">
        <v>410.55031969879741</v>
      </c>
      <c r="E16" s="492">
        <v>405.92528932823404</v>
      </c>
      <c r="F16" s="492">
        <v>415.06587182503171</v>
      </c>
      <c r="G16" s="492">
        <v>415.78302153853031</v>
      </c>
      <c r="H16" s="492">
        <v>418.52051394641336</v>
      </c>
      <c r="I16" s="492">
        <v>420.92412497491244</v>
      </c>
      <c r="J16" s="492">
        <v>422.19084679763165</v>
      </c>
      <c r="K16" s="492">
        <v>425.93323237306373</v>
      </c>
      <c r="L16" s="492">
        <v>435.7515632080013</v>
      </c>
      <c r="M16" s="492">
        <v>429.60671679837998</v>
      </c>
      <c r="N16" s="492">
        <v>433.91962032017744</v>
      </c>
      <c r="O16" s="493">
        <v>445.27368131830997</v>
      </c>
    </row>
    <row r="17" spans="3:15" ht="15.75" x14ac:dyDescent="0.25">
      <c r="C17" s="372" t="s">
        <v>250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251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4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/>
      <c r="J19" s="369"/>
      <c r="K19" s="369"/>
      <c r="L19" s="370"/>
      <c r="M19" s="369"/>
      <c r="N19" s="369"/>
      <c r="O19" s="371"/>
    </row>
    <row r="20" spans="3:15" ht="16.5" thickBot="1" x14ac:dyDescent="0.3">
      <c r="C20" s="495" t="s">
        <v>252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1" t="s">
        <v>249</v>
      </c>
      <c r="D21" s="492">
        <v>264.22742766883761</v>
      </c>
      <c r="E21" s="492">
        <v>261.62567290497998</v>
      </c>
      <c r="F21" s="492">
        <v>261.28898624261666</v>
      </c>
      <c r="G21" s="492">
        <v>265.38613274501455</v>
      </c>
      <c r="H21" s="492">
        <v>265.71767956715814</v>
      </c>
      <c r="I21" s="492">
        <v>265.33812232275858</v>
      </c>
      <c r="J21" s="492">
        <v>266.42231622832736</v>
      </c>
      <c r="K21" s="492">
        <v>263.11677423325443</v>
      </c>
      <c r="L21" s="492">
        <v>264.59488373323165</v>
      </c>
      <c r="M21" s="492">
        <v>266.93771630917144</v>
      </c>
      <c r="N21" s="492">
        <v>269.68730506228809</v>
      </c>
      <c r="O21" s="493">
        <v>268.29357100115919</v>
      </c>
    </row>
    <row r="22" spans="3:15" ht="15.75" x14ac:dyDescent="0.25">
      <c r="C22" s="372" t="s">
        <v>250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251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/>
      <c r="J24" s="369"/>
      <c r="K24" s="369"/>
      <c r="L24" s="369"/>
      <c r="M24" s="369"/>
      <c r="N24" s="369"/>
      <c r="O24" s="371"/>
    </row>
    <row r="25" spans="3:15" ht="16.5" thickBot="1" x14ac:dyDescent="0.3">
      <c r="C25" s="495" t="s">
        <v>253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1" t="s">
        <v>249</v>
      </c>
      <c r="D26" s="492">
        <v>193.30284025213072</v>
      </c>
      <c r="E26" s="492">
        <v>191.2687581090714</v>
      </c>
      <c r="F26" s="492">
        <v>191.31561937634595</v>
      </c>
      <c r="G26" s="492">
        <v>191.49550049668539</v>
      </c>
      <c r="H26" s="492">
        <v>191.57102023627996</v>
      </c>
      <c r="I26" s="492">
        <v>192.43881971648969</v>
      </c>
      <c r="J26" s="492">
        <v>193.8248127220584</v>
      </c>
      <c r="K26" s="492">
        <v>193.56522855967538</v>
      </c>
      <c r="L26" s="492">
        <v>196.58869687496284</v>
      </c>
      <c r="M26" s="492">
        <v>199.76489920472477</v>
      </c>
      <c r="N26" s="492">
        <v>198.3893113076804</v>
      </c>
      <c r="O26" s="493">
        <v>197.67041596404326</v>
      </c>
    </row>
    <row r="27" spans="3:15" ht="15.75" x14ac:dyDescent="0.25">
      <c r="C27" s="372" t="s">
        <v>250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251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/>
      <c r="J29" s="369"/>
      <c r="K29" s="369"/>
      <c r="L29" s="369"/>
      <c r="M29" s="369"/>
      <c r="N29" s="369"/>
      <c r="O29" s="371"/>
    </row>
    <row r="30" spans="3:15" ht="16.5" thickBot="1" x14ac:dyDescent="0.3">
      <c r="C30" s="495" t="s">
        <v>254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1" t="s">
        <v>249</v>
      </c>
      <c r="D31" s="492">
        <v>620.52584524708288</v>
      </c>
      <c r="E31" s="492">
        <v>610.98846942632053</v>
      </c>
      <c r="F31" s="492">
        <v>613.48284188853813</v>
      </c>
      <c r="G31" s="492">
        <v>613.72476430462393</v>
      </c>
      <c r="H31" s="492">
        <v>606.72034722305284</v>
      </c>
      <c r="I31" s="492">
        <v>601.6106220020215</v>
      </c>
      <c r="J31" s="492">
        <v>617.94396754570255</v>
      </c>
      <c r="K31" s="492">
        <v>637.27880462292717</v>
      </c>
      <c r="L31" s="492">
        <v>678.50605906520252</v>
      </c>
      <c r="M31" s="492">
        <v>691.78485236566894</v>
      </c>
      <c r="N31" s="492">
        <v>699.93533272826176</v>
      </c>
      <c r="O31" s="493">
        <v>707.76936754012718</v>
      </c>
    </row>
    <row r="32" spans="3:15" ht="15.75" x14ac:dyDescent="0.25">
      <c r="C32" s="372" t="s">
        <v>250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251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/>
      <c r="J34" s="369"/>
      <c r="K34" s="369"/>
      <c r="L34" s="369"/>
      <c r="M34" s="369"/>
      <c r="N34" s="369"/>
      <c r="O34" s="371"/>
    </row>
    <row r="35" spans="3:15" ht="16.5" thickBot="1" x14ac:dyDescent="0.3">
      <c r="C35" s="496" t="s">
        <v>255</v>
      </c>
      <c r="D35" s="497"/>
      <c r="E35" s="497"/>
      <c r="F35" s="497"/>
      <c r="G35" s="497"/>
      <c r="H35" s="497"/>
      <c r="I35" s="497"/>
      <c r="J35" s="497"/>
      <c r="K35" s="497"/>
      <c r="L35" s="497"/>
      <c r="M35" s="497"/>
      <c r="N35" s="497"/>
      <c r="O35" s="498"/>
    </row>
    <row r="36" spans="3:15" ht="15.75" x14ac:dyDescent="0.25">
      <c r="C36" s="491" t="s">
        <v>249</v>
      </c>
      <c r="D36" s="492">
        <v>1926.1421840678215</v>
      </c>
      <c r="E36" s="492">
        <v>1773.7868616139083</v>
      </c>
      <c r="F36" s="492">
        <v>1808.8957992992707</v>
      </c>
      <c r="G36" s="492">
        <v>1844.6568611737403</v>
      </c>
      <c r="H36" s="492">
        <v>1922.2571546908466</v>
      </c>
      <c r="I36" s="492">
        <v>2078.5897925711802</v>
      </c>
      <c r="J36" s="492">
        <v>2325.7723170645709</v>
      </c>
      <c r="K36" s="492">
        <v>2537.6579416257568</v>
      </c>
      <c r="L36" s="492">
        <v>2703.9535927296647</v>
      </c>
      <c r="M36" s="492">
        <v>2585.3186243813607</v>
      </c>
      <c r="N36" s="492">
        <v>2366.8805661333772</v>
      </c>
      <c r="O36" s="493">
        <v>2262.8675436432918</v>
      </c>
    </row>
    <row r="37" spans="3:15" ht="15.75" x14ac:dyDescent="0.25">
      <c r="C37" s="372" t="s">
        <v>250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251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/>
      <c r="J39" s="369"/>
      <c r="K39" s="369"/>
      <c r="L39" s="369"/>
      <c r="M39" s="369"/>
      <c r="N39" s="369"/>
      <c r="O39" s="371"/>
    </row>
    <row r="40" spans="3:15" ht="16.5" thickBot="1" x14ac:dyDescent="0.3">
      <c r="C40" s="496" t="s">
        <v>256</v>
      </c>
      <c r="D40" s="497"/>
      <c r="E40" s="497"/>
      <c r="F40" s="497"/>
      <c r="G40" s="497"/>
      <c r="H40" s="497"/>
      <c r="I40" s="497"/>
      <c r="J40" s="497"/>
      <c r="K40" s="497"/>
      <c r="L40" s="497"/>
      <c r="M40" s="497"/>
      <c r="N40" s="497"/>
      <c r="O40" s="498"/>
    </row>
    <row r="41" spans="3:15" ht="15.75" x14ac:dyDescent="0.25">
      <c r="C41" s="491" t="s">
        <v>249</v>
      </c>
      <c r="D41" s="492">
        <v>1452.5251642694029</v>
      </c>
      <c r="E41" s="492">
        <v>1376.6544964519305</v>
      </c>
      <c r="F41" s="492">
        <v>1342.4452040065605</v>
      </c>
      <c r="G41" s="492">
        <v>1321.3071438891709</v>
      </c>
      <c r="H41" s="492">
        <v>1332.4732010931732</v>
      </c>
      <c r="I41" s="492">
        <v>1416.8343946849866</v>
      </c>
      <c r="J41" s="492">
        <v>1429.7900427036757</v>
      </c>
      <c r="K41" s="492">
        <v>1455.3007570329535</v>
      </c>
      <c r="L41" s="492">
        <v>1460.934465025194</v>
      </c>
      <c r="M41" s="492">
        <v>1477.8137838684058</v>
      </c>
      <c r="N41" s="492">
        <v>1411.6336555187961</v>
      </c>
      <c r="O41" s="493">
        <v>1359.7079885396727</v>
      </c>
    </row>
    <row r="42" spans="3:15" ht="15.75" x14ac:dyDescent="0.25">
      <c r="C42" s="372" t="s">
        <v>250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251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/>
      <c r="J44" s="369"/>
      <c r="K44" s="369"/>
      <c r="L44" s="369"/>
      <c r="M44" s="369"/>
      <c r="N44" s="369"/>
      <c r="O44" s="371"/>
    </row>
    <row r="45" spans="3:15" ht="16.5" thickBot="1" x14ac:dyDescent="0.3">
      <c r="C45" s="496" t="s">
        <v>257</v>
      </c>
      <c r="D45" s="497"/>
      <c r="E45" s="497"/>
      <c r="F45" s="497"/>
      <c r="G45" s="497"/>
      <c r="H45" s="497"/>
      <c r="I45" s="497"/>
      <c r="J45" s="497"/>
      <c r="K45" s="497"/>
      <c r="L45" s="497"/>
      <c r="M45" s="497"/>
      <c r="N45" s="497"/>
      <c r="O45" s="498"/>
    </row>
    <row r="46" spans="3:15" ht="15.75" x14ac:dyDescent="0.25">
      <c r="C46" s="491" t="s">
        <v>249</v>
      </c>
      <c r="D46" s="492">
        <v>1462.9299066481419</v>
      </c>
      <c r="E46" s="492">
        <v>1397.9329390309356</v>
      </c>
      <c r="F46" s="492">
        <v>1352.4593399176847</v>
      </c>
      <c r="G46" s="492">
        <v>1324.3285390454434</v>
      </c>
      <c r="H46" s="492">
        <v>1346.8945966895908</v>
      </c>
      <c r="I46" s="492">
        <v>1422.0022440548378</v>
      </c>
      <c r="J46" s="492">
        <v>1439.7446104090284</v>
      </c>
      <c r="K46" s="492">
        <v>1469.5305118007066</v>
      </c>
      <c r="L46" s="492">
        <v>1464.5198361234318</v>
      </c>
      <c r="M46" s="492">
        <v>1456.1117051037911</v>
      </c>
      <c r="N46" s="492">
        <v>1435.8943068806354</v>
      </c>
      <c r="O46" s="493">
        <v>1347.9728359574115</v>
      </c>
    </row>
    <row r="47" spans="3:15" ht="15.75" x14ac:dyDescent="0.25">
      <c r="C47" s="372" t="s">
        <v>250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251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/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2020-06-25T09:44:16Z</dcterms:modified>
</cp:coreProperties>
</file>