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arzyna_gruszczyns\Desktop\Zamówienia 2018\na bip\2_BA_PN_2018_materiały eksploatacyjne\"/>
    </mc:Choice>
  </mc:AlternateContent>
  <bookViews>
    <workbookView xWindow="0" yWindow="0" windowWidth="28800" windowHeight="12435"/>
  </bookViews>
  <sheets>
    <sheet name="Arkusz1" sheetId="1" r:id="rId1"/>
  </sheets>
  <definedNames>
    <definedName name="_p072020" localSheetId="0">Arkusz1!$D$173</definedName>
    <definedName name="_p072022" localSheetId="0">Arkusz1!$D$175</definedName>
    <definedName name="_p072024" localSheetId="0">Arkusz1!$D$176</definedName>
    <definedName name="_p072026" localSheetId="0">Arkusz1!$D$174</definedName>
    <definedName name="_p072048" localSheetId="0">Arkusz1!$D$177</definedName>
    <definedName name="_xlnm.Print_Titles" localSheetId="0">Arkusz1!$4:$7</definedName>
  </definedNames>
  <calcPr calcId="152511"/>
  <customWorkbookViews>
    <customWorkbookView name="User - Widok osobisty" guid="{5EBCC4F6-5CAD-401E-9FEF-8131E5097023}" mergeInterval="0" personalView="1" maximized="1" xWindow="1" yWindow="1" windowWidth="1024" windowHeight="548" activeSheetId="1"/>
  </customWorkbookViews>
</workbook>
</file>

<file path=xl/calcChain.xml><?xml version="1.0" encoding="utf-8"?>
<calcChain xmlns="http://schemas.openxmlformats.org/spreadsheetml/2006/main">
  <c r="L182" i="1" l="1"/>
  <c r="N182" i="1" s="1"/>
  <c r="L183" i="1"/>
  <c r="N183" i="1" s="1"/>
  <c r="L184" i="1"/>
  <c r="N184" i="1" s="1"/>
  <c r="L185" i="1"/>
  <c r="N185" i="1" s="1"/>
  <c r="L186" i="1"/>
  <c r="N186" i="1" s="1"/>
  <c r="L187" i="1"/>
  <c r="N187" i="1" s="1"/>
  <c r="L188" i="1"/>
  <c r="N188" i="1" s="1"/>
  <c r="L189" i="1"/>
  <c r="N189" i="1" s="1"/>
  <c r="L190" i="1"/>
  <c r="N190" i="1" s="1"/>
  <c r="L191" i="1"/>
  <c r="N191" i="1" s="1"/>
  <c r="L192" i="1"/>
  <c r="N192" i="1" s="1"/>
  <c r="L193" i="1"/>
  <c r="N193" i="1" s="1"/>
  <c r="L194" i="1"/>
  <c r="N194" i="1" s="1"/>
  <c r="L195" i="1"/>
  <c r="N195" i="1" s="1"/>
  <c r="L196" i="1"/>
  <c r="N196" i="1" s="1"/>
  <c r="L197" i="1"/>
  <c r="N197" i="1" s="1"/>
  <c r="L198" i="1"/>
  <c r="N198" i="1" s="1"/>
  <c r="L199" i="1"/>
  <c r="N199" i="1" s="1"/>
  <c r="L200" i="1"/>
  <c r="N200" i="1" s="1"/>
  <c r="L203" i="1"/>
  <c r="N203" i="1" s="1"/>
  <c r="L141" i="1"/>
  <c r="N141" i="1" s="1"/>
  <c r="L142" i="1"/>
  <c r="N142" i="1" s="1"/>
  <c r="L143" i="1"/>
  <c r="N143" i="1" s="1"/>
  <c r="L144" i="1"/>
  <c r="N144" i="1" s="1"/>
  <c r="L145" i="1"/>
  <c r="N145" i="1" s="1"/>
  <c r="L146" i="1"/>
  <c r="N146" i="1" s="1"/>
  <c r="L147" i="1"/>
  <c r="N147" i="1" s="1"/>
  <c r="L148" i="1"/>
  <c r="N148" i="1" s="1"/>
  <c r="L149" i="1"/>
  <c r="N149" i="1" s="1"/>
  <c r="L150" i="1"/>
  <c r="N150" i="1" s="1"/>
  <c r="L151" i="1"/>
  <c r="N151" i="1" s="1"/>
  <c r="L173" i="1"/>
  <c r="N173" i="1" s="1"/>
  <c r="L174" i="1"/>
  <c r="N174" i="1" s="1"/>
  <c r="L175" i="1"/>
  <c r="N175" i="1" s="1"/>
  <c r="L176" i="1"/>
  <c r="N176" i="1" s="1"/>
  <c r="L177" i="1"/>
  <c r="N177" i="1" s="1"/>
  <c r="L180" i="1"/>
  <c r="L56" i="1"/>
  <c r="N56" i="1" s="1"/>
  <c r="L58" i="1"/>
  <c r="N58" i="1" s="1"/>
  <c r="L64" i="1"/>
  <c r="N64" i="1" s="1"/>
  <c r="L79" i="1"/>
  <c r="N79" i="1" s="1"/>
  <c r="L80" i="1"/>
  <c r="N80" i="1" s="1"/>
  <c r="L78" i="1"/>
  <c r="N78" i="1" s="1"/>
  <c r="L77" i="1"/>
  <c r="N77" i="1" s="1"/>
  <c r="L76" i="1"/>
  <c r="N76" i="1" s="1"/>
  <c r="L89" i="1"/>
  <c r="N89" i="1" s="1"/>
  <c r="L90" i="1"/>
  <c r="N90" i="1" s="1"/>
  <c r="L105" i="1"/>
  <c r="N105" i="1" s="1"/>
  <c r="L113" i="1"/>
  <c r="N113" i="1" s="1"/>
  <c r="L121" i="1"/>
  <c r="N121" i="1" s="1"/>
  <c r="L120" i="1"/>
  <c r="N120" i="1" s="1"/>
  <c r="L119" i="1"/>
  <c r="N119" i="1" s="1"/>
  <c r="L127" i="1"/>
  <c r="N127" i="1" s="1"/>
  <c r="L128" i="1"/>
  <c r="N128" i="1" s="1"/>
  <c r="L207" i="1"/>
  <c r="N207" i="1" s="1"/>
  <c r="L204" i="1"/>
  <c r="L205" i="1"/>
  <c r="N205" i="1" s="1"/>
  <c r="L181" i="1"/>
  <c r="N181" i="1" s="1"/>
  <c r="L32" i="1"/>
  <c r="N32" i="1" s="1"/>
  <c r="L31" i="1"/>
  <c r="N31" i="1" s="1"/>
  <c r="L30" i="1"/>
  <c r="N30" i="1" s="1"/>
  <c r="L29" i="1"/>
  <c r="N29" i="1" s="1"/>
  <c r="L28" i="1"/>
  <c r="N28" i="1" s="1"/>
  <c r="L96" i="1"/>
  <c r="N96" i="1" s="1"/>
  <c r="L172" i="1"/>
  <c r="N172" i="1" s="1"/>
  <c r="L95" i="1"/>
  <c r="N95" i="1" s="1"/>
  <c r="L94" i="1"/>
  <c r="N94" i="1" s="1"/>
  <c r="L93" i="1"/>
  <c r="N93" i="1" s="1"/>
  <c r="L92" i="1"/>
  <c r="N92" i="1" s="1"/>
  <c r="L33" i="1"/>
  <c r="N33" i="1" s="1"/>
  <c r="L27" i="1"/>
  <c r="N27" i="1" s="1"/>
  <c r="L26" i="1"/>
  <c r="N26" i="1" s="1"/>
  <c r="L25" i="1"/>
  <c r="N25" i="1" s="1"/>
  <c r="L24" i="1"/>
  <c r="N24" i="1" s="1"/>
  <c r="L23" i="1"/>
  <c r="N23" i="1" s="1"/>
  <c r="L22" i="1"/>
  <c r="N22" i="1" s="1"/>
  <c r="L87" i="1"/>
  <c r="N87" i="1" s="1"/>
  <c r="L86" i="1"/>
  <c r="N86" i="1" s="1"/>
  <c r="L85" i="1"/>
  <c r="N85" i="1" s="1"/>
  <c r="L84" i="1"/>
  <c r="N84" i="1" s="1"/>
  <c r="L88" i="1"/>
  <c r="N88" i="1" s="1"/>
  <c r="L100" i="1"/>
  <c r="N100" i="1" s="1"/>
  <c r="L99" i="1"/>
  <c r="N99" i="1" s="1"/>
  <c r="L98" i="1"/>
  <c r="N98" i="1" s="1"/>
  <c r="L97" i="1"/>
  <c r="N97" i="1" s="1"/>
  <c r="L91" i="1"/>
  <c r="N91" i="1" s="1"/>
  <c r="L163" i="1"/>
  <c r="N163" i="1" s="1"/>
  <c r="L167" i="1"/>
  <c r="N167" i="1" s="1"/>
  <c r="L166" i="1"/>
  <c r="N166" i="1" s="1"/>
  <c r="L165" i="1"/>
  <c r="N165" i="1" s="1"/>
  <c r="L164" i="1"/>
  <c r="N164" i="1" s="1"/>
  <c r="L111" i="1"/>
  <c r="N111" i="1" s="1"/>
  <c r="L206" i="1"/>
  <c r="N206" i="1" s="1"/>
  <c r="L171" i="1"/>
  <c r="N171" i="1" s="1"/>
  <c r="L170" i="1"/>
  <c r="N170" i="1" s="1"/>
  <c r="L169" i="1"/>
  <c r="N169" i="1" s="1"/>
  <c r="L168" i="1"/>
  <c r="N168" i="1" s="1"/>
  <c r="L63" i="1"/>
  <c r="N63" i="1" s="1"/>
  <c r="L62" i="1"/>
  <c r="N62" i="1" s="1"/>
  <c r="L61" i="1"/>
  <c r="N61" i="1" s="1"/>
  <c r="L60" i="1"/>
  <c r="N60" i="1" s="1"/>
  <c r="L21" i="1"/>
  <c r="N21" i="1" s="1"/>
  <c r="L20" i="1"/>
  <c r="N20" i="1" s="1"/>
  <c r="L19" i="1"/>
  <c r="N19" i="1" s="1"/>
  <c r="L18" i="1"/>
  <c r="N18" i="1" s="1"/>
  <c r="L15" i="1"/>
  <c r="N15" i="1" s="1"/>
  <c r="L81" i="1"/>
  <c r="N81" i="1" s="1"/>
  <c r="L115" i="1"/>
  <c r="N115" i="1" s="1"/>
  <c r="L71" i="1"/>
  <c r="N71" i="1" s="1"/>
  <c r="L70" i="1"/>
  <c r="N70" i="1" s="1"/>
  <c r="L159" i="1"/>
  <c r="N159" i="1" s="1"/>
  <c r="L49" i="1"/>
  <c r="N49" i="1" s="1"/>
  <c r="L65" i="1"/>
  <c r="N65" i="1" s="1"/>
  <c r="L46" i="1"/>
  <c r="N46" i="1" s="1"/>
  <c r="L47" i="1"/>
  <c r="N47" i="1" s="1"/>
  <c r="L48" i="1"/>
  <c r="N48" i="1" s="1"/>
  <c r="L45" i="1"/>
  <c r="N45" i="1" s="1"/>
  <c r="L75" i="1"/>
  <c r="N75" i="1" s="1"/>
  <c r="L104" i="1"/>
  <c r="N104" i="1" s="1"/>
  <c r="L103" i="1"/>
  <c r="N103" i="1" s="1"/>
  <c r="L102" i="1"/>
  <c r="N102" i="1" s="1"/>
  <c r="L101" i="1"/>
  <c r="N101" i="1" s="1"/>
  <c r="L117" i="1"/>
  <c r="N117" i="1" s="1"/>
  <c r="L82" i="1"/>
  <c r="N82" i="1" s="1"/>
  <c r="L10" i="1"/>
  <c r="N10" i="1" s="1"/>
  <c r="L11" i="1"/>
  <c r="N11" i="1" s="1"/>
  <c r="L12" i="1"/>
  <c r="N12" i="1" s="1"/>
  <c r="L13" i="1"/>
  <c r="N13" i="1" s="1"/>
  <c r="L14" i="1"/>
  <c r="N14" i="1" s="1"/>
  <c r="L16" i="1"/>
  <c r="N16" i="1" s="1"/>
  <c r="L17" i="1"/>
  <c r="N17" i="1" s="1"/>
  <c r="L34" i="1"/>
  <c r="N34" i="1" s="1"/>
  <c r="L35" i="1"/>
  <c r="N35" i="1" s="1"/>
  <c r="L36" i="1"/>
  <c r="N36" i="1" s="1"/>
  <c r="L37" i="1"/>
  <c r="N37" i="1" s="1"/>
  <c r="L38" i="1"/>
  <c r="N38" i="1" s="1"/>
  <c r="L39" i="1"/>
  <c r="N39" i="1" s="1"/>
  <c r="L40" i="1"/>
  <c r="N40" i="1" s="1"/>
  <c r="L41" i="1"/>
  <c r="N41" i="1" s="1"/>
  <c r="L42" i="1"/>
  <c r="N42" i="1" s="1"/>
  <c r="L43" i="1"/>
  <c r="N43" i="1" s="1"/>
  <c r="L44" i="1"/>
  <c r="N44" i="1" s="1"/>
  <c r="L50" i="1"/>
  <c r="N50" i="1" s="1"/>
  <c r="L51" i="1"/>
  <c r="N51" i="1" s="1"/>
  <c r="L52" i="1"/>
  <c r="N52" i="1" s="1"/>
  <c r="L53" i="1"/>
  <c r="N53" i="1" s="1"/>
  <c r="L54" i="1"/>
  <c r="N54" i="1" s="1"/>
  <c r="L55" i="1"/>
  <c r="N55" i="1" s="1"/>
  <c r="L57" i="1"/>
  <c r="N57" i="1" s="1"/>
  <c r="L59" i="1"/>
  <c r="N59" i="1" s="1"/>
  <c r="L66" i="1"/>
  <c r="N66" i="1" s="1"/>
  <c r="L67" i="1"/>
  <c r="N67" i="1" s="1"/>
  <c r="L68" i="1"/>
  <c r="N68" i="1" s="1"/>
  <c r="L69" i="1"/>
  <c r="N69" i="1" s="1"/>
  <c r="L72" i="1"/>
  <c r="N72" i="1" s="1"/>
  <c r="L73" i="1"/>
  <c r="N73" i="1" s="1"/>
  <c r="L74" i="1"/>
  <c r="N74" i="1" s="1"/>
  <c r="L83" i="1"/>
  <c r="N83" i="1" s="1"/>
  <c r="L106" i="1"/>
  <c r="N106" i="1" s="1"/>
  <c r="L107" i="1"/>
  <c r="N107" i="1" s="1"/>
  <c r="L108" i="1"/>
  <c r="N108" i="1" s="1"/>
  <c r="L109" i="1"/>
  <c r="N109" i="1" s="1"/>
  <c r="L110" i="1"/>
  <c r="N110" i="1" s="1"/>
  <c r="L112" i="1"/>
  <c r="N112" i="1" s="1"/>
  <c r="L114" i="1"/>
  <c r="N114" i="1" s="1"/>
  <c r="L116" i="1"/>
  <c r="N116" i="1" s="1"/>
  <c r="L118" i="1"/>
  <c r="N118" i="1" s="1"/>
  <c r="L122" i="1"/>
  <c r="N122" i="1" s="1"/>
  <c r="L123" i="1"/>
  <c r="N123" i="1" s="1"/>
  <c r="L124" i="1"/>
  <c r="N124" i="1" s="1"/>
  <c r="L125" i="1"/>
  <c r="N125" i="1" s="1"/>
  <c r="L126" i="1"/>
  <c r="N126" i="1" s="1"/>
  <c r="L129" i="1"/>
  <c r="N129" i="1" s="1"/>
  <c r="L130" i="1"/>
  <c r="N130" i="1" s="1"/>
  <c r="L131" i="1"/>
  <c r="N131" i="1" s="1"/>
  <c r="L132" i="1"/>
  <c r="N132" i="1" s="1"/>
  <c r="L133" i="1"/>
  <c r="N133" i="1" s="1"/>
  <c r="L134" i="1"/>
  <c r="N134" i="1"/>
  <c r="L135" i="1"/>
  <c r="N135" i="1" s="1"/>
  <c r="L136" i="1"/>
  <c r="N136" i="1" s="1"/>
  <c r="L137" i="1"/>
  <c r="N137" i="1" s="1"/>
  <c r="L138" i="1"/>
  <c r="N138" i="1"/>
  <c r="L139" i="1"/>
  <c r="N139" i="1" s="1"/>
  <c r="L140" i="1"/>
  <c r="N140" i="1" s="1"/>
  <c r="L152" i="1"/>
  <c r="N152" i="1" s="1"/>
  <c r="L153" i="1"/>
  <c r="N153" i="1"/>
  <c r="L154" i="1"/>
  <c r="N154" i="1" s="1"/>
  <c r="L155" i="1"/>
  <c r="N155" i="1" s="1"/>
  <c r="L156" i="1"/>
  <c r="N156" i="1" s="1"/>
  <c r="L157" i="1"/>
  <c r="N157" i="1"/>
  <c r="L158" i="1"/>
  <c r="N158" i="1" s="1"/>
  <c r="L160" i="1"/>
  <c r="N160" i="1" s="1"/>
  <c r="L161" i="1"/>
  <c r="N161" i="1" s="1"/>
  <c r="L162" i="1"/>
  <c r="N162" i="1"/>
  <c r="L9" i="1"/>
  <c r="N9" i="1" s="1"/>
  <c r="N178" i="1" l="1"/>
  <c r="L208" i="1"/>
  <c r="N204" i="1"/>
  <c r="N208" i="1" s="1"/>
  <c r="L178" i="1"/>
  <c r="L201" i="1"/>
  <c r="N180" i="1"/>
  <c r="N201" i="1" s="1"/>
  <c r="L209" i="1" l="1"/>
  <c r="N209" i="1"/>
  <c r="N212" i="1" s="1"/>
</calcChain>
</file>

<file path=xl/sharedStrings.xml><?xml version="1.0" encoding="utf-8"?>
<sst xmlns="http://schemas.openxmlformats.org/spreadsheetml/2006/main" count="703" uniqueCount="327">
  <si>
    <t>TONER CZARNY</t>
  </si>
  <si>
    <t>BROTHER  HL 1260</t>
  </si>
  <si>
    <t>OKI   B 4100/ B4250</t>
  </si>
  <si>
    <t>SAMSUNG ML – 2250</t>
  </si>
  <si>
    <t>OKI  C5200n</t>
  </si>
  <si>
    <t>TONER CYAN</t>
  </si>
  <si>
    <t>TONER YELLOW</t>
  </si>
  <si>
    <t>TONER MAGENTA</t>
  </si>
  <si>
    <t>TUSZ CZARNY</t>
  </si>
  <si>
    <t>TUSZ KOLOROWY</t>
  </si>
  <si>
    <t xml:space="preserve">TUSZ CZARNY </t>
  </si>
  <si>
    <t>TUSZ MAGENTA</t>
  </si>
  <si>
    <t>TUSZ CYAN</t>
  </si>
  <si>
    <t>TYSZ YELLOW</t>
  </si>
  <si>
    <t>HP LJ 3600</t>
  </si>
  <si>
    <t>XEROX PHASER 8500DN</t>
  </si>
  <si>
    <t>Lp.</t>
  </si>
  <si>
    <t>KYOCERA MITA KM 2030</t>
  </si>
  <si>
    <t>KYOCERA MITA 1620/2020/2035</t>
  </si>
  <si>
    <t>ZSZYWKI</t>
  </si>
  <si>
    <t>SHARP AR – M207E</t>
  </si>
  <si>
    <t>SHARP AR – M155</t>
  </si>
  <si>
    <t>PANASONIC KX-FP 363</t>
  </si>
  <si>
    <t>TAŚMA KOPIUĄCA</t>
  </si>
  <si>
    <t>PANASONIC KX –FL 613</t>
  </si>
  <si>
    <t>PANASONIC KX –FL 813</t>
  </si>
  <si>
    <t xml:space="preserve">TONER CZARNY </t>
  </si>
  <si>
    <t>DRUKARKI</t>
  </si>
  <si>
    <t>HP LJ 1015/1010/3030</t>
  </si>
  <si>
    <t>HP LJ 1100/1100A</t>
  </si>
  <si>
    <t>HP LJ 1200/1220/3380</t>
  </si>
  <si>
    <t>HP LJ 1300</t>
  </si>
  <si>
    <t>HP LJ 2100/2200</t>
  </si>
  <si>
    <t>HP LJ 4300</t>
  </si>
  <si>
    <t xml:space="preserve">TONER MAGENTA </t>
  </si>
  <si>
    <t>LEXMARK T 430</t>
  </si>
  <si>
    <t>SAMSUNG ML – 3051</t>
  </si>
  <si>
    <t>PANASONIC UF-490/ UF- 4100</t>
  </si>
  <si>
    <t>OKI MICROLINE 5521</t>
  </si>
  <si>
    <t>OKI B 6500</t>
  </si>
  <si>
    <t>OKI 2520/2540</t>
  </si>
  <si>
    <t>Nazwa urządzenia</t>
  </si>
  <si>
    <t>Materiał eksploatacyjny</t>
  </si>
  <si>
    <t>Rodzaj</t>
  </si>
  <si>
    <t>opak.</t>
  </si>
  <si>
    <t>Ilość 
w opak.</t>
  </si>
  <si>
    <t>Ilość opak.</t>
  </si>
  <si>
    <t>HP LJ 2727/2015</t>
  </si>
  <si>
    <t>HP LJ 1320/3390</t>
  </si>
  <si>
    <t>XEROX PHASER 3435</t>
  </si>
  <si>
    <t>XEROX PHASER 3600</t>
  </si>
  <si>
    <t>XEROX PHASER 4510</t>
  </si>
  <si>
    <t>LEXMARK C782</t>
  </si>
  <si>
    <t>SHARP AR-M351N/U/ MXM – 450N</t>
  </si>
  <si>
    <t>SHARP AR – M201</t>
  </si>
  <si>
    <t>HP DJ 5655/5150/5652/5550</t>
  </si>
  <si>
    <t>HP LJ 4250/4350</t>
  </si>
  <si>
    <t>WAŁEK OLEJOWY</t>
  </si>
  <si>
    <t>3x5000</t>
  </si>
  <si>
    <t>TELEFAKSY</t>
  </si>
  <si>
    <t>KOPIARKI</t>
  </si>
  <si>
    <t>Jm.</t>
  </si>
  <si>
    <t>SAMSUNG CLP-770ND</t>
  </si>
  <si>
    <t>OKI B410D</t>
  </si>
  <si>
    <t>HP LJ 4025dn</t>
  </si>
  <si>
    <t>HP LJ 3015 DN</t>
  </si>
  <si>
    <t>Stawka podatku VAT %</t>
  </si>
  <si>
    <t>Q2612A</t>
  </si>
  <si>
    <t>C4092A</t>
  </si>
  <si>
    <t>C7115X</t>
  </si>
  <si>
    <t>Q2613X</t>
  </si>
  <si>
    <t>Q5949X</t>
  </si>
  <si>
    <t>C4096A</t>
  </si>
  <si>
    <t>HP CC530A</t>
  </si>
  <si>
    <t>HP CC531A</t>
  </si>
  <si>
    <t>HP CC533A</t>
  </si>
  <si>
    <t>HP CC532A</t>
  </si>
  <si>
    <t>Q7553X</t>
  </si>
  <si>
    <t>Q7551X</t>
  </si>
  <si>
    <t>CE255X</t>
  </si>
  <si>
    <t>Q6470A</t>
  </si>
  <si>
    <t>Q6471A</t>
  </si>
  <si>
    <t>Q6472A</t>
  </si>
  <si>
    <t>Q6473A</t>
  </si>
  <si>
    <t>HP CE260</t>
  </si>
  <si>
    <t>HP CE261</t>
  </si>
  <si>
    <t>HP CE263</t>
  </si>
  <si>
    <t>HP CE262</t>
  </si>
  <si>
    <t>Q5942X</t>
  </si>
  <si>
    <t>Q1339A</t>
  </si>
  <si>
    <t>C9730A</t>
  </si>
  <si>
    <t>C9733A</t>
  </si>
  <si>
    <t>C9731A</t>
  </si>
  <si>
    <t>C9732A</t>
  </si>
  <si>
    <t>C6656AE</t>
  </si>
  <si>
    <t>C6657AE</t>
  </si>
  <si>
    <t xml:space="preserve">12A8425 </t>
  </si>
  <si>
    <t>0C782X1KG</t>
  </si>
  <si>
    <t>0C782X1CG</t>
  </si>
  <si>
    <t>0C782X1MG</t>
  </si>
  <si>
    <t>0C782X1YG</t>
  </si>
  <si>
    <t>TN-9000</t>
  </si>
  <si>
    <t>ML-2250D5</t>
  </si>
  <si>
    <t>ML-D3050</t>
  </si>
  <si>
    <t>CLT-K6092S/ELS</t>
  </si>
  <si>
    <t>CLT-C6092S</t>
  </si>
  <si>
    <t>CLT-M6092S/ELS_1</t>
  </si>
  <si>
    <t>CLT-Y6092S</t>
  </si>
  <si>
    <t>108R00672</t>
  </si>
  <si>
    <t>108R00669</t>
  </si>
  <si>
    <t>108R00671</t>
  </si>
  <si>
    <t>108R00670</t>
  </si>
  <si>
    <t>108R00675</t>
  </si>
  <si>
    <t>106R01414</t>
  </si>
  <si>
    <t>106R01370</t>
  </si>
  <si>
    <t>113R00711</t>
  </si>
  <si>
    <t>TK-410 370AM010</t>
  </si>
  <si>
    <t>MX - 500GT</t>
  </si>
  <si>
    <t>MX - SCX1</t>
  </si>
  <si>
    <t>AR-455T</t>
  </si>
  <si>
    <t>AR-SC1</t>
  </si>
  <si>
    <t>AR-202T</t>
  </si>
  <si>
    <t>AR-208T</t>
  </si>
  <si>
    <t>AR-168T</t>
  </si>
  <si>
    <t>UG 3221</t>
  </si>
  <si>
    <t>KX-FA57E</t>
  </si>
  <si>
    <t>KX-FA83E</t>
  </si>
  <si>
    <t>KX-FA87E</t>
  </si>
  <si>
    <t>SHARP MX-M 453/282N</t>
  </si>
  <si>
    <t>LEXMARK T 654dn</t>
  </si>
  <si>
    <t>MLT-D205E</t>
  </si>
  <si>
    <t>C734A1KG</t>
  </si>
  <si>
    <t>C734A1CG</t>
  </si>
  <si>
    <t>C734A1MG</t>
  </si>
  <si>
    <t>C734A1YG</t>
  </si>
  <si>
    <t>MX312GT</t>
  </si>
  <si>
    <t>X264H11G</t>
  </si>
  <si>
    <t>LEXMARK X 364DN</t>
  </si>
  <si>
    <t>MX-SCX1</t>
  </si>
  <si>
    <t>HP CP4005n</t>
  </si>
  <si>
    <t>CB400A</t>
  </si>
  <si>
    <t>CB401A</t>
  </si>
  <si>
    <t>CB403A</t>
  </si>
  <si>
    <t>CB402A</t>
  </si>
  <si>
    <t>HP LJ 5200</t>
  </si>
  <si>
    <t>Q7516A</t>
  </si>
  <si>
    <t>CC364X</t>
  </si>
  <si>
    <t>24036SE</t>
  </si>
  <si>
    <t>LEXMARK E240/E342</t>
  </si>
  <si>
    <t>XEROX PHASER 3428DN</t>
  </si>
  <si>
    <t>106R01246</t>
  </si>
  <si>
    <t>HP H470</t>
  </si>
  <si>
    <t>C8765E</t>
  </si>
  <si>
    <t>C8766E</t>
  </si>
  <si>
    <t>LEXMARK E260</t>
  </si>
  <si>
    <t>E260A11E</t>
  </si>
  <si>
    <t>CE410X</t>
  </si>
  <si>
    <t>CE411A</t>
  </si>
  <si>
    <t>CE413A</t>
  </si>
  <si>
    <t>CE412A</t>
  </si>
  <si>
    <t xml:space="preserve">HP Color LJ CP 5225dn  </t>
  </si>
  <si>
    <t>CE740A</t>
  </si>
  <si>
    <t>CE741A</t>
  </si>
  <si>
    <t>CE743A</t>
  </si>
  <si>
    <t>CE742A</t>
  </si>
  <si>
    <t>DEVELOP ineo+452</t>
  </si>
  <si>
    <t>A0TM1D1</t>
  </si>
  <si>
    <t>A0TM4D0</t>
  </si>
  <si>
    <t>A0TM2D0</t>
  </si>
  <si>
    <t>A0TM3D0</t>
  </si>
  <si>
    <t>MINOLTA MAGICOLOR 5670EN</t>
  </si>
  <si>
    <t>A06V152</t>
  </si>
  <si>
    <t>A06V252</t>
  </si>
  <si>
    <t>A06V352</t>
  </si>
  <si>
    <t>A06V452</t>
  </si>
  <si>
    <t>A06X0Y0</t>
  </si>
  <si>
    <t>A0X5153</t>
  </si>
  <si>
    <t>A0X5453</t>
  </si>
  <si>
    <t>A0X5353</t>
  </si>
  <si>
    <t>A0X5253</t>
  </si>
  <si>
    <t>MINOLTA BIZHUB C25</t>
  </si>
  <si>
    <t>PANASONIC UF 6300</t>
  </si>
  <si>
    <t>UG- 3380</t>
  </si>
  <si>
    <t>SHARP MX-M 310/MX-M314</t>
  </si>
  <si>
    <t>BROTHER HL-6180DW</t>
  </si>
  <si>
    <t>TN - 3390</t>
  </si>
  <si>
    <t>XEROX PHASER 6600 DN</t>
  </si>
  <si>
    <t>XEROX WORK CENTRE 3325D</t>
  </si>
  <si>
    <t>LEXMARK MS310DN</t>
  </si>
  <si>
    <t>HP LJ Pro 500 M521 MFP</t>
  </si>
  <si>
    <t>CE400X</t>
  </si>
  <si>
    <t>CE401A</t>
  </si>
  <si>
    <t>CE403A</t>
  </si>
  <si>
    <t>CE402A</t>
  </si>
  <si>
    <t>CE254A</t>
  </si>
  <si>
    <t>HP LJ Pro 500 color M570/ hp lj ENT 500 COLOR M551</t>
  </si>
  <si>
    <t>A1AU0Y1</t>
  </si>
  <si>
    <t>50F2H00</t>
  </si>
  <si>
    <t>60F2H00</t>
  </si>
  <si>
    <t>C540X75G</t>
  </si>
  <si>
    <t>POJEMNIK NA ZUŻYTY TONER</t>
  </si>
  <si>
    <t>CF360A</t>
  </si>
  <si>
    <t>CF361A</t>
  </si>
  <si>
    <t>CF363A</t>
  </si>
  <si>
    <t>CF362A</t>
  </si>
  <si>
    <t>HP LJ ENT M604DN</t>
  </si>
  <si>
    <t>HP LJ Enterprise M552DN</t>
  </si>
  <si>
    <t>CF281A</t>
  </si>
  <si>
    <t>CE255A</t>
  </si>
  <si>
    <t>TK-7105</t>
  </si>
  <si>
    <t>HP LJ M1522/P1505</t>
  </si>
  <si>
    <t>CB436AC</t>
  </si>
  <si>
    <t>SHARP MX-2614n/2310u</t>
  </si>
  <si>
    <t>MX23GTBA</t>
  </si>
  <si>
    <t>MX23GTCA</t>
  </si>
  <si>
    <t>MX23GTYA</t>
  </si>
  <si>
    <t>MX23GTMA</t>
  </si>
  <si>
    <t>MX230HB</t>
  </si>
  <si>
    <t>KYOCERA TASKALFA 3010i</t>
  </si>
  <si>
    <t>CANON IR 1435i</t>
  </si>
  <si>
    <t>9436B002</t>
  </si>
  <si>
    <t>OKI B412/B432</t>
  </si>
  <si>
    <t>OKI B4400</t>
  </si>
  <si>
    <t>OKI C5850/5950/MC560</t>
  </si>
  <si>
    <t>CLT-K5082S</t>
  </si>
  <si>
    <t>CLT-C5082S</t>
  </si>
  <si>
    <t>CLT-M5082S</t>
  </si>
  <si>
    <t>CLT-Y5082S</t>
  </si>
  <si>
    <t>SAMSUNG CLP-670N/CLX-6220fx</t>
  </si>
  <si>
    <t>SAMSUNG ML - 3710ND/SCX4833FD</t>
  </si>
  <si>
    <t>SAMSUNG SCX-6555N</t>
  </si>
  <si>
    <t>SCX-D6555</t>
  </si>
  <si>
    <t>SAMSUNG SCX-4824fn</t>
  </si>
  <si>
    <t>MLT-D2092S</t>
  </si>
  <si>
    <t>SAMSUNG SCX-5635FN</t>
  </si>
  <si>
    <t>MLT-D2082S</t>
  </si>
  <si>
    <t xml:space="preserve">LEXMARK CS 310/410/510 </t>
  </si>
  <si>
    <t>Lexmark CX 310/410/510</t>
  </si>
  <si>
    <t>C734X77G</t>
  </si>
  <si>
    <t>LEXMARK MS510DN</t>
  </si>
  <si>
    <t>502U</t>
  </si>
  <si>
    <t>LEXMARK MS810</t>
  </si>
  <si>
    <t>52D2000</t>
  </si>
  <si>
    <t>LEXMARK MX 310/410/510/611</t>
  </si>
  <si>
    <t>74C20K0</t>
  </si>
  <si>
    <t>74C20C0</t>
  </si>
  <si>
    <t>74C20M0</t>
  </si>
  <si>
    <t>74C20Y0</t>
  </si>
  <si>
    <t>LEXMARK CS 720/725 de/CX725</t>
  </si>
  <si>
    <t>LEXMARK C736DN/C734</t>
  </si>
  <si>
    <t>LEXMARK X 544</t>
  </si>
  <si>
    <t>C540A1YG</t>
  </si>
  <si>
    <t>C540A1MG</t>
  </si>
  <si>
    <t>C540A1CG</t>
  </si>
  <si>
    <t>C540A1KG</t>
  </si>
  <si>
    <t>LEXMARK X 862DE</t>
  </si>
  <si>
    <t>X860H21G</t>
  </si>
  <si>
    <t>HP LJ CM2320/ CLJ CP 2025</t>
  </si>
  <si>
    <t>CE278AC</t>
  </si>
  <si>
    <t>HP LJ P1566/1606dn</t>
  </si>
  <si>
    <t>HP LJ ENT 600 M602nd/CLJ CP1025</t>
  </si>
  <si>
    <t>CE390XC</t>
  </si>
  <si>
    <t>HP Lj Pro 400 color M451dn/HP M351</t>
  </si>
  <si>
    <t>HP LJ 3005/3035</t>
  </si>
  <si>
    <t>HP LJ P2055</t>
  </si>
  <si>
    <t>CE505X</t>
  </si>
  <si>
    <t>HP LJ 5500</t>
  </si>
  <si>
    <t>HP LJ 4015N/4014</t>
  </si>
  <si>
    <t>HP 5035mfp</t>
  </si>
  <si>
    <t>Q7570A</t>
  </si>
  <si>
    <t>HP LJ Pro 400 M401</t>
  </si>
  <si>
    <t>CF280X</t>
  </si>
  <si>
    <t>HP LJ 4M/4P</t>
  </si>
  <si>
    <t>92298A</t>
  </si>
  <si>
    <t>HP LJ 6P</t>
  </si>
  <si>
    <t>C3903A</t>
  </si>
  <si>
    <t>HP LJ ENTERPRISE 600</t>
  </si>
  <si>
    <t>CE390A</t>
  </si>
  <si>
    <t>TOSHIBA ES 2000AC</t>
  </si>
  <si>
    <t>TOSHIBA ES 2505AC</t>
  </si>
  <si>
    <t>TB-FC505E</t>
  </si>
  <si>
    <t>T-FC505E-M</t>
  </si>
  <si>
    <t>T-FC505E-Y</t>
  </si>
  <si>
    <t>T-FC505E-C</t>
  </si>
  <si>
    <t>T-FC505E-K</t>
  </si>
  <si>
    <t>T-FC200E-K</t>
  </si>
  <si>
    <t>T-FC200E-C</t>
  </si>
  <si>
    <t>T-FC200E-Y</t>
  </si>
  <si>
    <t>T-FC200E-M</t>
  </si>
  <si>
    <t>TB-FC30E</t>
  </si>
  <si>
    <t>MJ 1042 (1x15000szt)</t>
  </si>
  <si>
    <t>SUMA  poz. 1 - 169:</t>
  </si>
  <si>
    <t>SUMA  poz. 170 - 190:</t>
  </si>
  <si>
    <t>SUMA  poz. 191 - 195:</t>
  </si>
  <si>
    <t>T654X11E</t>
  </si>
  <si>
    <t>106R02236</t>
  </si>
  <si>
    <t>106R02233</t>
  </si>
  <si>
    <t>106R02234</t>
  </si>
  <si>
    <t>106R02235</t>
  </si>
  <si>
    <t>FORMULARZ CENOWY (FC)</t>
  </si>
  <si>
    <t>..............................................................</t>
  </si>
  <si>
    <t xml:space="preserve">       (pieczęć firmowa wykonawcy)</t>
  </si>
  <si>
    <t>* w kolumnie nr 5 wykonawca zobowiązany jest opisać każdy z oferowanych materiałów eksploatacyjnych w sposób pozwalający na jego jednoznaczną identyfikację, tj. poprzez wskazanie producenta danego materiału eksploatacyjnego, jego dystrybutora lub powszechnie używanej marki pod jaką jest dostępny na rynku a także jego symbolu lub numeru katalogowego</t>
  </si>
  <si>
    <t>** w kolumnie nr 6 dla każdej z pozycji wykonawca obowiązany jest jednoznacznie zadeklarować, czy oferuje materiał eksploatacyjny oryginalny (tj. wyprodukowany lub zalecany do stosowania przez producenta urządzenia wyszczególnionego w kolumnie nr 2) czy równoważny – wpisując przy każdym z oferowanych materiałów eksploatacyjnych odpowiednio O - dla materiałów oryginalnych lub R - dla materiałów równoważnych</t>
  </si>
  <si>
    <t>*** kolumnę nr 7 wypełnia się wyłącznie dla materiałów równoważnych i oznaczonych "R" w kolumnie nr 6, wpisując TAK - jeśli spełnia albo NIE - jeśli nie spełnia równoważności, o której mowa w pkt 3.7.3. SIWZ.</t>
  </si>
  <si>
    <t>**** jeśli stawka podatku VAT wynosi np. 0; 5; 8 lub 23%, należy wpisać odpowiednio: 1; 1,05; 1,08 lub 1,23</t>
  </si>
  <si>
    <r>
      <t xml:space="preserve">……………………………………………, </t>
    </r>
    <r>
      <rPr>
        <i/>
        <sz val="9"/>
        <color indexed="8"/>
        <rFont val="Times New Roman"/>
        <family val="1"/>
        <charset val="238"/>
      </rPr>
      <t>dnia</t>
    </r>
    <r>
      <rPr>
        <sz val="9"/>
        <color indexed="8"/>
        <rFont val="Times New Roman"/>
        <family val="1"/>
        <charset val="238"/>
      </rPr>
      <t xml:space="preserve"> ………………………..</t>
    </r>
  </si>
  <si>
    <t xml:space="preserve">               (miejscowość)</t>
  </si>
  <si>
    <t xml:space="preserve">Symbol oryginalnego materiału eksploatacyjnego wyprodukowanego lub zalecanego przez producenta  </t>
  </si>
  <si>
    <r>
      <t xml:space="preserve">Rodzaj oferowanego materiału eksploatacyjnego**
</t>
    </r>
    <r>
      <rPr>
        <sz val="9"/>
        <rFont val="Times New Roman"/>
        <family val="1"/>
        <charset val="238"/>
      </rPr>
      <t>[wpisać odpowiednio  O albo R]</t>
    </r>
  </si>
  <si>
    <r>
      <t xml:space="preserve">Spełnianie warunku równoważności opisanego w pkt  3.7.3 SIWZ***
</t>
    </r>
    <r>
      <rPr>
        <sz val="9"/>
        <rFont val="Times New Roman"/>
        <family val="1"/>
        <charset val="238"/>
      </rPr>
      <t>[wpisać TAK albo NIE]</t>
    </r>
  </si>
  <si>
    <t>Oznaczenie oferowanego materiału eksploatacyjnego*
(podać producenta/dystrybutora/markę oraz symbol/numer katalogowy)</t>
  </si>
  <si>
    <r>
      <t>Wartość brutto</t>
    </r>
    <r>
      <rPr>
        <sz val="9"/>
        <rFont val="Times New Roman"/>
        <family val="1"/>
        <charset val="238"/>
      </rPr>
      <t xml:space="preserve">
[kol.: (12x13)]
[zł]</t>
    </r>
  </si>
  <si>
    <t>Cena oferty z VAT</t>
  </si>
  <si>
    <t>RAZEM</t>
  </si>
  <si>
    <r>
      <t xml:space="preserve">Cena jednostkowa opakowania bez VAT
</t>
    </r>
    <r>
      <rPr>
        <sz val="9"/>
        <rFont val="Times New Roman"/>
        <family val="1"/>
        <charset val="238"/>
      </rPr>
      <t>[zł]</t>
    </r>
  </si>
  <si>
    <r>
      <rPr>
        <b/>
        <sz val="9"/>
        <rFont val="Times New Roman"/>
        <family val="1"/>
        <charset val="238"/>
      </rPr>
      <t>Wartość bez VAT</t>
    </r>
    <r>
      <rPr>
        <sz val="9"/>
        <rFont val="Times New Roman"/>
        <family val="1"/>
        <charset val="238"/>
      </rPr>
      <t xml:space="preserve">
[kol.: (10x11)]
[zł]</t>
    </r>
  </si>
  <si>
    <t>Załącznik nr 2 do SIWZ</t>
  </si>
  <si>
    <t>106R02312</t>
  </si>
  <si>
    <t>702HK</t>
  </si>
  <si>
    <t>702HC</t>
  </si>
  <si>
    <t>702HM</t>
  </si>
  <si>
    <t>702HY</t>
  </si>
  <si>
    <t>80C2SK0</t>
  </si>
  <si>
    <t>80C2SC0</t>
  </si>
  <si>
    <t>80C2SM0</t>
  </si>
  <si>
    <t>80C2SY0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</si>
</sst>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zł&quot;"/>
    <numFmt numFmtId="165" formatCode="#,##0.00_ ;\-#,##0.00\ "/>
  </numFmts>
  <fonts count="14" x14ac:knownFonts="1">
    <font>
      <sz val="10"/>
      <name val="Arial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"/>
      <family val="2"/>
      <charset val="238"/>
    </font>
    <font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u/>
      <sz val="8"/>
      <color indexed="12"/>
      <name val="Arial"/>
      <family val="2"/>
      <charset val="238"/>
    </font>
    <font>
      <b/>
      <sz val="9"/>
      <name val="Times New Roman"/>
      <family val="1"/>
      <charset val="238"/>
    </font>
    <font>
      <sz val="9"/>
      <name val="Arial"/>
      <family val="2"/>
      <charset val="238"/>
    </font>
    <font>
      <sz val="9"/>
      <color indexed="8"/>
      <name val="Times New Roman"/>
      <family val="1"/>
      <charset val="238"/>
    </font>
    <font>
      <b/>
      <sz val="9"/>
      <name val="Arial"/>
      <family val="2"/>
      <charset val="238"/>
    </font>
    <font>
      <i/>
      <sz val="9"/>
      <color indexed="8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1" fillId="0" borderId="0" xfId="0" applyFont="1" applyBorder="1"/>
    <xf numFmtId="0" fontId="1" fillId="0" borderId="0" xfId="0" applyFont="1" applyFill="1" applyBorder="1"/>
    <xf numFmtId="0" fontId="1" fillId="0" borderId="0" xfId="0" applyFont="1" applyAlignment="1" applyProtection="1">
      <alignment horizontal="center" vertical="center"/>
    </xf>
    <xf numFmtId="0" fontId="1" fillId="0" borderId="0" xfId="0" applyFont="1" applyProtection="1"/>
    <xf numFmtId="0" fontId="1" fillId="0" borderId="0" xfId="0" applyFont="1" applyAlignment="1" applyProtection="1">
      <alignment vertical="center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wrapText="1"/>
    </xf>
    <xf numFmtId="164" fontId="6" fillId="0" borderId="0" xfId="0" applyNumberFormat="1" applyFont="1" applyBorder="1" applyAlignment="1" applyProtection="1">
      <alignment horizontal="center" vertical="center"/>
    </xf>
    <xf numFmtId="164" fontId="1" fillId="0" borderId="0" xfId="0" applyNumberFormat="1" applyFont="1" applyBorder="1" applyProtection="1"/>
    <xf numFmtId="0" fontId="1" fillId="0" borderId="0" xfId="0" applyFont="1" applyFill="1" applyBorder="1" applyProtection="1"/>
    <xf numFmtId="0" fontId="5" fillId="0" borderId="0" xfId="0" applyFont="1" applyAlignment="1" applyProtection="1">
      <alignment vertical="center"/>
    </xf>
    <xf numFmtId="0" fontId="5" fillId="0" borderId="0" xfId="0" applyFont="1" applyProtection="1"/>
    <xf numFmtId="0" fontId="1" fillId="0" borderId="0" xfId="0" applyFont="1" applyFill="1" applyBorder="1" applyAlignment="1" applyProtection="1">
      <alignment horizontal="right"/>
    </xf>
    <xf numFmtId="0" fontId="5" fillId="3" borderId="1" xfId="0" applyFont="1" applyFill="1" applyBorder="1" applyAlignment="1" applyProtection="1">
      <alignment horizontal="center" vertical="center" wrapText="1"/>
    </xf>
    <xf numFmtId="4" fontId="5" fillId="3" borderId="1" xfId="0" applyNumberFormat="1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</xf>
    <xf numFmtId="0" fontId="11" fillId="3" borderId="1" xfId="0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/>
    <xf numFmtId="0" fontId="4" fillId="0" borderId="0" xfId="0" applyFont="1" applyAlignment="1" applyProtection="1">
      <alignment horizontal="center" vertical="center" wrapText="1"/>
    </xf>
    <xf numFmtId="49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right" vertical="center" wrapText="1"/>
    </xf>
    <xf numFmtId="164" fontId="12" fillId="0" borderId="0" xfId="0" applyNumberFormat="1" applyFont="1" applyBorder="1" applyAlignment="1" applyProtection="1">
      <alignment horizontal="right" vertical="center"/>
    </xf>
    <xf numFmtId="0" fontId="9" fillId="0" borderId="0" xfId="0" applyFont="1" applyFill="1" applyBorder="1" applyAlignment="1" applyProtection="1">
      <alignment horizontal="right" vertical="center"/>
    </xf>
    <xf numFmtId="164" fontId="9" fillId="0" borderId="0" xfId="0" applyNumberFormat="1" applyFont="1" applyBorder="1" applyAlignment="1" applyProtection="1">
      <alignment horizontal="right" vertical="center"/>
    </xf>
    <xf numFmtId="0" fontId="1" fillId="0" borderId="0" xfId="0" applyFont="1" applyFill="1" applyBorder="1" applyAlignment="1" applyProtection="1"/>
    <xf numFmtId="0" fontId="9" fillId="6" borderId="4" xfId="0" applyFont="1" applyFill="1" applyBorder="1" applyAlignment="1" applyProtection="1">
      <alignment horizontal="right" vertical="center"/>
    </xf>
    <xf numFmtId="0" fontId="9" fillId="5" borderId="4" xfId="0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center" vertical="center"/>
    </xf>
    <xf numFmtId="0" fontId="5" fillId="4" borderId="1" xfId="0" applyNumberFormat="1" applyFont="1" applyFill="1" applyBorder="1" applyAlignment="1" applyProtection="1">
      <alignment horizontal="center" vertical="center"/>
      <protection locked="0"/>
    </xf>
    <xf numFmtId="0" fontId="10" fillId="6" borderId="4" xfId="0" applyFont="1" applyFill="1" applyBorder="1" applyAlignment="1" applyProtection="1">
      <alignment horizontal="right"/>
    </xf>
    <xf numFmtId="0" fontId="12" fillId="6" borderId="4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 wrapText="1"/>
    </xf>
    <xf numFmtId="0" fontId="5" fillId="3" borderId="1" xfId="0" applyFont="1" applyFill="1" applyBorder="1" applyAlignment="1" applyProtection="1">
      <alignment horizontal="left" vertical="center" wrapText="1"/>
    </xf>
    <xf numFmtId="4" fontId="9" fillId="6" borderId="1" xfId="0" applyNumberFormat="1" applyFont="1" applyFill="1" applyBorder="1" applyAlignment="1" applyProtection="1">
      <alignment horizontal="center" vertical="center"/>
    </xf>
    <xf numFmtId="165" fontId="5" fillId="4" borderId="1" xfId="0" applyNumberFormat="1" applyFont="1" applyFill="1" applyBorder="1" applyAlignment="1" applyProtection="1">
      <alignment horizontal="center" vertical="center"/>
      <protection locked="0"/>
    </xf>
    <xf numFmtId="4" fontId="9" fillId="5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Border="1" applyAlignment="1" applyProtection="1">
      <alignment horizontal="center" vertical="center"/>
    </xf>
    <xf numFmtId="0" fontId="9" fillId="3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7" borderId="0" xfId="0" applyFont="1" applyFill="1" applyAlignment="1" applyProtection="1">
      <alignment horizontal="left" vertical="center" wrapText="1"/>
    </xf>
    <xf numFmtId="0" fontId="9" fillId="2" borderId="1" xfId="0" applyFont="1" applyFill="1" applyBorder="1" applyAlignment="1" applyProtection="1">
      <alignment horizont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9" fillId="6" borderId="5" xfId="0" applyFont="1" applyFill="1" applyBorder="1" applyAlignment="1" applyProtection="1">
      <alignment horizontal="right" vertical="center" wrapText="1"/>
    </xf>
    <xf numFmtId="0" fontId="9" fillId="6" borderId="6" xfId="0" applyFont="1" applyFill="1" applyBorder="1" applyAlignment="1" applyProtection="1">
      <alignment horizontal="right" vertical="center" wrapText="1"/>
    </xf>
    <xf numFmtId="0" fontId="9" fillId="6" borderId="7" xfId="0" applyFont="1" applyFill="1" applyBorder="1" applyAlignment="1" applyProtection="1">
      <alignment horizontal="right" vertical="center" wrapText="1"/>
    </xf>
    <xf numFmtId="0" fontId="9" fillId="5" borderId="5" xfId="0" applyFont="1" applyFill="1" applyBorder="1" applyAlignment="1" applyProtection="1">
      <alignment horizontal="right" vertical="center" wrapText="1"/>
    </xf>
    <xf numFmtId="0" fontId="9" fillId="5" borderId="6" xfId="0" applyFont="1" applyFill="1" applyBorder="1" applyAlignment="1" applyProtection="1">
      <alignment horizontal="right" vertical="center" wrapText="1"/>
    </xf>
    <xf numFmtId="0" fontId="9" fillId="5" borderId="7" xfId="0" applyFont="1" applyFill="1" applyBorder="1" applyAlignment="1" applyProtection="1">
      <alignment horizontal="right" vertical="center" wrapText="1"/>
    </xf>
    <xf numFmtId="0" fontId="9" fillId="6" borderId="1" xfId="0" applyFont="1" applyFill="1" applyBorder="1" applyAlignment="1" applyProtection="1">
      <alignment horizontal="right" vertical="center" wrapText="1"/>
    </xf>
    <xf numFmtId="0" fontId="2" fillId="2" borderId="1" xfId="0" applyFont="1" applyFill="1" applyBorder="1" applyAlignment="1" applyProtection="1">
      <alignment horizontal="center" wrapText="1"/>
    </xf>
    <xf numFmtId="0" fontId="6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9" fillId="5" borderId="1" xfId="0" applyFont="1" applyFill="1" applyBorder="1" applyAlignment="1" applyProtection="1">
      <alignment horizontal="center" vertical="center" wrapText="1"/>
    </xf>
    <xf numFmtId="164" fontId="9" fillId="5" borderId="1" xfId="0" applyNumberFormat="1" applyFont="1" applyFill="1" applyBorder="1" applyAlignment="1" applyProtection="1">
      <alignment horizontal="center" vertical="center" wrapText="1"/>
    </xf>
    <xf numFmtId="164" fontId="5" fillId="5" borderId="1" xfId="0" applyNumberFormat="1" applyFont="1" applyFill="1" applyBorder="1" applyAlignment="1" applyProtection="1">
      <alignment horizontal="center" vertical="center" wrapText="1"/>
    </xf>
    <xf numFmtId="0" fontId="9" fillId="5" borderId="2" xfId="0" applyFont="1" applyFill="1" applyBorder="1" applyAlignment="1" applyProtection="1">
      <alignment horizontal="center" vertical="center" wrapText="1"/>
    </xf>
    <xf numFmtId="0" fontId="9" fillId="5" borderId="3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left" vertical="center" wrapText="1"/>
    </xf>
    <xf numFmtId="0" fontId="5" fillId="3" borderId="1" xfId="0" applyFont="1" applyFill="1" applyBorder="1" applyAlignment="1" applyProtection="1">
      <alignment horizontal="left"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6"/>
  <sheetViews>
    <sheetView showZeros="0" tabSelected="1" view="pageBreakPreview" zoomScaleNormal="100" zoomScaleSheetLayoutView="100" workbookViewId="0">
      <selection activeCell="E96" sqref="E96"/>
    </sheetView>
  </sheetViews>
  <sheetFormatPr defaultRowHeight="12.75" x14ac:dyDescent="0.2"/>
  <cols>
    <col min="1" max="1" width="6.28515625" style="3" customWidth="1"/>
    <col min="2" max="2" width="19.140625" style="4" customWidth="1"/>
    <col min="3" max="3" width="17.7109375" style="4" customWidth="1"/>
    <col min="4" max="4" width="23.28515625" style="4" customWidth="1"/>
    <col min="5" max="5" width="23.7109375" style="4" customWidth="1"/>
    <col min="6" max="6" width="15.7109375" style="4" customWidth="1"/>
    <col min="7" max="7" width="20.7109375" style="4" customWidth="1"/>
    <col min="8" max="8" width="6.42578125" style="4" customWidth="1"/>
    <col min="9" max="10" width="7.5703125" style="4" customWidth="1"/>
    <col min="11" max="11" width="13.85546875" style="10" customWidth="1"/>
    <col min="12" max="12" width="16.140625" style="9" customWidth="1"/>
    <col min="13" max="13" width="10.42578125" style="13" customWidth="1"/>
    <col min="14" max="14" width="16.42578125" style="9" customWidth="1"/>
    <col min="15" max="16384" width="9.140625" style="1"/>
  </cols>
  <sheetData>
    <row r="1" spans="1:14" x14ac:dyDescent="0.2">
      <c r="A1" s="5"/>
      <c r="B1" s="11" t="s">
        <v>300</v>
      </c>
      <c r="C1" s="12"/>
    </row>
    <row r="2" spans="1:14" ht="15" customHeight="1" x14ac:dyDescent="0.2">
      <c r="A2" s="5"/>
      <c r="B2" s="11" t="s">
        <v>301</v>
      </c>
      <c r="C2" s="12"/>
    </row>
    <row r="3" spans="1:14" ht="23.25" customHeight="1" x14ac:dyDescent="0.2">
      <c r="A3" s="54" t="s">
        <v>299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6"/>
      <c r="N3" s="56"/>
    </row>
    <row r="4" spans="1:14" ht="25.5" customHeight="1" x14ac:dyDescent="0.2">
      <c r="A4" s="57" t="s">
        <v>16</v>
      </c>
      <c r="B4" s="57" t="s">
        <v>41</v>
      </c>
      <c r="C4" s="57" t="s">
        <v>42</v>
      </c>
      <c r="D4" s="57"/>
      <c r="E4" s="57"/>
      <c r="F4" s="57"/>
      <c r="G4" s="57"/>
      <c r="H4" s="57"/>
      <c r="I4" s="57"/>
      <c r="J4" s="57"/>
      <c r="K4" s="57" t="s">
        <v>315</v>
      </c>
      <c r="L4" s="59" t="s">
        <v>316</v>
      </c>
      <c r="M4" s="57" t="s">
        <v>66</v>
      </c>
      <c r="N4" s="58" t="s">
        <v>312</v>
      </c>
    </row>
    <row r="5" spans="1:14" ht="25.5" customHeight="1" x14ac:dyDescent="0.2">
      <c r="A5" s="57"/>
      <c r="B5" s="57"/>
      <c r="C5" s="57" t="s">
        <v>43</v>
      </c>
      <c r="D5" s="57" t="s">
        <v>308</v>
      </c>
      <c r="E5" s="60" t="s">
        <v>311</v>
      </c>
      <c r="F5" s="60" t="s">
        <v>309</v>
      </c>
      <c r="G5" s="60" t="s">
        <v>310</v>
      </c>
      <c r="H5" s="57" t="s">
        <v>61</v>
      </c>
      <c r="I5" s="57" t="s">
        <v>45</v>
      </c>
      <c r="J5" s="57" t="s">
        <v>46</v>
      </c>
      <c r="K5" s="57"/>
      <c r="L5" s="59"/>
      <c r="M5" s="57"/>
      <c r="N5" s="58"/>
    </row>
    <row r="6" spans="1:14" ht="45" customHeight="1" x14ac:dyDescent="0.2">
      <c r="A6" s="57"/>
      <c r="B6" s="57"/>
      <c r="C6" s="57"/>
      <c r="D6" s="57"/>
      <c r="E6" s="61"/>
      <c r="F6" s="61"/>
      <c r="G6" s="61"/>
      <c r="H6" s="57"/>
      <c r="I6" s="57"/>
      <c r="J6" s="57"/>
      <c r="K6" s="57"/>
      <c r="L6" s="59"/>
      <c r="M6" s="57"/>
      <c r="N6" s="58"/>
    </row>
    <row r="7" spans="1:14" ht="12" customHeight="1" x14ac:dyDescent="0.2">
      <c r="A7" s="6">
        <v>1</v>
      </c>
      <c r="B7" s="7">
        <v>2</v>
      </c>
      <c r="C7" s="7">
        <v>3</v>
      </c>
      <c r="D7" s="7">
        <v>4</v>
      </c>
      <c r="E7" s="6">
        <v>5</v>
      </c>
      <c r="F7" s="7">
        <v>6</v>
      </c>
      <c r="G7" s="7">
        <v>7</v>
      </c>
      <c r="H7" s="7">
        <v>8</v>
      </c>
      <c r="I7" s="6">
        <v>9</v>
      </c>
      <c r="J7" s="7">
        <v>10</v>
      </c>
      <c r="K7" s="7">
        <v>11</v>
      </c>
      <c r="L7" s="7">
        <v>12</v>
      </c>
      <c r="M7" s="6">
        <v>13</v>
      </c>
      <c r="N7" s="7">
        <v>14</v>
      </c>
    </row>
    <row r="8" spans="1:14" ht="12.75" customHeight="1" x14ac:dyDescent="0.2">
      <c r="A8" s="53" t="s">
        <v>27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</row>
    <row r="9" spans="1:14" ht="22.5" customHeight="1" x14ac:dyDescent="0.2">
      <c r="A9" s="14">
        <v>1</v>
      </c>
      <c r="B9" s="35" t="s">
        <v>28</v>
      </c>
      <c r="C9" s="14" t="s">
        <v>0</v>
      </c>
      <c r="D9" s="14" t="s">
        <v>67</v>
      </c>
      <c r="E9" s="20"/>
      <c r="F9" s="20"/>
      <c r="G9" s="20"/>
      <c r="H9" s="14" t="s">
        <v>44</v>
      </c>
      <c r="I9" s="14">
        <v>1</v>
      </c>
      <c r="J9" s="14">
        <v>32</v>
      </c>
      <c r="K9" s="37"/>
      <c r="L9" s="15">
        <f t="shared" ref="L9:L40" si="0">ROUND(J9*K9,2)</f>
        <v>0</v>
      </c>
      <c r="M9" s="30"/>
      <c r="N9" s="15">
        <f t="shared" ref="N9:N37" si="1">ROUND(L9*M9,2)</f>
        <v>0</v>
      </c>
    </row>
    <row r="10" spans="1:14" ht="22.5" customHeight="1" x14ac:dyDescent="0.2">
      <c r="A10" s="14">
        <v>2</v>
      </c>
      <c r="B10" s="35" t="s">
        <v>29</v>
      </c>
      <c r="C10" s="14" t="s">
        <v>0</v>
      </c>
      <c r="D10" s="14" t="s">
        <v>68</v>
      </c>
      <c r="E10" s="20"/>
      <c r="F10" s="20"/>
      <c r="G10" s="20"/>
      <c r="H10" s="14" t="s">
        <v>44</v>
      </c>
      <c r="I10" s="14">
        <v>1</v>
      </c>
      <c r="J10" s="14">
        <v>8</v>
      </c>
      <c r="K10" s="37"/>
      <c r="L10" s="15">
        <f t="shared" si="0"/>
        <v>0</v>
      </c>
      <c r="M10" s="30"/>
      <c r="N10" s="15">
        <f t="shared" si="1"/>
        <v>0</v>
      </c>
    </row>
    <row r="11" spans="1:14" ht="22.5" customHeight="1" x14ac:dyDescent="0.2">
      <c r="A11" s="14">
        <v>3</v>
      </c>
      <c r="B11" s="35" t="s">
        <v>210</v>
      </c>
      <c r="C11" s="14" t="s">
        <v>0</v>
      </c>
      <c r="D11" s="14" t="s">
        <v>211</v>
      </c>
      <c r="E11" s="20"/>
      <c r="F11" s="20"/>
      <c r="G11" s="20"/>
      <c r="H11" s="14" t="s">
        <v>44</v>
      </c>
      <c r="I11" s="14">
        <v>1</v>
      </c>
      <c r="J11" s="14">
        <v>4</v>
      </c>
      <c r="K11" s="37"/>
      <c r="L11" s="15">
        <f t="shared" si="0"/>
        <v>0</v>
      </c>
      <c r="M11" s="30"/>
      <c r="N11" s="15">
        <f t="shared" si="1"/>
        <v>0</v>
      </c>
    </row>
    <row r="12" spans="1:14" ht="22.5" customHeight="1" x14ac:dyDescent="0.2">
      <c r="A12" s="14">
        <v>4</v>
      </c>
      <c r="B12" s="35" t="s">
        <v>30</v>
      </c>
      <c r="C12" s="14" t="s">
        <v>0</v>
      </c>
      <c r="D12" s="14" t="s">
        <v>69</v>
      </c>
      <c r="E12" s="20"/>
      <c r="F12" s="20"/>
      <c r="G12" s="20"/>
      <c r="H12" s="14" t="s">
        <v>44</v>
      </c>
      <c r="I12" s="14">
        <v>1</v>
      </c>
      <c r="J12" s="14">
        <v>20</v>
      </c>
      <c r="K12" s="37"/>
      <c r="L12" s="15">
        <f t="shared" si="0"/>
        <v>0</v>
      </c>
      <c r="M12" s="30"/>
      <c r="N12" s="15">
        <f t="shared" si="1"/>
        <v>0</v>
      </c>
    </row>
    <row r="13" spans="1:14" ht="22.5" customHeight="1" x14ac:dyDescent="0.2">
      <c r="A13" s="14">
        <v>5</v>
      </c>
      <c r="B13" s="35" t="s">
        <v>31</v>
      </c>
      <c r="C13" s="14" t="s">
        <v>0</v>
      </c>
      <c r="D13" s="14" t="s">
        <v>70</v>
      </c>
      <c r="E13" s="20"/>
      <c r="F13" s="20"/>
      <c r="G13" s="20"/>
      <c r="H13" s="14" t="s">
        <v>44</v>
      </c>
      <c r="I13" s="14">
        <v>1</v>
      </c>
      <c r="J13" s="14">
        <v>5</v>
      </c>
      <c r="K13" s="37"/>
      <c r="L13" s="15">
        <f t="shared" si="0"/>
        <v>0</v>
      </c>
      <c r="M13" s="30"/>
      <c r="N13" s="15">
        <f t="shared" si="1"/>
        <v>0</v>
      </c>
    </row>
    <row r="14" spans="1:14" ht="22.5" customHeight="1" x14ac:dyDescent="0.2">
      <c r="A14" s="14">
        <v>6</v>
      </c>
      <c r="B14" s="35" t="s">
        <v>48</v>
      </c>
      <c r="C14" s="14" t="s">
        <v>0</v>
      </c>
      <c r="D14" s="14" t="s">
        <v>71</v>
      </c>
      <c r="E14" s="20"/>
      <c r="F14" s="20"/>
      <c r="G14" s="20"/>
      <c r="H14" s="14" t="s">
        <v>44</v>
      </c>
      <c r="I14" s="14">
        <v>1</v>
      </c>
      <c r="J14" s="14">
        <v>50</v>
      </c>
      <c r="K14" s="37"/>
      <c r="L14" s="15">
        <f t="shared" si="0"/>
        <v>0</v>
      </c>
      <c r="M14" s="30"/>
      <c r="N14" s="15">
        <f t="shared" si="1"/>
        <v>0</v>
      </c>
    </row>
    <row r="15" spans="1:14" ht="22.5" customHeight="1" x14ac:dyDescent="0.2">
      <c r="A15" s="14">
        <v>7</v>
      </c>
      <c r="B15" s="35" t="s">
        <v>259</v>
      </c>
      <c r="C15" s="14" t="s">
        <v>0</v>
      </c>
      <c r="D15" s="14" t="s">
        <v>258</v>
      </c>
      <c r="E15" s="20"/>
      <c r="F15" s="20"/>
      <c r="G15" s="20"/>
      <c r="H15" s="14" t="s">
        <v>44</v>
      </c>
      <c r="I15" s="14">
        <v>1</v>
      </c>
      <c r="J15" s="14">
        <v>40</v>
      </c>
      <c r="K15" s="37"/>
      <c r="L15" s="15">
        <f t="shared" si="0"/>
        <v>0</v>
      </c>
      <c r="M15" s="30"/>
      <c r="N15" s="15">
        <f t="shared" si="1"/>
        <v>0</v>
      </c>
    </row>
    <row r="16" spans="1:14" ht="22.5" customHeight="1" x14ac:dyDescent="0.2">
      <c r="A16" s="14">
        <v>8</v>
      </c>
      <c r="B16" s="35" t="s">
        <v>32</v>
      </c>
      <c r="C16" s="14" t="s">
        <v>0</v>
      </c>
      <c r="D16" s="14" t="s">
        <v>72</v>
      </c>
      <c r="E16" s="20"/>
      <c r="F16" s="20"/>
      <c r="G16" s="20"/>
      <c r="H16" s="14" t="s">
        <v>44</v>
      </c>
      <c r="I16" s="14">
        <v>1</v>
      </c>
      <c r="J16" s="14">
        <v>4</v>
      </c>
      <c r="K16" s="37"/>
      <c r="L16" s="15">
        <f t="shared" si="0"/>
        <v>0</v>
      </c>
      <c r="M16" s="30"/>
      <c r="N16" s="15">
        <f t="shared" si="1"/>
        <v>0</v>
      </c>
    </row>
    <row r="17" spans="1:14" ht="22.5" customHeight="1" x14ac:dyDescent="0.2">
      <c r="A17" s="14">
        <v>9</v>
      </c>
      <c r="B17" s="35" t="s">
        <v>264</v>
      </c>
      <c r="C17" s="14" t="s">
        <v>0</v>
      </c>
      <c r="D17" s="14" t="s">
        <v>265</v>
      </c>
      <c r="E17" s="20"/>
      <c r="F17" s="20"/>
      <c r="G17" s="20"/>
      <c r="H17" s="14" t="s">
        <v>44</v>
      </c>
      <c r="I17" s="14">
        <v>1</v>
      </c>
      <c r="J17" s="14">
        <v>2</v>
      </c>
      <c r="K17" s="37"/>
      <c r="L17" s="15">
        <f t="shared" si="0"/>
        <v>0</v>
      </c>
      <c r="M17" s="30"/>
      <c r="N17" s="15">
        <f t="shared" si="1"/>
        <v>0</v>
      </c>
    </row>
    <row r="18" spans="1:14" ht="21.75" customHeight="1" x14ac:dyDescent="0.2">
      <c r="A18" s="14">
        <v>10</v>
      </c>
      <c r="B18" s="41" t="s">
        <v>262</v>
      </c>
      <c r="C18" s="14" t="s">
        <v>0</v>
      </c>
      <c r="D18" s="14" t="s">
        <v>156</v>
      </c>
      <c r="E18" s="20"/>
      <c r="F18" s="20"/>
      <c r="G18" s="20"/>
      <c r="H18" s="14" t="s">
        <v>44</v>
      </c>
      <c r="I18" s="14">
        <v>1</v>
      </c>
      <c r="J18" s="14">
        <v>12</v>
      </c>
      <c r="K18" s="37"/>
      <c r="L18" s="15">
        <f t="shared" si="0"/>
        <v>0</v>
      </c>
      <c r="M18" s="30"/>
      <c r="N18" s="15">
        <f t="shared" si="1"/>
        <v>0</v>
      </c>
    </row>
    <row r="19" spans="1:14" ht="21.75" customHeight="1" x14ac:dyDescent="0.2">
      <c r="A19" s="14">
        <v>11</v>
      </c>
      <c r="B19" s="41"/>
      <c r="C19" s="14" t="s">
        <v>5</v>
      </c>
      <c r="D19" s="14" t="s">
        <v>157</v>
      </c>
      <c r="E19" s="20"/>
      <c r="F19" s="20"/>
      <c r="G19" s="20"/>
      <c r="H19" s="14" t="s">
        <v>44</v>
      </c>
      <c r="I19" s="14">
        <v>1</v>
      </c>
      <c r="J19" s="14">
        <v>12</v>
      </c>
      <c r="K19" s="37"/>
      <c r="L19" s="15">
        <f t="shared" si="0"/>
        <v>0</v>
      </c>
      <c r="M19" s="30"/>
      <c r="N19" s="15">
        <f t="shared" si="1"/>
        <v>0</v>
      </c>
    </row>
    <row r="20" spans="1:14" ht="21.75" customHeight="1" x14ac:dyDescent="0.2">
      <c r="A20" s="14">
        <v>12</v>
      </c>
      <c r="B20" s="41"/>
      <c r="C20" s="14" t="s">
        <v>7</v>
      </c>
      <c r="D20" s="14" t="s">
        <v>158</v>
      </c>
      <c r="E20" s="20"/>
      <c r="F20" s="20"/>
      <c r="G20" s="20"/>
      <c r="H20" s="14" t="s">
        <v>44</v>
      </c>
      <c r="I20" s="14">
        <v>1</v>
      </c>
      <c r="J20" s="14">
        <v>12</v>
      </c>
      <c r="K20" s="37"/>
      <c r="L20" s="15">
        <f t="shared" si="0"/>
        <v>0</v>
      </c>
      <c r="M20" s="30"/>
      <c r="N20" s="15">
        <f t="shared" si="1"/>
        <v>0</v>
      </c>
    </row>
    <row r="21" spans="1:14" ht="21.75" customHeight="1" x14ac:dyDescent="0.2">
      <c r="A21" s="14">
        <v>13</v>
      </c>
      <c r="B21" s="41"/>
      <c r="C21" s="14" t="s">
        <v>6</v>
      </c>
      <c r="D21" s="14" t="s">
        <v>159</v>
      </c>
      <c r="E21" s="20"/>
      <c r="F21" s="20"/>
      <c r="G21" s="20"/>
      <c r="H21" s="14" t="s">
        <v>44</v>
      </c>
      <c r="I21" s="14">
        <v>1</v>
      </c>
      <c r="J21" s="14">
        <v>12</v>
      </c>
      <c r="K21" s="37"/>
      <c r="L21" s="15">
        <f t="shared" si="0"/>
        <v>0</v>
      </c>
      <c r="M21" s="30"/>
      <c r="N21" s="15">
        <f t="shared" si="1"/>
        <v>0</v>
      </c>
    </row>
    <row r="22" spans="1:14" ht="39" customHeight="1" x14ac:dyDescent="0.2">
      <c r="A22" s="14">
        <v>14</v>
      </c>
      <c r="B22" s="35" t="s">
        <v>189</v>
      </c>
      <c r="C22" s="14" t="s">
        <v>0</v>
      </c>
      <c r="D22" s="14" t="s">
        <v>79</v>
      </c>
      <c r="E22" s="20"/>
      <c r="F22" s="20"/>
      <c r="G22" s="20"/>
      <c r="H22" s="14" t="s">
        <v>44</v>
      </c>
      <c r="I22" s="14">
        <v>1</v>
      </c>
      <c r="J22" s="14">
        <v>30</v>
      </c>
      <c r="K22" s="37"/>
      <c r="L22" s="15">
        <f t="shared" si="0"/>
        <v>0</v>
      </c>
      <c r="M22" s="30"/>
      <c r="N22" s="15">
        <f t="shared" si="1"/>
        <v>0</v>
      </c>
    </row>
    <row r="23" spans="1:14" ht="21" customHeight="1" x14ac:dyDescent="0.2">
      <c r="A23" s="14">
        <v>15</v>
      </c>
      <c r="B23" s="41" t="s">
        <v>195</v>
      </c>
      <c r="C23" s="14" t="s">
        <v>0</v>
      </c>
      <c r="D23" s="14" t="s">
        <v>190</v>
      </c>
      <c r="E23" s="20"/>
      <c r="F23" s="20"/>
      <c r="G23" s="20"/>
      <c r="H23" s="14" t="s">
        <v>44</v>
      </c>
      <c r="I23" s="14">
        <v>1</v>
      </c>
      <c r="J23" s="14">
        <v>20</v>
      </c>
      <c r="K23" s="37"/>
      <c r="L23" s="15">
        <f t="shared" si="0"/>
        <v>0</v>
      </c>
      <c r="M23" s="30"/>
      <c r="N23" s="15">
        <f t="shared" si="1"/>
        <v>0</v>
      </c>
    </row>
    <row r="24" spans="1:14" ht="21" customHeight="1" x14ac:dyDescent="0.2">
      <c r="A24" s="14">
        <v>16</v>
      </c>
      <c r="B24" s="41"/>
      <c r="C24" s="14" t="s">
        <v>5</v>
      </c>
      <c r="D24" s="14" t="s">
        <v>191</v>
      </c>
      <c r="E24" s="20"/>
      <c r="F24" s="20"/>
      <c r="G24" s="20"/>
      <c r="H24" s="14" t="s">
        <v>44</v>
      </c>
      <c r="I24" s="14">
        <v>1</v>
      </c>
      <c r="J24" s="14">
        <v>10</v>
      </c>
      <c r="K24" s="37"/>
      <c r="L24" s="15">
        <f t="shared" si="0"/>
        <v>0</v>
      </c>
      <c r="M24" s="30"/>
      <c r="N24" s="15">
        <f t="shared" si="1"/>
        <v>0</v>
      </c>
    </row>
    <row r="25" spans="1:14" ht="21" customHeight="1" x14ac:dyDescent="0.2">
      <c r="A25" s="14">
        <v>17</v>
      </c>
      <c r="B25" s="41"/>
      <c r="C25" s="14" t="s">
        <v>7</v>
      </c>
      <c r="D25" s="14" t="s">
        <v>192</v>
      </c>
      <c r="E25" s="20"/>
      <c r="F25" s="20"/>
      <c r="G25" s="20"/>
      <c r="H25" s="14" t="s">
        <v>44</v>
      </c>
      <c r="I25" s="14">
        <v>1</v>
      </c>
      <c r="J25" s="14">
        <v>10</v>
      </c>
      <c r="K25" s="37"/>
      <c r="L25" s="15">
        <f t="shared" si="0"/>
        <v>0</v>
      </c>
      <c r="M25" s="30"/>
      <c r="N25" s="15">
        <f t="shared" si="1"/>
        <v>0</v>
      </c>
    </row>
    <row r="26" spans="1:14" ht="21" customHeight="1" x14ac:dyDescent="0.2">
      <c r="A26" s="14">
        <v>18</v>
      </c>
      <c r="B26" s="41"/>
      <c r="C26" s="14" t="s">
        <v>6</v>
      </c>
      <c r="D26" s="14" t="s">
        <v>193</v>
      </c>
      <c r="E26" s="20"/>
      <c r="F26" s="20"/>
      <c r="G26" s="20"/>
      <c r="H26" s="14" t="s">
        <v>44</v>
      </c>
      <c r="I26" s="14">
        <v>1</v>
      </c>
      <c r="J26" s="14">
        <v>10</v>
      </c>
      <c r="K26" s="37"/>
      <c r="L26" s="15">
        <f t="shared" si="0"/>
        <v>0</v>
      </c>
      <c r="M26" s="30"/>
      <c r="N26" s="15">
        <f t="shared" si="1"/>
        <v>0</v>
      </c>
    </row>
    <row r="27" spans="1:14" ht="24" x14ac:dyDescent="0.2">
      <c r="A27" s="14">
        <v>19</v>
      </c>
      <c r="B27" s="41"/>
      <c r="C27" s="14" t="s">
        <v>200</v>
      </c>
      <c r="D27" s="14" t="s">
        <v>194</v>
      </c>
      <c r="E27" s="20"/>
      <c r="F27" s="20"/>
      <c r="G27" s="20"/>
      <c r="H27" s="14" t="s">
        <v>44</v>
      </c>
      <c r="I27" s="14">
        <v>1</v>
      </c>
      <c r="J27" s="14">
        <v>10</v>
      </c>
      <c r="K27" s="37"/>
      <c r="L27" s="15">
        <f t="shared" si="0"/>
        <v>0</v>
      </c>
      <c r="M27" s="30"/>
      <c r="N27" s="15">
        <f t="shared" si="1"/>
        <v>0</v>
      </c>
    </row>
    <row r="28" spans="1:14" ht="24.75" customHeight="1" x14ac:dyDescent="0.2">
      <c r="A28" s="14">
        <v>20</v>
      </c>
      <c r="B28" s="41" t="s">
        <v>206</v>
      </c>
      <c r="C28" s="14" t="s">
        <v>0</v>
      </c>
      <c r="D28" s="14" t="s">
        <v>201</v>
      </c>
      <c r="E28" s="20"/>
      <c r="F28" s="20"/>
      <c r="G28" s="20"/>
      <c r="H28" s="14" t="s">
        <v>44</v>
      </c>
      <c r="I28" s="14">
        <v>1</v>
      </c>
      <c r="J28" s="14">
        <v>10</v>
      </c>
      <c r="K28" s="37"/>
      <c r="L28" s="15">
        <f t="shared" si="0"/>
        <v>0</v>
      </c>
      <c r="M28" s="30"/>
      <c r="N28" s="15">
        <f t="shared" si="1"/>
        <v>0</v>
      </c>
    </row>
    <row r="29" spans="1:14" ht="24.75" customHeight="1" x14ac:dyDescent="0.2">
      <c r="A29" s="14">
        <v>21</v>
      </c>
      <c r="B29" s="41"/>
      <c r="C29" s="14" t="s">
        <v>5</v>
      </c>
      <c r="D29" s="14" t="s">
        <v>202</v>
      </c>
      <c r="E29" s="20"/>
      <c r="F29" s="20"/>
      <c r="G29" s="20"/>
      <c r="H29" s="14" t="s">
        <v>44</v>
      </c>
      <c r="I29" s="14">
        <v>1</v>
      </c>
      <c r="J29" s="14">
        <v>5</v>
      </c>
      <c r="K29" s="37"/>
      <c r="L29" s="15">
        <f t="shared" si="0"/>
        <v>0</v>
      </c>
      <c r="M29" s="30"/>
      <c r="N29" s="15">
        <f t="shared" si="1"/>
        <v>0</v>
      </c>
    </row>
    <row r="30" spans="1:14" ht="24.75" customHeight="1" x14ac:dyDescent="0.2">
      <c r="A30" s="14">
        <v>22</v>
      </c>
      <c r="B30" s="41"/>
      <c r="C30" s="14" t="s">
        <v>7</v>
      </c>
      <c r="D30" s="14" t="s">
        <v>203</v>
      </c>
      <c r="E30" s="20"/>
      <c r="F30" s="20"/>
      <c r="G30" s="20"/>
      <c r="H30" s="14" t="s">
        <v>44</v>
      </c>
      <c r="I30" s="14">
        <v>1</v>
      </c>
      <c r="J30" s="14">
        <v>5</v>
      </c>
      <c r="K30" s="37"/>
      <c r="L30" s="15">
        <f t="shared" si="0"/>
        <v>0</v>
      </c>
      <c r="M30" s="30"/>
      <c r="N30" s="15">
        <f t="shared" si="1"/>
        <v>0</v>
      </c>
    </row>
    <row r="31" spans="1:14" ht="24.75" customHeight="1" x14ac:dyDescent="0.2">
      <c r="A31" s="14">
        <v>23</v>
      </c>
      <c r="B31" s="41"/>
      <c r="C31" s="14" t="s">
        <v>6</v>
      </c>
      <c r="D31" s="14" t="s">
        <v>204</v>
      </c>
      <c r="E31" s="20"/>
      <c r="F31" s="20"/>
      <c r="G31" s="20"/>
      <c r="H31" s="14" t="s">
        <v>44</v>
      </c>
      <c r="I31" s="14">
        <v>1</v>
      </c>
      <c r="J31" s="14">
        <v>5</v>
      </c>
      <c r="K31" s="37"/>
      <c r="L31" s="15">
        <f t="shared" si="0"/>
        <v>0</v>
      </c>
      <c r="M31" s="30"/>
      <c r="N31" s="15">
        <f t="shared" si="1"/>
        <v>0</v>
      </c>
    </row>
    <row r="32" spans="1:14" ht="24.75" customHeight="1" x14ac:dyDescent="0.2">
      <c r="A32" s="14">
        <v>24</v>
      </c>
      <c r="B32" s="35" t="s">
        <v>205</v>
      </c>
      <c r="C32" s="14" t="s">
        <v>0</v>
      </c>
      <c r="D32" s="14" t="s">
        <v>207</v>
      </c>
      <c r="E32" s="20"/>
      <c r="F32" s="20"/>
      <c r="G32" s="20"/>
      <c r="H32" s="14" t="s">
        <v>44</v>
      </c>
      <c r="I32" s="14">
        <v>1</v>
      </c>
      <c r="J32" s="14">
        <v>5</v>
      </c>
      <c r="K32" s="37"/>
      <c r="L32" s="15">
        <f t="shared" si="0"/>
        <v>0</v>
      </c>
      <c r="M32" s="30"/>
      <c r="N32" s="15">
        <f t="shared" si="1"/>
        <v>0</v>
      </c>
    </row>
    <row r="33" spans="1:14" ht="24.75" customHeight="1" x14ac:dyDescent="0.2">
      <c r="A33" s="14">
        <v>25</v>
      </c>
      <c r="B33" s="35" t="s">
        <v>260</v>
      </c>
      <c r="C33" s="14" t="s">
        <v>0</v>
      </c>
      <c r="D33" s="14" t="s">
        <v>261</v>
      </c>
      <c r="E33" s="20"/>
      <c r="F33" s="20"/>
      <c r="G33" s="20"/>
      <c r="H33" s="14" t="s">
        <v>44</v>
      </c>
      <c r="I33" s="14">
        <v>1</v>
      </c>
      <c r="J33" s="14">
        <v>10</v>
      </c>
      <c r="K33" s="37"/>
      <c r="L33" s="15">
        <f t="shared" si="0"/>
        <v>0</v>
      </c>
      <c r="M33" s="30"/>
      <c r="N33" s="15">
        <f t="shared" si="1"/>
        <v>0</v>
      </c>
    </row>
    <row r="34" spans="1:14" ht="23.25" customHeight="1" x14ac:dyDescent="0.2">
      <c r="A34" s="14">
        <v>26</v>
      </c>
      <c r="B34" s="41" t="s">
        <v>257</v>
      </c>
      <c r="C34" s="14" t="s">
        <v>0</v>
      </c>
      <c r="D34" s="15" t="s">
        <v>73</v>
      </c>
      <c r="E34" s="20"/>
      <c r="F34" s="20"/>
      <c r="G34" s="20"/>
      <c r="H34" s="14" t="s">
        <v>44</v>
      </c>
      <c r="I34" s="14">
        <v>1</v>
      </c>
      <c r="J34" s="14">
        <v>60</v>
      </c>
      <c r="K34" s="37"/>
      <c r="L34" s="15">
        <f t="shared" si="0"/>
        <v>0</v>
      </c>
      <c r="M34" s="30"/>
      <c r="N34" s="15">
        <f t="shared" si="1"/>
        <v>0</v>
      </c>
    </row>
    <row r="35" spans="1:14" ht="23.25" customHeight="1" x14ac:dyDescent="0.2">
      <c r="A35" s="14">
        <v>27</v>
      </c>
      <c r="B35" s="41"/>
      <c r="C35" s="14" t="s">
        <v>5</v>
      </c>
      <c r="D35" s="15" t="s">
        <v>74</v>
      </c>
      <c r="E35" s="20"/>
      <c r="F35" s="20"/>
      <c r="G35" s="20"/>
      <c r="H35" s="14" t="s">
        <v>44</v>
      </c>
      <c r="I35" s="14">
        <v>1</v>
      </c>
      <c r="J35" s="14">
        <v>40</v>
      </c>
      <c r="K35" s="37"/>
      <c r="L35" s="15">
        <f t="shared" si="0"/>
        <v>0</v>
      </c>
      <c r="M35" s="30"/>
      <c r="N35" s="15">
        <f t="shared" si="1"/>
        <v>0</v>
      </c>
    </row>
    <row r="36" spans="1:14" ht="23.25" customHeight="1" x14ac:dyDescent="0.2">
      <c r="A36" s="14">
        <v>28</v>
      </c>
      <c r="B36" s="41"/>
      <c r="C36" s="14" t="s">
        <v>7</v>
      </c>
      <c r="D36" s="15" t="s">
        <v>75</v>
      </c>
      <c r="E36" s="20"/>
      <c r="F36" s="20"/>
      <c r="G36" s="20"/>
      <c r="H36" s="14" t="s">
        <v>44</v>
      </c>
      <c r="I36" s="14">
        <v>1</v>
      </c>
      <c r="J36" s="14">
        <v>40</v>
      </c>
      <c r="K36" s="37"/>
      <c r="L36" s="15">
        <f t="shared" si="0"/>
        <v>0</v>
      </c>
      <c r="M36" s="30"/>
      <c r="N36" s="15">
        <f t="shared" si="1"/>
        <v>0</v>
      </c>
    </row>
    <row r="37" spans="1:14" ht="23.25" customHeight="1" x14ac:dyDescent="0.2">
      <c r="A37" s="14">
        <v>29</v>
      </c>
      <c r="B37" s="41"/>
      <c r="C37" s="14" t="s">
        <v>6</v>
      </c>
      <c r="D37" s="15" t="s">
        <v>76</v>
      </c>
      <c r="E37" s="20"/>
      <c r="F37" s="20"/>
      <c r="G37" s="20"/>
      <c r="H37" s="14" t="s">
        <v>44</v>
      </c>
      <c r="I37" s="14">
        <v>1</v>
      </c>
      <c r="J37" s="14">
        <v>40</v>
      </c>
      <c r="K37" s="37"/>
      <c r="L37" s="15">
        <f t="shared" si="0"/>
        <v>0</v>
      </c>
      <c r="M37" s="30"/>
      <c r="N37" s="15">
        <f t="shared" si="1"/>
        <v>0</v>
      </c>
    </row>
    <row r="38" spans="1:14" ht="23.25" customHeight="1" x14ac:dyDescent="0.2">
      <c r="A38" s="14">
        <v>30</v>
      </c>
      <c r="B38" s="35" t="s">
        <v>47</v>
      </c>
      <c r="C38" s="14" t="s">
        <v>0</v>
      </c>
      <c r="D38" s="14" t="s">
        <v>77</v>
      </c>
      <c r="E38" s="20"/>
      <c r="F38" s="20"/>
      <c r="G38" s="20"/>
      <c r="H38" s="14" t="s">
        <v>44</v>
      </c>
      <c r="I38" s="14">
        <v>1</v>
      </c>
      <c r="J38" s="14">
        <v>30</v>
      </c>
      <c r="K38" s="37"/>
      <c r="L38" s="15">
        <f t="shared" si="0"/>
        <v>0</v>
      </c>
      <c r="M38" s="30"/>
      <c r="N38" s="15">
        <f t="shared" ref="N38:N73" si="2">ROUND(L38*M38,2)</f>
        <v>0</v>
      </c>
    </row>
    <row r="39" spans="1:14" ht="23.25" customHeight="1" x14ac:dyDescent="0.2">
      <c r="A39" s="14">
        <v>31</v>
      </c>
      <c r="B39" s="35" t="s">
        <v>263</v>
      </c>
      <c r="C39" s="14" t="s">
        <v>0</v>
      </c>
      <c r="D39" s="14" t="s">
        <v>78</v>
      </c>
      <c r="E39" s="20"/>
      <c r="F39" s="20"/>
      <c r="G39" s="20"/>
      <c r="H39" s="14" t="s">
        <v>44</v>
      </c>
      <c r="I39" s="14">
        <v>1</v>
      </c>
      <c r="J39" s="14">
        <v>30</v>
      </c>
      <c r="K39" s="37"/>
      <c r="L39" s="15">
        <f t="shared" si="0"/>
        <v>0</v>
      </c>
      <c r="M39" s="30"/>
      <c r="N39" s="15">
        <f t="shared" si="2"/>
        <v>0</v>
      </c>
    </row>
    <row r="40" spans="1:14" ht="23.25" customHeight="1" x14ac:dyDescent="0.2">
      <c r="A40" s="14">
        <v>32</v>
      </c>
      <c r="B40" s="35" t="s">
        <v>65</v>
      </c>
      <c r="C40" s="14" t="s">
        <v>0</v>
      </c>
      <c r="D40" s="14" t="s">
        <v>208</v>
      </c>
      <c r="E40" s="20"/>
      <c r="F40" s="20"/>
      <c r="G40" s="20"/>
      <c r="H40" s="14" t="s">
        <v>44</v>
      </c>
      <c r="I40" s="14">
        <v>1</v>
      </c>
      <c r="J40" s="14">
        <v>40</v>
      </c>
      <c r="K40" s="37"/>
      <c r="L40" s="15">
        <f t="shared" si="0"/>
        <v>0</v>
      </c>
      <c r="M40" s="30"/>
      <c r="N40" s="15">
        <f t="shared" si="2"/>
        <v>0</v>
      </c>
    </row>
    <row r="41" spans="1:14" ht="23.25" customHeight="1" x14ac:dyDescent="0.2">
      <c r="A41" s="14">
        <v>33</v>
      </c>
      <c r="B41" s="41" t="s">
        <v>14</v>
      </c>
      <c r="C41" s="14" t="s">
        <v>0</v>
      </c>
      <c r="D41" s="14" t="s">
        <v>80</v>
      </c>
      <c r="E41" s="20"/>
      <c r="F41" s="20"/>
      <c r="G41" s="20"/>
      <c r="H41" s="14" t="s">
        <v>44</v>
      </c>
      <c r="I41" s="14">
        <v>1</v>
      </c>
      <c r="J41" s="14">
        <v>30</v>
      </c>
      <c r="K41" s="37"/>
      <c r="L41" s="15">
        <f t="shared" ref="L41:L72" si="3">ROUND(J41*K41,2)</f>
        <v>0</v>
      </c>
      <c r="M41" s="30"/>
      <c r="N41" s="15">
        <f t="shared" si="2"/>
        <v>0</v>
      </c>
    </row>
    <row r="42" spans="1:14" ht="23.25" customHeight="1" x14ac:dyDescent="0.2">
      <c r="A42" s="14">
        <v>34</v>
      </c>
      <c r="B42" s="41"/>
      <c r="C42" s="14" t="s">
        <v>5</v>
      </c>
      <c r="D42" s="14" t="s">
        <v>81</v>
      </c>
      <c r="E42" s="20"/>
      <c r="F42" s="20"/>
      <c r="G42" s="20"/>
      <c r="H42" s="14" t="s">
        <v>44</v>
      </c>
      <c r="I42" s="14">
        <v>1</v>
      </c>
      <c r="J42" s="14">
        <v>30</v>
      </c>
      <c r="K42" s="37"/>
      <c r="L42" s="15">
        <f t="shared" si="3"/>
        <v>0</v>
      </c>
      <c r="M42" s="30"/>
      <c r="N42" s="15">
        <f t="shared" si="2"/>
        <v>0</v>
      </c>
    </row>
    <row r="43" spans="1:14" ht="23.25" customHeight="1" x14ac:dyDescent="0.2">
      <c r="A43" s="14">
        <v>35</v>
      </c>
      <c r="B43" s="41"/>
      <c r="C43" s="14" t="s">
        <v>6</v>
      </c>
      <c r="D43" s="14" t="s">
        <v>82</v>
      </c>
      <c r="E43" s="20"/>
      <c r="F43" s="20"/>
      <c r="G43" s="20"/>
      <c r="H43" s="14" t="s">
        <v>44</v>
      </c>
      <c r="I43" s="14">
        <v>1</v>
      </c>
      <c r="J43" s="14">
        <v>30</v>
      </c>
      <c r="K43" s="37"/>
      <c r="L43" s="15">
        <f t="shared" si="3"/>
        <v>0</v>
      </c>
      <c r="M43" s="30"/>
      <c r="N43" s="15">
        <f t="shared" si="2"/>
        <v>0</v>
      </c>
    </row>
    <row r="44" spans="1:14" ht="23.25" customHeight="1" x14ac:dyDescent="0.2">
      <c r="A44" s="14">
        <v>36</v>
      </c>
      <c r="B44" s="41"/>
      <c r="C44" s="14" t="s">
        <v>7</v>
      </c>
      <c r="D44" s="14" t="s">
        <v>83</v>
      </c>
      <c r="E44" s="20"/>
      <c r="F44" s="20"/>
      <c r="G44" s="20"/>
      <c r="H44" s="14" t="s">
        <v>44</v>
      </c>
      <c r="I44" s="14">
        <v>1</v>
      </c>
      <c r="J44" s="14">
        <v>30</v>
      </c>
      <c r="K44" s="37"/>
      <c r="L44" s="15">
        <f t="shared" si="3"/>
        <v>0</v>
      </c>
      <c r="M44" s="30"/>
      <c r="N44" s="15">
        <f t="shared" si="2"/>
        <v>0</v>
      </c>
    </row>
    <row r="45" spans="1:14" ht="23.25" customHeight="1" x14ac:dyDescent="0.2">
      <c r="A45" s="14">
        <v>37</v>
      </c>
      <c r="B45" s="41" t="s">
        <v>139</v>
      </c>
      <c r="C45" s="14" t="s">
        <v>0</v>
      </c>
      <c r="D45" s="14" t="s">
        <v>140</v>
      </c>
      <c r="E45" s="20"/>
      <c r="F45" s="20"/>
      <c r="G45" s="20"/>
      <c r="H45" s="14" t="s">
        <v>44</v>
      </c>
      <c r="I45" s="14">
        <v>1</v>
      </c>
      <c r="J45" s="14">
        <v>2</v>
      </c>
      <c r="K45" s="37"/>
      <c r="L45" s="15">
        <f t="shared" si="3"/>
        <v>0</v>
      </c>
      <c r="M45" s="30"/>
      <c r="N45" s="15">
        <f t="shared" si="2"/>
        <v>0</v>
      </c>
    </row>
    <row r="46" spans="1:14" ht="23.25" customHeight="1" x14ac:dyDescent="0.2">
      <c r="A46" s="14">
        <v>38</v>
      </c>
      <c r="B46" s="41"/>
      <c r="C46" s="14" t="s">
        <v>5</v>
      </c>
      <c r="D46" s="14" t="s">
        <v>141</v>
      </c>
      <c r="E46" s="20"/>
      <c r="F46" s="20"/>
      <c r="G46" s="20"/>
      <c r="H46" s="14" t="s">
        <v>44</v>
      </c>
      <c r="I46" s="14">
        <v>1</v>
      </c>
      <c r="J46" s="14">
        <v>2</v>
      </c>
      <c r="K46" s="37"/>
      <c r="L46" s="15">
        <f t="shared" si="3"/>
        <v>0</v>
      </c>
      <c r="M46" s="30"/>
      <c r="N46" s="15">
        <f t="shared" si="2"/>
        <v>0</v>
      </c>
    </row>
    <row r="47" spans="1:14" ht="23.25" customHeight="1" x14ac:dyDescent="0.2">
      <c r="A47" s="14">
        <v>39</v>
      </c>
      <c r="B47" s="41"/>
      <c r="C47" s="14" t="s">
        <v>7</v>
      </c>
      <c r="D47" s="14" t="s">
        <v>142</v>
      </c>
      <c r="E47" s="20"/>
      <c r="F47" s="20"/>
      <c r="G47" s="20"/>
      <c r="H47" s="14" t="s">
        <v>44</v>
      </c>
      <c r="I47" s="14">
        <v>1</v>
      </c>
      <c r="J47" s="14">
        <v>2</v>
      </c>
      <c r="K47" s="37"/>
      <c r="L47" s="15">
        <f t="shared" si="3"/>
        <v>0</v>
      </c>
      <c r="M47" s="30"/>
      <c r="N47" s="15">
        <f t="shared" si="2"/>
        <v>0</v>
      </c>
    </row>
    <row r="48" spans="1:14" ht="23.25" customHeight="1" x14ac:dyDescent="0.2">
      <c r="A48" s="14">
        <v>40</v>
      </c>
      <c r="B48" s="41"/>
      <c r="C48" s="14" t="s">
        <v>6</v>
      </c>
      <c r="D48" s="14" t="s">
        <v>143</v>
      </c>
      <c r="E48" s="20"/>
      <c r="F48" s="20"/>
      <c r="G48" s="20"/>
      <c r="H48" s="14" t="s">
        <v>44</v>
      </c>
      <c r="I48" s="14">
        <v>1</v>
      </c>
      <c r="J48" s="14">
        <v>2</v>
      </c>
      <c r="K48" s="37"/>
      <c r="L48" s="15">
        <f t="shared" si="3"/>
        <v>0</v>
      </c>
      <c r="M48" s="30"/>
      <c r="N48" s="15">
        <f t="shared" si="2"/>
        <v>0</v>
      </c>
    </row>
    <row r="49" spans="1:14" ht="23.25" customHeight="1" x14ac:dyDescent="0.2">
      <c r="A49" s="14">
        <v>41</v>
      </c>
      <c r="B49" s="35" t="s">
        <v>267</v>
      </c>
      <c r="C49" s="14" t="s">
        <v>0</v>
      </c>
      <c r="D49" s="14" t="s">
        <v>146</v>
      </c>
      <c r="E49" s="20"/>
      <c r="F49" s="20"/>
      <c r="G49" s="20"/>
      <c r="H49" s="14" t="s">
        <v>44</v>
      </c>
      <c r="I49" s="14">
        <v>1</v>
      </c>
      <c r="J49" s="14">
        <v>2</v>
      </c>
      <c r="K49" s="37"/>
      <c r="L49" s="15">
        <f t="shared" si="3"/>
        <v>0</v>
      </c>
      <c r="M49" s="30"/>
      <c r="N49" s="15">
        <f t="shared" si="2"/>
        <v>0</v>
      </c>
    </row>
    <row r="50" spans="1:14" ht="23.25" customHeight="1" x14ac:dyDescent="0.2">
      <c r="A50" s="14">
        <v>42</v>
      </c>
      <c r="B50" s="41" t="s">
        <v>64</v>
      </c>
      <c r="C50" s="14" t="s">
        <v>0</v>
      </c>
      <c r="D50" s="15" t="s">
        <v>84</v>
      </c>
      <c r="E50" s="20"/>
      <c r="F50" s="20"/>
      <c r="G50" s="20"/>
      <c r="H50" s="14" t="s">
        <v>44</v>
      </c>
      <c r="I50" s="14">
        <v>1</v>
      </c>
      <c r="J50" s="14">
        <v>6</v>
      </c>
      <c r="K50" s="37"/>
      <c r="L50" s="15">
        <f t="shared" si="3"/>
        <v>0</v>
      </c>
      <c r="M50" s="30"/>
      <c r="N50" s="15">
        <f t="shared" si="2"/>
        <v>0</v>
      </c>
    </row>
    <row r="51" spans="1:14" ht="23.25" customHeight="1" x14ac:dyDescent="0.2">
      <c r="A51" s="14">
        <v>43</v>
      </c>
      <c r="B51" s="41"/>
      <c r="C51" s="14" t="s">
        <v>5</v>
      </c>
      <c r="D51" s="15" t="s">
        <v>85</v>
      </c>
      <c r="E51" s="20"/>
      <c r="F51" s="20"/>
      <c r="G51" s="20"/>
      <c r="H51" s="14" t="s">
        <v>44</v>
      </c>
      <c r="I51" s="14">
        <v>1</v>
      </c>
      <c r="J51" s="14">
        <v>4</v>
      </c>
      <c r="K51" s="37"/>
      <c r="L51" s="15">
        <f t="shared" si="3"/>
        <v>0</v>
      </c>
      <c r="M51" s="30"/>
      <c r="N51" s="15">
        <f>ROUND(L51*M51,2)</f>
        <v>0</v>
      </c>
    </row>
    <row r="52" spans="1:14" ht="23.25" customHeight="1" x14ac:dyDescent="0.2">
      <c r="A52" s="14">
        <v>44</v>
      </c>
      <c r="B52" s="41"/>
      <c r="C52" s="14" t="s">
        <v>7</v>
      </c>
      <c r="D52" s="15" t="s">
        <v>86</v>
      </c>
      <c r="E52" s="20"/>
      <c r="F52" s="20"/>
      <c r="G52" s="20"/>
      <c r="H52" s="14" t="s">
        <v>44</v>
      </c>
      <c r="I52" s="14">
        <v>1</v>
      </c>
      <c r="J52" s="14">
        <v>4</v>
      </c>
      <c r="K52" s="37"/>
      <c r="L52" s="15">
        <f t="shared" si="3"/>
        <v>0</v>
      </c>
      <c r="M52" s="30"/>
      <c r="N52" s="15">
        <f>ROUND(L52*M52,2)</f>
        <v>0</v>
      </c>
    </row>
    <row r="53" spans="1:14" ht="23.25" customHeight="1" x14ac:dyDescent="0.2">
      <c r="A53" s="14">
        <v>45</v>
      </c>
      <c r="B53" s="41"/>
      <c r="C53" s="14" t="s">
        <v>6</v>
      </c>
      <c r="D53" s="15" t="s">
        <v>87</v>
      </c>
      <c r="E53" s="20"/>
      <c r="F53" s="20"/>
      <c r="G53" s="20"/>
      <c r="H53" s="14" t="s">
        <v>44</v>
      </c>
      <c r="I53" s="14">
        <v>1</v>
      </c>
      <c r="J53" s="14">
        <v>4</v>
      </c>
      <c r="K53" s="37"/>
      <c r="L53" s="15">
        <f t="shared" si="3"/>
        <v>0</v>
      </c>
      <c r="M53" s="30"/>
      <c r="N53" s="15">
        <f>ROUND(L53*M53,2)</f>
        <v>0</v>
      </c>
    </row>
    <row r="54" spans="1:14" ht="23.25" customHeight="1" x14ac:dyDescent="0.2">
      <c r="A54" s="14">
        <v>46</v>
      </c>
      <c r="B54" s="35" t="s">
        <v>272</v>
      </c>
      <c r="C54" s="14" t="s">
        <v>0</v>
      </c>
      <c r="D54" s="14" t="s">
        <v>273</v>
      </c>
      <c r="E54" s="20"/>
      <c r="F54" s="20"/>
      <c r="G54" s="20"/>
      <c r="H54" s="14" t="s">
        <v>44</v>
      </c>
      <c r="I54" s="14">
        <v>1</v>
      </c>
      <c r="J54" s="14">
        <v>2</v>
      </c>
      <c r="K54" s="37"/>
      <c r="L54" s="15">
        <f t="shared" si="3"/>
        <v>0</v>
      </c>
      <c r="M54" s="30"/>
      <c r="N54" s="15">
        <f t="shared" si="2"/>
        <v>0</v>
      </c>
    </row>
    <row r="55" spans="1:14" ht="23.25" customHeight="1" x14ac:dyDescent="0.2">
      <c r="A55" s="14">
        <v>47</v>
      </c>
      <c r="B55" s="35" t="s">
        <v>56</v>
      </c>
      <c r="C55" s="14" t="s">
        <v>26</v>
      </c>
      <c r="D55" s="14" t="s">
        <v>88</v>
      </c>
      <c r="E55" s="20"/>
      <c r="F55" s="20"/>
      <c r="G55" s="20"/>
      <c r="H55" s="14" t="s">
        <v>44</v>
      </c>
      <c r="I55" s="14">
        <v>1</v>
      </c>
      <c r="J55" s="14">
        <v>8</v>
      </c>
      <c r="K55" s="37"/>
      <c r="L55" s="15">
        <f t="shared" si="3"/>
        <v>0</v>
      </c>
      <c r="M55" s="30"/>
      <c r="N55" s="15">
        <f t="shared" si="2"/>
        <v>0</v>
      </c>
    </row>
    <row r="56" spans="1:14" ht="23.25" customHeight="1" x14ac:dyDescent="0.2">
      <c r="A56" s="14">
        <v>48</v>
      </c>
      <c r="B56" s="35" t="s">
        <v>276</v>
      </c>
      <c r="C56" s="14" t="s">
        <v>0</v>
      </c>
      <c r="D56" s="14" t="s">
        <v>277</v>
      </c>
      <c r="E56" s="20"/>
      <c r="F56" s="20"/>
      <c r="G56" s="20"/>
      <c r="H56" s="14" t="s">
        <v>44</v>
      </c>
      <c r="I56" s="14">
        <v>1</v>
      </c>
      <c r="J56" s="14">
        <v>2</v>
      </c>
      <c r="K56" s="37"/>
      <c r="L56" s="15">
        <f t="shared" si="3"/>
        <v>0</v>
      </c>
      <c r="M56" s="30"/>
      <c r="N56" s="15">
        <f t="shared" si="2"/>
        <v>0</v>
      </c>
    </row>
    <row r="57" spans="1:14" ht="23.25" customHeight="1" x14ac:dyDescent="0.2">
      <c r="A57" s="14">
        <v>49</v>
      </c>
      <c r="B57" s="35" t="s">
        <v>274</v>
      </c>
      <c r="C57" s="14" t="s">
        <v>0</v>
      </c>
      <c r="D57" s="14" t="s">
        <v>275</v>
      </c>
      <c r="E57" s="20"/>
      <c r="F57" s="20"/>
      <c r="G57" s="20"/>
      <c r="H57" s="14" t="s">
        <v>44</v>
      </c>
      <c r="I57" s="14">
        <v>1</v>
      </c>
      <c r="J57" s="14">
        <v>2</v>
      </c>
      <c r="K57" s="37"/>
      <c r="L57" s="15">
        <f t="shared" si="3"/>
        <v>0</v>
      </c>
      <c r="M57" s="30"/>
      <c r="N57" s="15">
        <f t="shared" si="2"/>
        <v>0</v>
      </c>
    </row>
    <row r="58" spans="1:14" ht="23.25" customHeight="1" x14ac:dyDescent="0.2">
      <c r="A58" s="14">
        <v>50</v>
      </c>
      <c r="B58" s="35" t="s">
        <v>270</v>
      </c>
      <c r="C58" s="14" t="s">
        <v>0</v>
      </c>
      <c r="D58" s="14" t="s">
        <v>271</v>
      </c>
      <c r="E58" s="21"/>
      <c r="F58" s="21"/>
      <c r="G58" s="21"/>
      <c r="H58" s="14" t="s">
        <v>44</v>
      </c>
      <c r="I58" s="14">
        <v>1</v>
      </c>
      <c r="J58" s="14">
        <v>2</v>
      </c>
      <c r="K58" s="37"/>
      <c r="L58" s="15">
        <f t="shared" si="3"/>
        <v>0</v>
      </c>
      <c r="M58" s="30"/>
      <c r="N58" s="15">
        <f t="shared" si="2"/>
        <v>0</v>
      </c>
    </row>
    <row r="59" spans="1:14" ht="23.25" customHeight="1" x14ac:dyDescent="0.2">
      <c r="A59" s="14">
        <v>51</v>
      </c>
      <c r="B59" s="35" t="s">
        <v>33</v>
      </c>
      <c r="C59" s="14" t="s">
        <v>0</v>
      </c>
      <c r="D59" s="14" t="s">
        <v>89</v>
      </c>
      <c r="E59" s="20"/>
      <c r="F59" s="20"/>
      <c r="G59" s="20"/>
      <c r="H59" s="14" t="s">
        <v>44</v>
      </c>
      <c r="I59" s="14">
        <v>1</v>
      </c>
      <c r="J59" s="14">
        <v>2</v>
      </c>
      <c r="K59" s="37"/>
      <c r="L59" s="15">
        <f t="shared" si="3"/>
        <v>0</v>
      </c>
      <c r="M59" s="30"/>
      <c r="N59" s="15">
        <f t="shared" si="2"/>
        <v>0</v>
      </c>
    </row>
    <row r="60" spans="1:14" ht="23.25" customHeight="1" x14ac:dyDescent="0.2">
      <c r="A60" s="14">
        <v>52</v>
      </c>
      <c r="B60" s="41" t="s">
        <v>160</v>
      </c>
      <c r="C60" s="14" t="s">
        <v>0</v>
      </c>
      <c r="D60" s="14" t="s">
        <v>161</v>
      </c>
      <c r="E60" s="20"/>
      <c r="F60" s="20"/>
      <c r="G60" s="20"/>
      <c r="H60" s="14" t="s">
        <v>44</v>
      </c>
      <c r="I60" s="14">
        <v>1</v>
      </c>
      <c r="J60" s="14">
        <v>5</v>
      </c>
      <c r="K60" s="37"/>
      <c r="L60" s="15">
        <f t="shared" si="3"/>
        <v>0</v>
      </c>
      <c r="M60" s="30"/>
      <c r="N60" s="15">
        <f t="shared" si="2"/>
        <v>0</v>
      </c>
    </row>
    <row r="61" spans="1:14" ht="23.25" customHeight="1" x14ac:dyDescent="0.2">
      <c r="A61" s="14">
        <v>53</v>
      </c>
      <c r="B61" s="41"/>
      <c r="C61" s="14" t="s">
        <v>5</v>
      </c>
      <c r="D61" s="14" t="s">
        <v>162</v>
      </c>
      <c r="E61" s="20"/>
      <c r="F61" s="20"/>
      <c r="G61" s="20"/>
      <c r="H61" s="14" t="s">
        <v>44</v>
      </c>
      <c r="I61" s="14">
        <v>1</v>
      </c>
      <c r="J61" s="14">
        <v>2</v>
      </c>
      <c r="K61" s="37"/>
      <c r="L61" s="15">
        <f t="shared" si="3"/>
        <v>0</v>
      </c>
      <c r="M61" s="30"/>
      <c r="N61" s="15">
        <f t="shared" si="2"/>
        <v>0</v>
      </c>
    </row>
    <row r="62" spans="1:14" ht="23.25" customHeight="1" x14ac:dyDescent="0.2">
      <c r="A62" s="14">
        <v>54</v>
      </c>
      <c r="B62" s="41"/>
      <c r="C62" s="14" t="s">
        <v>34</v>
      </c>
      <c r="D62" s="14" t="s">
        <v>163</v>
      </c>
      <c r="E62" s="20"/>
      <c r="F62" s="20"/>
      <c r="G62" s="20"/>
      <c r="H62" s="14" t="s">
        <v>44</v>
      </c>
      <c r="I62" s="14">
        <v>1</v>
      </c>
      <c r="J62" s="14">
        <v>2</v>
      </c>
      <c r="K62" s="37"/>
      <c r="L62" s="15">
        <f t="shared" si="3"/>
        <v>0</v>
      </c>
      <c r="M62" s="30"/>
      <c r="N62" s="15">
        <f t="shared" si="2"/>
        <v>0</v>
      </c>
    </row>
    <row r="63" spans="1:14" ht="23.25" customHeight="1" x14ac:dyDescent="0.2">
      <c r="A63" s="14">
        <v>55</v>
      </c>
      <c r="B63" s="41"/>
      <c r="C63" s="14" t="s">
        <v>6</v>
      </c>
      <c r="D63" s="14" t="s">
        <v>164</v>
      </c>
      <c r="E63" s="20"/>
      <c r="F63" s="20"/>
      <c r="G63" s="20"/>
      <c r="H63" s="14" t="s">
        <v>44</v>
      </c>
      <c r="I63" s="14">
        <v>1</v>
      </c>
      <c r="J63" s="14">
        <v>2</v>
      </c>
      <c r="K63" s="37"/>
      <c r="L63" s="15">
        <f t="shared" si="3"/>
        <v>0</v>
      </c>
      <c r="M63" s="30"/>
      <c r="N63" s="15">
        <f t="shared" si="2"/>
        <v>0</v>
      </c>
    </row>
    <row r="64" spans="1:14" ht="23.25" customHeight="1" x14ac:dyDescent="0.2">
      <c r="A64" s="14">
        <v>56</v>
      </c>
      <c r="B64" s="35" t="s">
        <v>268</v>
      </c>
      <c r="C64" s="14" t="s">
        <v>0</v>
      </c>
      <c r="D64" s="14" t="s">
        <v>269</v>
      </c>
      <c r="E64" s="20"/>
      <c r="F64" s="20"/>
      <c r="G64" s="20"/>
      <c r="H64" s="14" t="s">
        <v>44</v>
      </c>
      <c r="I64" s="14">
        <v>1</v>
      </c>
      <c r="J64" s="14">
        <v>2</v>
      </c>
      <c r="K64" s="37"/>
      <c r="L64" s="15">
        <f t="shared" si="3"/>
        <v>0</v>
      </c>
      <c r="M64" s="30"/>
      <c r="N64" s="15">
        <f t="shared" si="2"/>
        <v>0</v>
      </c>
    </row>
    <row r="65" spans="1:14" ht="23.25" customHeight="1" x14ac:dyDescent="0.2">
      <c r="A65" s="14">
        <v>57</v>
      </c>
      <c r="B65" s="35" t="s">
        <v>144</v>
      </c>
      <c r="C65" s="14" t="s">
        <v>0</v>
      </c>
      <c r="D65" s="14" t="s">
        <v>145</v>
      </c>
      <c r="E65" s="20"/>
      <c r="F65" s="20"/>
      <c r="G65" s="20"/>
      <c r="H65" s="14" t="s">
        <v>44</v>
      </c>
      <c r="I65" s="14">
        <v>1</v>
      </c>
      <c r="J65" s="14">
        <v>2</v>
      </c>
      <c r="K65" s="37"/>
      <c r="L65" s="15">
        <f t="shared" si="3"/>
        <v>0</v>
      </c>
      <c r="M65" s="30"/>
      <c r="N65" s="15">
        <f t="shared" si="2"/>
        <v>0</v>
      </c>
    </row>
    <row r="66" spans="1:14" ht="23.25" customHeight="1" x14ac:dyDescent="0.2">
      <c r="A66" s="14">
        <v>58</v>
      </c>
      <c r="B66" s="41" t="s">
        <v>266</v>
      </c>
      <c r="C66" s="14" t="s">
        <v>8</v>
      </c>
      <c r="D66" s="14" t="s">
        <v>90</v>
      </c>
      <c r="E66" s="20"/>
      <c r="F66" s="20"/>
      <c r="G66" s="20"/>
      <c r="H66" s="14" t="s">
        <v>44</v>
      </c>
      <c r="I66" s="14">
        <v>1</v>
      </c>
      <c r="J66" s="14">
        <v>10</v>
      </c>
      <c r="K66" s="37"/>
      <c r="L66" s="15">
        <f t="shared" si="3"/>
        <v>0</v>
      </c>
      <c r="M66" s="30"/>
      <c r="N66" s="15">
        <f t="shared" si="2"/>
        <v>0</v>
      </c>
    </row>
    <row r="67" spans="1:14" ht="23.25" customHeight="1" x14ac:dyDescent="0.2">
      <c r="A67" s="14">
        <v>59</v>
      </c>
      <c r="B67" s="41"/>
      <c r="C67" s="14" t="s">
        <v>11</v>
      </c>
      <c r="D67" s="14" t="s">
        <v>91</v>
      </c>
      <c r="E67" s="20"/>
      <c r="F67" s="20"/>
      <c r="G67" s="20"/>
      <c r="H67" s="14" t="s">
        <v>44</v>
      </c>
      <c r="I67" s="14">
        <v>1</v>
      </c>
      <c r="J67" s="14">
        <v>6</v>
      </c>
      <c r="K67" s="37"/>
      <c r="L67" s="15">
        <f t="shared" si="3"/>
        <v>0</v>
      </c>
      <c r="M67" s="30"/>
      <c r="N67" s="15">
        <f t="shared" si="2"/>
        <v>0</v>
      </c>
    </row>
    <row r="68" spans="1:14" s="2" customFormat="1" ht="23.25" customHeight="1" x14ac:dyDescent="0.2">
      <c r="A68" s="14">
        <v>60</v>
      </c>
      <c r="B68" s="41"/>
      <c r="C68" s="14" t="s">
        <v>12</v>
      </c>
      <c r="D68" s="14" t="s">
        <v>92</v>
      </c>
      <c r="E68" s="20"/>
      <c r="F68" s="20"/>
      <c r="G68" s="20"/>
      <c r="H68" s="14" t="s">
        <v>44</v>
      </c>
      <c r="I68" s="14">
        <v>1</v>
      </c>
      <c r="J68" s="14">
        <v>6</v>
      </c>
      <c r="K68" s="37"/>
      <c r="L68" s="15">
        <f t="shared" si="3"/>
        <v>0</v>
      </c>
      <c r="M68" s="30"/>
      <c r="N68" s="15">
        <f t="shared" si="2"/>
        <v>0</v>
      </c>
    </row>
    <row r="69" spans="1:14" s="2" customFormat="1" ht="23.25" customHeight="1" x14ac:dyDescent="0.2">
      <c r="A69" s="14">
        <v>61</v>
      </c>
      <c r="B69" s="41"/>
      <c r="C69" s="14" t="s">
        <v>13</v>
      </c>
      <c r="D69" s="14" t="s">
        <v>93</v>
      </c>
      <c r="E69" s="20"/>
      <c r="F69" s="20"/>
      <c r="G69" s="20"/>
      <c r="H69" s="14" t="s">
        <v>44</v>
      </c>
      <c r="I69" s="14">
        <v>1</v>
      </c>
      <c r="J69" s="14">
        <v>6</v>
      </c>
      <c r="K69" s="37"/>
      <c r="L69" s="15">
        <f t="shared" si="3"/>
        <v>0</v>
      </c>
      <c r="M69" s="30"/>
      <c r="N69" s="15">
        <f t="shared" si="2"/>
        <v>0</v>
      </c>
    </row>
    <row r="70" spans="1:14" s="2" customFormat="1" ht="23.25" customHeight="1" x14ac:dyDescent="0.2">
      <c r="A70" s="14">
        <v>62</v>
      </c>
      <c r="B70" s="41" t="s">
        <v>151</v>
      </c>
      <c r="C70" s="14" t="s">
        <v>8</v>
      </c>
      <c r="D70" s="14" t="s">
        <v>152</v>
      </c>
      <c r="E70" s="20"/>
      <c r="F70" s="20"/>
      <c r="G70" s="20"/>
      <c r="H70" s="14" t="s">
        <v>44</v>
      </c>
      <c r="I70" s="14">
        <v>1</v>
      </c>
      <c r="J70" s="14">
        <v>2</v>
      </c>
      <c r="K70" s="37"/>
      <c r="L70" s="15">
        <f t="shared" si="3"/>
        <v>0</v>
      </c>
      <c r="M70" s="30"/>
      <c r="N70" s="15">
        <f t="shared" si="2"/>
        <v>0</v>
      </c>
    </row>
    <row r="71" spans="1:14" s="2" customFormat="1" ht="23.25" customHeight="1" x14ac:dyDescent="0.2">
      <c r="A71" s="14">
        <v>63</v>
      </c>
      <c r="B71" s="41"/>
      <c r="C71" s="14" t="s">
        <v>9</v>
      </c>
      <c r="D71" s="14" t="s">
        <v>153</v>
      </c>
      <c r="E71" s="20"/>
      <c r="F71" s="20"/>
      <c r="G71" s="20"/>
      <c r="H71" s="14" t="s">
        <v>44</v>
      </c>
      <c r="I71" s="14">
        <v>1</v>
      </c>
      <c r="J71" s="14">
        <v>2</v>
      </c>
      <c r="K71" s="37"/>
      <c r="L71" s="15">
        <f t="shared" si="3"/>
        <v>0</v>
      </c>
      <c r="M71" s="30"/>
      <c r="N71" s="15">
        <f t="shared" si="2"/>
        <v>0</v>
      </c>
    </row>
    <row r="72" spans="1:14" s="2" customFormat="1" ht="23.25" customHeight="1" x14ac:dyDescent="0.2">
      <c r="A72" s="14">
        <v>64</v>
      </c>
      <c r="B72" s="41" t="s">
        <v>55</v>
      </c>
      <c r="C72" s="14" t="s">
        <v>8</v>
      </c>
      <c r="D72" s="14" t="s">
        <v>94</v>
      </c>
      <c r="E72" s="20"/>
      <c r="F72" s="20"/>
      <c r="G72" s="20"/>
      <c r="H72" s="14" t="s">
        <v>44</v>
      </c>
      <c r="I72" s="14">
        <v>1</v>
      </c>
      <c r="J72" s="14">
        <v>2</v>
      </c>
      <c r="K72" s="37"/>
      <c r="L72" s="15">
        <f t="shared" si="3"/>
        <v>0</v>
      </c>
      <c r="M72" s="30"/>
      <c r="N72" s="15">
        <f t="shared" si="2"/>
        <v>0</v>
      </c>
    </row>
    <row r="73" spans="1:14" s="2" customFormat="1" ht="23.25" customHeight="1" x14ac:dyDescent="0.2">
      <c r="A73" s="14">
        <v>65</v>
      </c>
      <c r="B73" s="41"/>
      <c r="C73" s="14" t="s">
        <v>9</v>
      </c>
      <c r="D73" s="14" t="s">
        <v>95</v>
      </c>
      <c r="E73" s="20"/>
      <c r="F73" s="20"/>
      <c r="G73" s="20"/>
      <c r="H73" s="14" t="s">
        <v>44</v>
      </c>
      <c r="I73" s="14">
        <v>1</v>
      </c>
      <c r="J73" s="14">
        <v>2</v>
      </c>
      <c r="K73" s="37"/>
      <c r="L73" s="15">
        <f t="shared" ref="L73:L104" si="4">ROUND(J73*K73,2)</f>
        <v>0</v>
      </c>
      <c r="M73" s="30"/>
      <c r="N73" s="15">
        <f t="shared" si="2"/>
        <v>0</v>
      </c>
    </row>
    <row r="74" spans="1:14" ht="23.25" customHeight="1" x14ac:dyDescent="0.2">
      <c r="A74" s="14">
        <v>66</v>
      </c>
      <c r="B74" s="35" t="s">
        <v>255</v>
      </c>
      <c r="C74" s="14" t="s">
        <v>0</v>
      </c>
      <c r="D74" s="14" t="s">
        <v>256</v>
      </c>
      <c r="E74" s="20"/>
      <c r="F74" s="20"/>
      <c r="G74" s="20"/>
      <c r="H74" s="14" t="s">
        <v>44</v>
      </c>
      <c r="I74" s="14">
        <v>1</v>
      </c>
      <c r="J74" s="14">
        <v>2</v>
      </c>
      <c r="K74" s="37"/>
      <c r="L74" s="15">
        <f t="shared" si="4"/>
        <v>0</v>
      </c>
      <c r="M74" s="30"/>
      <c r="N74" s="15">
        <f t="shared" ref="N74:N121" si="5">ROUND(L74*M74,2)</f>
        <v>0</v>
      </c>
    </row>
    <row r="75" spans="1:14" ht="23.25" customHeight="1" x14ac:dyDescent="0.2">
      <c r="A75" s="14">
        <v>67</v>
      </c>
      <c r="B75" s="35" t="s">
        <v>137</v>
      </c>
      <c r="C75" s="14" t="s">
        <v>0</v>
      </c>
      <c r="D75" s="14" t="s">
        <v>136</v>
      </c>
      <c r="E75" s="20"/>
      <c r="F75" s="20"/>
      <c r="G75" s="20"/>
      <c r="H75" s="14" t="s">
        <v>44</v>
      </c>
      <c r="I75" s="14">
        <v>1</v>
      </c>
      <c r="J75" s="14">
        <v>3</v>
      </c>
      <c r="K75" s="37"/>
      <c r="L75" s="15">
        <f t="shared" si="4"/>
        <v>0</v>
      </c>
      <c r="M75" s="30"/>
      <c r="N75" s="15">
        <f t="shared" si="5"/>
        <v>0</v>
      </c>
    </row>
    <row r="76" spans="1:14" ht="23.25" customHeight="1" x14ac:dyDescent="0.2">
      <c r="A76" s="14">
        <v>68</v>
      </c>
      <c r="B76" s="41" t="s">
        <v>250</v>
      </c>
      <c r="C76" s="14" t="s">
        <v>0</v>
      </c>
      <c r="D76" s="14" t="s">
        <v>254</v>
      </c>
      <c r="E76" s="20"/>
      <c r="F76" s="20"/>
      <c r="G76" s="20"/>
      <c r="H76" s="14" t="s">
        <v>44</v>
      </c>
      <c r="I76" s="14">
        <v>1</v>
      </c>
      <c r="J76" s="14">
        <v>2</v>
      </c>
      <c r="K76" s="37"/>
      <c r="L76" s="15">
        <f t="shared" si="4"/>
        <v>0</v>
      </c>
      <c r="M76" s="30"/>
      <c r="N76" s="15">
        <f t="shared" si="5"/>
        <v>0</v>
      </c>
    </row>
    <row r="77" spans="1:14" ht="23.25" customHeight="1" x14ac:dyDescent="0.2">
      <c r="A77" s="14">
        <v>69</v>
      </c>
      <c r="B77" s="41"/>
      <c r="C77" s="14" t="s">
        <v>5</v>
      </c>
      <c r="D77" s="14" t="s">
        <v>253</v>
      </c>
      <c r="E77" s="20"/>
      <c r="F77" s="20"/>
      <c r="G77" s="20"/>
      <c r="H77" s="14" t="s">
        <v>44</v>
      </c>
      <c r="I77" s="14">
        <v>1</v>
      </c>
      <c r="J77" s="14">
        <v>2</v>
      </c>
      <c r="K77" s="37"/>
      <c r="L77" s="15">
        <f t="shared" si="4"/>
        <v>0</v>
      </c>
      <c r="M77" s="30"/>
      <c r="N77" s="15">
        <f t="shared" si="5"/>
        <v>0</v>
      </c>
    </row>
    <row r="78" spans="1:14" ht="23.25" customHeight="1" x14ac:dyDescent="0.2">
      <c r="A78" s="14">
        <v>70</v>
      </c>
      <c r="B78" s="41"/>
      <c r="C78" s="14" t="s">
        <v>7</v>
      </c>
      <c r="D78" s="14" t="s">
        <v>252</v>
      </c>
      <c r="E78" s="20"/>
      <c r="F78" s="20"/>
      <c r="G78" s="20"/>
      <c r="H78" s="14" t="s">
        <v>44</v>
      </c>
      <c r="I78" s="14">
        <v>1</v>
      </c>
      <c r="J78" s="14">
        <v>2</v>
      </c>
      <c r="K78" s="37"/>
      <c r="L78" s="15">
        <f t="shared" si="4"/>
        <v>0</v>
      </c>
      <c r="M78" s="30"/>
      <c r="N78" s="15">
        <f t="shared" si="5"/>
        <v>0</v>
      </c>
    </row>
    <row r="79" spans="1:14" ht="23.25" customHeight="1" x14ac:dyDescent="0.2">
      <c r="A79" s="14">
        <v>71</v>
      </c>
      <c r="B79" s="41"/>
      <c r="C79" s="14" t="s">
        <v>6</v>
      </c>
      <c r="D79" s="14" t="s">
        <v>251</v>
      </c>
      <c r="E79" s="20"/>
      <c r="F79" s="20"/>
      <c r="G79" s="20"/>
      <c r="H79" s="14" t="s">
        <v>44</v>
      </c>
      <c r="I79" s="14">
        <v>1</v>
      </c>
      <c r="J79" s="14">
        <v>2</v>
      </c>
      <c r="K79" s="37"/>
      <c r="L79" s="15">
        <f t="shared" si="4"/>
        <v>0</v>
      </c>
      <c r="M79" s="30"/>
      <c r="N79" s="15">
        <f t="shared" si="5"/>
        <v>0</v>
      </c>
    </row>
    <row r="80" spans="1:14" ht="23.25" customHeight="1" x14ac:dyDescent="0.2">
      <c r="A80" s="14">
        <v>72</v>
      </c>
      <c r="B80" s="41"/>
      <c r="C80" s="14" t="s">
        <v>200</v>
      </c>
      <c r="D80" s="14" t="s">
        <v>199</v>
      </c>
      <c r="E80" s="20"/>
      <c r="F80" s="20"/>
      <c r="G80" s="20"/>
      <c r="H80" s="14" t="s">
        <v>44</v>
      </c>
      <c r="I80" s="14">
        <v>1</v>
      </c>
      <c r="J80" s="14">
        <v>1</v>
      </c>
      <c r="K80" s="37"/>
      <c r="L80" s="15">
        <f t="shared" si="4"/>
        <v>0</v>
      </c>
      <c r="M80" s="30"/>
      <c r="N80" s="15">
        <f t="shared" si="5"/>
        <v>0</v>
      </c>
    </row>
    <row r="81" spans="1:14" ht="21" customHeight="1" x14ac:dyDescent="0.2">
      <c r="A81" s="14">
        <v>73</v>
      </c>
      <c r="B81" s="35" t="s">
        <v>154</v>
      </c>
      <c r="C81" s="14" t="s">
        <v>0</v>
      </c>
      <c r="D81" s="14" t="s">
        <v>155</v>
      </c>
      <c r="E81" s="20"/>
      <c r="F81" s="20"/>
      <c r="G81" s="20"/>
      <c r="H81" s="14" t="s">
        <v>44</v>
      </c>
      <c r="I81" s="14">
        <v>1</v>
      </c>
      <c r="J81" s="14">
        <v>15</v>
      </c>
      <c r="K81" s="37"/>
      <c r="L81" s="15">
        <f t="shared" si="4"/>
        <v>0</v>
      </c>
      <c r="M81" s="30"/>
      <c r="N81" s="15">
        <f t="shared" si="5"/>
        <v>0</v>
      </c>
    </row>
    <row r="82" spans="1:14" ht="23.25" customHeight="1" x14ac:dyDescent="0.2">
      <c r="A82" s="14">
        <v>74</v>
      </c>
      <c r="B82" s="35" t="s">
        <v>129</v>
      </c>
      <c r="C82" s="14" t="s">
        <v>0</v>
      </c>
      <c r="D82" s="16" t="s">
        <v>294</v>
      </c>
      <c r="E82" s="20"/>
      <c r="F82" s="20"/>
      <c r="G82" s="20"/>
      <c r="H82" s="14" t="s">
        <v>44</v>
      </c>
      <c r="I82" s="14">
        <v>1</v>
      </c>
      <c r="J82" s="14">
        <v>10</v>
      </c>
      <c r="K82" s="37"/>
      <c r="L82" s="15">
        <f t="shared" si="4"/>
        <v>0</v>
      </c>
      <c r="M82" s="30"/>
      <c r="N82" s="15">
        <f t="shared" si="5"/>
        <v>0</v>
      </c>
    </row>
    <row r="83" spans="1:14" ht="23.25" customHeight="1" x14ac:dyDescent="0.2">
      <c r="A83" s="14">
        <v>75</v>
      </c>
      <c r="B83" s="35" t="s">
        <v>35</v>
      </c>
      <c r="C83" s="14" t="s">
        <v>0</v>
      </c>
      <c r="D83" s="14" t="s">
        <v>96</v>
      </c>
      <c r="E83" s="20"/>
      <c r="F83" s="20"/>
      <c r="G83" s="20"/>
      <c r="H83" s="14" t="s">
        <v>44</v>
      </c>
      <c r="I83" s="14">
        <v>1</v>
      </c>
      <c r="J83" s="14">
        <v>20</v>
      </c>
      <c r="K83" s="37"/>
      <c r="L83" s="15">
        <f t="shared" si="4"/>
        <v>0</v>
      </c>
      <c r="M83" s="30"/>
      <c r="N83" s="15">
        <f t="shared" si="5"/>
        <v>0</v>
      </c>
    </row>
    <row r="84" spans="1:14" ht="23.25" customHeight="1" x14ac:dyDescent="0.2">
      <c r="A84" s="14">
        <v>76</v>
      </c>
      <c r="B84" s="41" t="s">
        <v>248</v>
      </c>
      <c r="C84" s="14" t="s">
        <v>0</v>
      </c>
      <c r="D84" s="14" t="s">
        <v>244</v>
      </c>
      <c r="E84" s="20"/>
      <c r="F84" s="20"/>
      <c r="G84" s="20"/>
      <c r="H84" s="14" t="s">
        <v>44</v>
      </c>
      <c r="I84" s="14">
        <v>1</v>
      </c>
      <c r="J84" s="14">
        <v>30</v>
      </c>
      <c r="K84" s="37"/>
      <c r="L84" s="15">
        <f t="shared" si="4"/>
        <v>0</v>
      </c>
      <c r="M84" s="30"/>
      <c r="N84" s="15">
        <f t="shared" si="5"/>
        <v>0</v>
      </c>
    </row>
    <row r="85" spans="1:14" ht="20.25" customHeight="1" x14ac:dyDescent="0.2">
      <c r="A85" s="14">
        <v>77</v>
      </c>
      <c r="B85" s="41"/>
      <c r="C85" s="14" t="s">
        <v>5</v>
      </c>
      <c r="D85" s="14" t="s">
        <v>245</v>
      </c>
      <c r="E85" s="20"/>
      <c r="F85" s="20"/>
      <c r="G85" s="20"/>
      <c r="H85" s="14" t="s">
        <v>44</v>
      </c>
      <c r="I85" s="14">
        <v>1</v>
      </c>
      <c r="J85" s="14">
        <v>10</v>
      </c>
      <c r="K85" s="37"/>
      <c r="L85" s="15">
        <f t="shared" si="4"/>
        <v>0</v>
      </c>
      <c r="M85" s="30"/>
      <c r="N85" s="15">
        <f t="shared" si="5"/>
        <v>0</v>
      </c>
    </row>
    <row r="86" spans="1:14" ht="23.25" customHeight="1" x14ac:dyDescent="0.2">
      <c r="A86" s="14">
        <v>78</v>
      </c>
      <c r="B86" s="41"/>
      <c r="C86" s="14" t="s">
        <v>7</v>
      </c>
      <c r="D86" s="14" t="s">
        <v>246</v>
      </c>
      <c r="E86" s="20"/>
      <c r="F86" s="20"/>
      <c r="G86" s="20"/>
      <c r="H86" s="14" t="s">
        <v>44</v>
      </c>
      <c r="I86" s="14">
        <v>1</v>
      </c>
      <c r="J86" s="14">
        <v>10</v>
      </c>
      <c r="K86" s="37"/>
      <c r="L86" s="15">
        <f t="shared" si="4"/>
        <v>0</v>
      </c>
      <c r="M86" s="30"/>
      <c r="N86" s="15">
        <f t="shared" si="5"/>
        <v>0</v>
      </c>
    </row>
    <row r="87" spans="1:14" ht="23.25" customHeight="1" x14ac:dyDescent="0.2">
      <c r="A87" s="14">
        <v>79</v>
      </c>
      <c r="B87" s="41"/>
      <c r="C87" s="14" t="s">
        <v>6</v>
      </c>
      <c r="D87" s="14" t="s">
        <v>247</v>
      </c>
      <c r="E87" s="20"/>
      <c r="F87" s="20"/>
      <c r="G87" s="20"/>
      <c r="H87" s="14" t="s">
        <v>44</v>
      </c>
      <c r="I87" s="14">
        <v>1</v>
      </c>
      <c r="J87" s="14">
        <v>10</v>
      </c>
      <c r="K87" s="37"/>
      <c r="L87" s="15">
        <f t="shared" si="4"/>
        <v>0</v>
      </c>
      <c r="M87" s="30"/>
      <c r="N87" s="15">
        <f t="shared" si="5"/>
        <v>0</v>
      </c>
    </row>
    <row r="88" spans="1:14" ht="23.25" customHeight="1" x14ac:dyDescent="0.2">
      <c r="A88" s="14">
        <v>80</v>
      </c>
      <c r="B88" s="35" t="s">
        <v>243</v>
      </c>
      <c r="C88" s="14" t="s">
        <v>0</v>
      </c>
      <c r="D88" s="14" t="s">
        <v>198</v>
      </c>
      <c r="E88" s="20"/>
      <c r="F88" s="20"/>
      <c r="G88" s="20"/>
      <c r="H88" s="14" t="s">
        <v>44</v>
      </c>
      <c r="I88" s="14">
        <v>1</v>
      </c>
      <c r="J88" s="14">
        <v>60</v>
      </c>
      <c r="K88" s="37"/>
      <c r="L88" s="15">
        <f t="shared" si="4"/>
        <v>0</v>
      </c>
      <c r="M88" s="30"/>
      <c r="N88" s="15">
        <f t="shared" si="5"/>
        <v>0</v>
      </c>
    </row>
    <row r="89" spans="1:14" ht="23.25" customHeight="1" x14ac:dyDescent="0.2">
      <c r="A89" s="14">
        <v>81</v>
      </c>
      <c r="B89" s="35" t="s">
        <v>241</v>
      </c>
      <c r="C89" s="14" t="s">
        <v>0</v>
      </c>
      <c r="D89" s="14" t="s">
        <v>242</v>
      </c>
      <c r="E89" s="20"/>
      <c r="F89" s="20"/>
      <c r="G89" s="20"/>
      <c r="H89" s="14" t="s">
        <v>44</v>
      </c>
      <c r="I89" s="14">
        <v>1</v>
      </c>
      <c r="J89" s="14">
        <v>20</v>
      </c>
      <c r="K89" s="37"/>
      <c r="L89" s="15">
        <f t="shared" si="4"/>
        <v>0</v>
      </c>
      <c r="M89" s="30"/>
      <c r="N89" s="15">
        <f t="shared" si="5"/>
        <v>0</v>
      </c>
    </row>
    <row r="90" spans="1:14" s="2" customFormat="1" ht="23.25" customHeight="1" x14ac:dyDescent="0.2">
      <c r="A90" s="14">
        <v>82</v>
      </c>
      <c r="B90" s="35" t="s">
        <v>239</v>
      </c>
      <c r="C90" s="14" t="s">
        <v>0</v>
      </c>
      <c r="D90" s="14" t="s">
        <v>240</v>
      </c>
      <c r="E90" s="20"/>
      <c r="F90" s="20"/>
      <c r="G90" s="20"/>
      <c r="H90" s="14" t="s">
        <v>44</v>
      </c>
      <c r="I90" s="14">
        <v>1</v>
      </c>
      <c r="J90" s="14">
        <v>5</v>
      </c>
      <c r="K90" s="37"/>
      <c r="L90" s="15">
        <f t="shared" si="4"/>
        <v>0</v>
      </c>
      <c r="M90" s="30"/>
      <c r="N90" s="15">
        <f t="shared" si="5"/>
        <v>0</v>
      </c>
    </row>
    <row r="91" spans="1:14" ht="23.25" customHeight="1" x14ac:dyDescent="0.2">
      <c r="A91" s="14">
        <v>83</v>
      </c>
      <c r="B91" s="35" t="s">
        <v>188</v>
      </c>
      <c r="C91" s="14" t="s">
        <v>0</v>
      </c>
      <c r="D91" s="14" t="s">
        <v>197</v>
      </c>
      <c r="E91" s="20"/>
      <c r="F91" s="20"/>
      <c r="G91" s="20"/>
      <c r="H91" s="14" t="s">
        <v>44</v>
      </c>
      <c r="I91" s="14">
        <v>1</v>
      </c>
      <c r="J91" s="14">
        <v>60</v>
      </c>
      <c r="K91" s="37"/>
      <c r="L91" s="15">
        <f t="shared" si="4"/>
        <v>0</v>
      </c>
      <c r="M91" s="30"/>
      <c r="N91" s="15">
        <f t="shared" si="5"/>
        <v>0</v>
      </c>
    </row>
    <row r="92" spans="1:14" ht="23.25" customHeight="1" x14ac:dyDescent="0.2">
      <c r="A92" s="14">
        <v>84</v>
      </c>
      <c r="B92" s="41" t="s">
        <v>237</v>
      </c>
      <c r="C92" s="14" t="s">
        <v>0</v>
      </c>
      <c r="D92" s="40" t="s">
        <v>323</v>
      </c>
      <c r="E92" s="20"/>
      <c r="F92" s="20"/>
      <c r="G92" s="20"/>
      <c r="H92" s="14" t="s">
        <v>44</v>
      </c>
      <c r="I92" s="14">
        <v>1</v>
      </c>
      <c r="J92" s="14">
        <v>15</v>
      </c>
      <c r="K92" s="37"/>
      <c r="L92" s="15">
        <f t="shared" si="4"/>
        <v>0</v>
      </c>
      <c r="M92" s="30"/>
      <c r="N92" s="15">
        <f t="shared" si="5"/>
        <v>0</v>
      </c>
    </row>
    <row r="93" spans="1:14" ht="23.25" customHeight="1" x14ac:dyDescent="0.2">
      <c r="A93" s="14">
        <v>85</v>
      </c>
      <c r="B93" s="41"/>
      <c r="C93" s="14" t="s">
        <v>5</v>
      </c>
      <c r="D93" s="40" t="s">
        <v>324</v>
      </c>
      <c r="E93" s="20"/>
      <c r="F93" s="20"/>
      <c r="G93" s="20"/>
      <c r="H93" s="14" t="s">
        <v>44</v>
      </c>
      <c r="I93" s="14">
        <v>1</v>
      </c>
      <c r="J93" s="14">
        <v>10</v>
      </c>
      <c r="K93" s="37"/>
      <c r="L93" s="15">
        <f t="shared" si="4"/>
        <v>0</v>
      </c>
      <c r="M93" s="30"/>
      <c r="N93" s="15">
        <f t="shared" si="5"/>
        <v>0</v>
      </c>
    </row>
    <row r="94" spans="1:14" ht="23.25" customHeight="1" x14ac:dyDescent="0.2">
      <c r="A94" s="14">
        <v>86</v>
      </c>
      <c r="B94" s="41"/>
      <c r="C94" s="14" t="s">
        <v>7</v>
      </c>
      <c r="D94" s="40" t="s">
        <v>325</v>
      </c>
      <c r="E94" s="20"/>
      <c r="F94" s="20"/>
      <c r="G94" s="20"/>
      <c r="H94" s="14" t="s">
        <v>44</v>
      </c>
      <c r="I94" s="14">
        <v>1</v>
      </c>
      <c r="J94" s="14">
        <v>10</v>
      </c>
      <c r="K94" s="37"/>
      <c r="L94" s="15">
        <f t="shared" si="4"/>
        <v>0</v>
      </c>
      <c r="M94" s="30"/>
      <c r="N94" s="15">
        <f t="shared" si="5"/>
        <v>0</v>
      </c>
    </row>
    <row r="95" spans="1:14" s="2" customFormat="1" ht="23.25" customHeight="1" x14ac:dyDescent="0.2">
      <c r="A95" s="14">
        <v>87</v>
      </c>
      <c r="B95" s="41"/>
      <c r="C95" s="14" t="s">
        <v>6</v>
      </c>
      <c r="D95" s="40" t="s">
        <v>326</v>
      </c>
      <c r="E95" s="20"/>
      <c r="F95" s="20"/>
      <c r="G95" s="20"/>
      <c r="H95" s="14" t="s">
        <v>44</v>
      </c>
      <c r="I95" s="14">
        <v>1</v>
      </c>
      <c r="J95" s="14">
        <v>10</v>
      </c>
      <c r="K95" s="37"/>
      <c r="L95" s="15">
        <f t="shared" si="4"/>
        <v>0</v>
      </c>
      <c r="M95" s="30"/>
      <c r="N95" s="15">
        <f t="shared" si="5"/>
        <v>0</v>
      </c>
    </row>
    <row r="96" spans="1:14" s="2" customFormat="1" ht="23.25" customHeight="1" x14ac:dyDescent="0.2">
      <c r="A96" s="14">
        <v>88</v>
      </c>
      <c r="B96" s="41"/>
      <c r="C96" s="14" t="s">
        <v>200</v>
      </c>
      <c r="D96" s="14" t="s">
        <v>199</v>
      </c>
      <c r="E96" s="20"/>
      <c r="F96" s="20"/>
      <c r="G96" s="20"/>
      <c r="H96" s="14" t="s">
        <v>44</v>
      </c>
      <c r="I96" s="14">
        <v>1</v>
      </c>
      <c r="J96" s="14">
        <v>2</v>
      </c>
      <c r="K96" s="37"/>
      <c r="L96" s="15">
        <f t="shared" si="4"/>
        <v>0</v>
      </c>
      <c r="M96" s="30"/>
      <c r="N96" s="15">
        <f t="shared" si="5"/>
        <v>0</v>
      </c>
    </row>
    <row r="97" spans="1:14" ht="23.25" customHeight="1" x14ac:dyDescent="0.2">
      <c r="A97" s="14">
        <v>89</v>
      </c>
      <c r="B97" s="41" t="s">
        <v>236</v>
      </c>
      <c r="C97" s="14" t="s">
        <v>0</v>
      </c>
      <c r="D97" s="40" t="s">
        <v>319</v>
      </c>
      <c r="E97" s="20"/>
      <c r="F97" s="20"/>
      <c r="G97" s="20"/>
      <c r="H97" s="14" t="s">
        <v>44</v>
      </c>
      <c r="I97" s="14">
        <v>1</v>
      </c>
      <c r="J97" s="14">
        <v>12</v>
      </c>
      <c r="K97" s="37"/>
      <c r="L97" s="15">
        <f t="shared" si="4"/>
        <v>0</v>
      </c>
      <c r="M97" s="30"/>
      <c r="N97" s="15">
        <f t="shared" si="5"/>
        <v>0</v>
      </c>
    </row>
    <row r="98" spans="1:14" ht="23.25" customHeight="1" x14ac:dyDescent="0.2">
      <c r="A98" s="14">
        <v>90</v>
      </c>
      <c r="B98" s="41"/>
      <c r="C98" s="14" t="s">
        <v>5</v>
      </c>
      <c r="D98" s="40" t="s">
        <v>320</v>
      </c>
      <c r="E98" s="20"/>
      <c r="F98" s="20"/>
      <c r="G98" s="20"/>
      <c r="H98" s="14" t="s">
        <v>44</v>
      </c>
      <c r="I98" s="14">
        <v>1</v>
      </c>
      <c r="J98" s="14">
        <v>12</v>
      </c>
      <c r="K98" s="37"/>
      <c r="L98" s="15">
        <f t="shared" si="4"/>
        <v>0</v>
      </c>
      <c r="M98" s="30"/>
      <c r="N98" s="15">
        <f t="shared" si="5"/>
        <v>0</v>
      </c>
    </row>
    <row r="99" spans="1:14" ht="23.25" customHeight="1" x14ac:dyDescent="0.2">
      <c r="A99" s="14">
        <v>91</v>
      </c>
      <c r="B99" s="41"/>
      <c r="C99" s="14" t="s">
        <v>7</v>
      </c>
      <c r="D99" s="40" t="s">
        <v>321</v>
      </c>
      <c r="E99" s="20"/>
      <c r="F99" s="20"/>
      <c r="G99" s="20"/>
      <c r="H99" s="14" t="s">
        <v>44</v>
      </c>
      <c r="I99" s="14">
        <v>1</v>
      </c>
      <c r="J99" s="14">
        <v>12</v>
      </c>
      <c r="K99" s="37"/>
      <c r="L99" s="15">
        <f t="shared" si="4"/>
        <v>0</v>
      </c>
      <c r="M99" s="30"/>
      <c r="N99" s="15">
        <f t="shared" si="5"/>
        <v>0</v>
      </c>
    </row>
    <row r="100" spans="1:14" ht="23.25" customHeight="1" x14ac:dyDescent="0.2">
      <c r="A100" s="14">
        <v>92</v>
      </c>
      <c r="B100" s="41"/>
      <c r="C100" s="14" t="s">
        <v>6</v>
      </c>
      <c r="D100" s="40" t="s">
        <v>322</v>
      </c>
      <c r="E100" s="20"/>
      <c r="F100" s="20"/>
      <c r="G100" s="20"/>
      <c r="H100" s="14" t="s">
        <v>44</v>
      </c>
      <c r="I100" s="14">
        <v>1</v>
      </c>
      <c r="J100" s="14">
        <v>12</v>
      </c>
      <c r="K100" s="37"/>
      <c r="L100" s="15">
        <f t="shared" si="4"/>
        <v>0</v>
      </c>
      <c r="M100" s="30"/>
      <c r="N100" s="15">
        <f t="shared" si="5"/>
        <v>0</v>
      </c>
    </row>
    <row r="101" spans="1:14" ht="23.25" customHeight="1" x14ac:dyDescent="0.2">
      <c r="A101" s="14">
        <v>93</v>
      </c>
      <c r="B101" s="41" t="s">
        <v>249</v>
      </c>
      <c r="C101" s="14" t="s">
        <v>0</v>
      </c>
      <c r="D101" s="14" t="s">
        <v>131</v>
      </c>
      <c r="E101" s="20"/>
      <c r="F101" s="20"/>
      <c r="G101" s="20"/>
      <c r="H101" s="14" t="s">
        <v>44</v>
      </c>
      <c r="I101" s="14">
        <v>1</v>
      </c>
      <c r="J101" s="14">
        <v>20</v>
      </c>
      <c r="K101" s="37"/>
      <c r="L101" s="15">
        <f t="shared" si="4"/>
        <v>0</v>
      </c>
      <c r="M101" s="30"/>
      <c r="N101" s="15">
        <f t="shared" si="5"/>
        <v>0</v>
      </c>
    </row>
    <row r="102" spans="1:14" ht="23.25" customHeight="1" x14ac:dyDescent="0.2">
      <c r="A102" s="14">
        <v>94</v>
      </c>
      <c r="B102" s="41"/>
      <c r="C102" s="14" t="s">
        <v>5</v>
      </c>
      <c r="D102" s="14" t="s">
        <v>132</v>
      </c>
      <c r="E102" s="20"/>
      <c r="F102" s="20"/>
      <c r="G102" s="20"/>
      <c r="H102" s="14" t="s">
        <v>44</v>
      </c>
      <c r="I102" s="14">
        <v>1</v>
      </c>
      <c r="J102" s="14">
        <v>10</v>
      </c>
      <c r="K102" s="37"/>
      <c r="L102" s="15">
        <f t="shared" si="4"/>
        <v>0</v>
      </c>
      <c r="M102" s="30"/>
      <c r="N102" s="15">
        <f t="shared" si="5"/>
        <v>0</v>
      </c>
    </row>
    <row r="103" spans="1:14" ht="23.25" customHeight="1" x14ac:dyDescent="0.2">
      <c r="A103" s="14">
        <v>95</v>
      </c>
      <c r="B103" s="41"/>
      <c r="C103" s="14" t="s">
        <v>7</v>
      </c>
      <c r="D103" s="14" t="s">
        <v>133</v>
      </c>
      <c r="E103" s="20"/>
      <c r="F103" s="20"/>
      <c r="G103" s="20"/>
      <c r="H103" s="14" t="s">
        <v>44</v>
      </c>
      <c r="I103" s="14">
        <v>1</v>
      </c>
      <c r="J103" s="14">
        <v>10</v>
      </c>
      <c r="K103" s="37"/>
      <c r="L103" s="15">
        <f t="shared" si="4"/>
        <v>0</v>
      </c>
      <c r="M103" s="30"/>
      <c r="N103" s="15">
        <f t="shared" si="5"/>
        <v>0</v>
      </c>
    </row>
    <row r="104" spans="1:14" ht="23.25" customHeight="1" x14ac:dyDescent="0.2">
      <c r="A104" s="14">
        <v>96</v>
      </c>
      <c r="B104" s="41"/>
      <c r="C104" s="14" t="s">
        <v>6</v>
      </c>
      <c r="D104" s="14" t="s">
        <v>134</v>
      </c>
      <c r="E104" s="20"/>
      <c r="F104" s="20"/>
      <c r="G104" s="20"/>
      <c r="H104" s="14" t="s">
        <v>44</v>
      </c>
      <c r="I104" s="14">
        <v>1</v>
      </c>
      <c r="J104" s="14">
        <v>10</v>
      </c>
      <c r="K104" s="37"/>
      <c r="L104" s="15">
        <f t="shared" si="4"/>
        <v>0</v>
      </c>
      <c r="M104" s="30"/>
      <c r="N104" s="15">
        <f t="shared" si="5"/>
        <v>0</v>
      </c>
    </row>
    <row r="105" spans="1:14" ht="23.25" customHeight="1" x14ac:dyDescent="0.2">
      <c r="A105" s="14">
        <v>97</v>
      </c>
      <c r="B105" s="41"/>
      <c r="C105" s="14" t="s">
        <v>200</v>
      </c>
      <c r="D105" s="14" t="s">
        <v>238</v>
      </c>
      <c r="E105" s="20"/>
      <c r="F105" s="20"/>
      <c r="G105" s="20"/>
      <c r="H105" s="14" t="s">
        <v>44</v>
      </c>
      <c r="I105" s="14">
        <v>1</v>
      </c>
      <c r="J105" s="14">
        <v>5</v>
      </c>
      <c r="K105" s="37"/>
      <c r="L105" s="15">
        <f t="shared" ref="L105:L136" si="6">ROUND(J105*K105,2)</f>
        <v>0</v>
      </c>
      <c r="M105" s="30"/>
      <c r="N105" s="15">
        <f t="shared" si="5"/>
        <v>0</v>
      </c>
    </row>
    <row r="106" spans="1:14" ht="23.25" customHeight="1" x14ac:dyDescent="0.2">
      <c r="A106" s="14">
        <v>98</v>
      </c>
      <c r="B106" s="41" t="s">
        <v>52</v>
      </c>
      <c r="C106" s="14" t="s">
        <v>0</v>
      </c>
      <c r="D106" s="14" t="s">
        <v>97</v>
      </c>
      <c r="E106" s="20"/>
      <c r="F106" s="20"/>
      <c r="G106" s="20"/>
      <c r="H106" s="14" t="s">
        <v>44</v>
      </c>
      <c r="I106" s="14">
        <v>1</v>
      </c>
      <c r="J106" s="14">
        <v>6</v>
      </c>
      <c r="K106" s="37"/>
      <c r="L106" s="15">
        <f t="shared" si="6"/>
        <v>0</v>
      </c>
      <c r="M106" s="30"/>
      <c r="N106" s="15">
        <f t="shared" si="5"/>
        <v>0</v>
      </c>
    </row>
    <row r="107" spans="1:14" ht="23.25" customHeight="1" x14ac:dyDescent="0.2">
      <c r="A107" s="14">
        <v>99</v>
      </c>
      <c r="B107" s="41"/>
      <c r="C107" s="14" t="s">
        <v>5</v>
      </c>
      <c r="D107" s="14" t="s">
        <v>98</v>
      </c>
      <c r="E107" s="20"/>
      <c r="F107" s="20"/>
      <c r="G107" s="20"/>
      <c r="H107" s="14" t="s">
        <v>44</v>
      </c>
      <c r="I107" s="14">
        <v>1</v>
      </c>
      <c r="J107" s="14">
        <v>4</v>
      </c>
      <c r="K107" s="37"/>
      <c r="L107" s="15">
        <f t="shared" si="6"/>
        <v>0</v>
      </c>
      <c r="M107" s="30"/>
      <c r="N107" s="15">
        <f t="shared" si="5"/>
        <v>0</v>
      </c>
    </row>
    <row r="108" spans="1:14" ht="23.25" customHeight="1" x14ac:dyDescent="0.2">
      <c r="A108" s="14">
        <v>100</v>
      </c>
      <c r="B108" s="41"/>
      <c r="C108" s="14" t="s">
        <v>34</v>
      </c>
      <c r="D108" s="14" t="s">
        <v>99</v>
      </c>
      <c r="E108" s="20"/>
      <c r="F108" s="20"/>
      <c r="G108" s="20"/>
      <c r="H108" s="14" t="s">
        <v>44</v>
      </c>
      <c r="I108" s="14">
        <v>1</v>
      </c>
      <c r="J108" s="14">
        <v>4</v>
      </c>
      <c r="K108" s="37"/>
      <c r="L108" s="15">
        <f t="shared" si="6"/>
        <v>0</v>
      </c>
      <c r="M108" s="30"/>
      <c r="N108" s="15">
        <f t="shared" si="5"/>
        <v>0</v>
      </c>
    </row>
    <row r="109" spans="1:14" ht="19.5" customHeight="1" x14ac:dyDescent="0.2">
      <c r="A109" s="14">
        <v>101</v>
      </c>
      <c r="B109" s="41"/>
      <c r="C109" s="14" t="s">
        <v>6</v>
      </c>
      <c r="D109" s="14" t="s">
        <v>100</v>
      </c>
      <c r="E109" s="20"/>
      <c r="F109" s="20"/>
      <c r="G109" s="20"/>
      <c r="H109" s="14" t="s">
        <v>44</v>
      </c>
      <c r="I109" s="14">
        <v>1</v>
      </c>
      <c r="J109" s="14">
        <v>4</v>
      </c>
      <c r="K109" s="37"/>
      <c r="L109" s="15">
        <f t="shared" si="6"/>
        <v>0</v>
      </c>
      <c r="M109" s="30"/>
      <c r="N109" s="15">
        <f t="shared" si="5"/>
        <v>0</v>
      </c>
    </row>
    <row r="110" spans="1:14" ht="23.25" customHeight="1" x14ac:dyDescent="0.2">
      <c r="A110" s="14">
        <v>102</v>
      </c>
      <c r="B110" s="35" t="s">
        <v>148</v>
      </c>
      <c r="C110" s="14" t="s">
        <v>0</v>
      </c>
      <c r="D110" s="14" t="s">
        <v>147</v>
      </c>
      <c r="E110" s="20"/>
      <c r="F110" s="20"/>
      <c r="G110" s="20"/>
      <c r="H110" s="14" t="s">
        <v>44</v>
      </c>
      <c r="I110" s="14">
        <v>1</v>
      </c>
      <c r="J110" s="14">
        <v>2</v>
      </c>
      <c r="K110" s="37"/>
      <c r="L110" s="15">
        <f t="shared" si="6"/>
        <v>0</v>
      </c>
      <c r="M110" s="30"/>
      <c r="N110" s="15">
        <f t="shared" si="5"/>
        <v>0</v>
      </c>
    </row>
    <row r="111" spans="1:14" ht="23.25" customHeight="1" x14ac:dyDescent="0.2">
      <c r="A111" s="14">
        <v>103</v>
      </c>
      <c r="B111" s="35" t="s">
        <v>184</v>
      </c>
      <c r="C111" s="14" t="s">
        <v>0</v>
      </c>
      <c r="D111" s="14" t="s">
        <v>185</v>
      </c>
      <c r="E111" s="20"/>
      <c r="F111" s="20"/>
      <c r="G111" s="20"/>
      <c r="H111" s="14" t="s">
        <v>44</v>
      </c>
      <c r="I111" s="14">
        <v>1</v>
      </c>
      <c r="J111" s="14">
        <v>3</v>
      </c>
      <c r="K111" s="37"/>
      <c r="L111" s="15">
        <f t="shared" si="6"/>
        <v>0</v>
      </c>
      <c r="M111" s="30"/>
      <c r="N111" s="15">
        <f t="shared" si="5"/>
        <v>0</v>
      </c>
    </row>
    <row r="112" spans="1:14" ht="23.25" customHeight="1" x14ac:dyDescent="0.2">
      <c r="A112" s="14">
        <v>104</v>
      </c>
      <c r="B112" s="35" t="s">
        <v>1</v>
      </c>
      <c r="C112" s="14" t="s">
        <v>0</v>
      </c>
      <c r="D112" s="14" t="s">
        <v>101</v>
      </c>
      <c r="E112" s="20"/>
      <c r="F112" s="20"/>
      <c r="G112" s="20"/>
      <c r="H112" s="14" t="s">
        <v>44</v>
      </c>
      <c r="I112" s="14">
        <v>1</v>
      </c>
      <c r="J112" s="14">
        <v>1</v>
      </c>
      <c r="K112" s="37"/>
      <c r="L112" s="15">
        <f t="shared" si="6"/>
        <v>0</v>
      </c>
      <c r="M112" s="30"/>
      <c r="N112" s="15">
        <f t="shared" si="5"/>
        <v>0</v>
      </c>
    </row>
    <row r="113" spans="1:14" ht="23.25" customHeight="1" x14ac:dyDescent="0.2">
      <c r="A113" s="14">
        <v>105</v>
      </c>
      <c r="B113" s="35" t="s">
        <v>234</v>
      </c>
      <c r="C113" s="14" t="s">
        <v>0</v>
      </c>
      <c r="D113" s="14" t="s">
        <v>235</v>
      </c>
      <c r="E113" s="20"/>
      <c r="F113" s="20"/>
      <c r="G113" s="20"/>
      <c r="H113" s="14" t="s">
        <v>44</v>
      </c>
      <c r="I113" s="14">
        <v>1</v>
      </c>
      <c r="J113" s="14">
        <v>2</v>
      </c>
      <c r="K113" s="37"/>
      <c r="L113" s="15">
        <f t="shared" si="6"/>
        <v>0</v>
      </c>
      <c r="M113" s="30"/>
      <c r="N113" s="15">
        <f t="shared" si="5"/>
        <v>0</v>
      </c>
    </row>
    <row r="114" spans="1:14" ht="23.25" customHeight="1" x14ac:dyDescent="0.2">
      <c r="A114" s="14">
        <v>106</v>
      </c>
      <c r="B114" s="35" t="s">
        <v>232</v>
      </c>
      <c r="C114" s="14" t="s">
        <v>0</v>
      </c>
      <c r="D114" s="14" t="s">
        <v>233</v>
      </c>
      <c r="E114" s="20"/>
      <c r="F114" s="20"/>
      <c r="G114" s="20"/>
      <c r="H114" s="14" t="s">
        <v>44</v>
      </c>
      <c r="I114" s="14">
        <v>1</v>
      </c>
      <c r="J114" s="14">
        <v>2</v>
      </c>
      <c r="K114" s="37"/>
      <c r="L114" s="15">
        <f t="shared" si="6"/>
        <v>0</v>
      </c>
      <c r="M114" s="30"/>
      <c r="N114" s="15">
        <f t="shared" si="5"/>
        <v>0</v>
      </c>
    </row>
    <row r="115" spans="1:14" ht="23.25" customHeight="1" x14ac:dyDescent="0.2">
      <c r="A115" s="14">
        <v>107</v>
      </c>
      <c r="B115" s="35" t="s">
        <v>230</v>
      </c>
      <c r="C115" s="14" t="s">
        <v>0</v>
      </c>
      <c r="D115" s="14" t="s">
        <v>231</v>
      </c>
      <c r="E115" s="20"/>
      <c r="F115" s="20"/>
      <c r="G115" s="20"/>
      <c r="H115" s="14" t="s">
        <v>44</v>
      </c>
      <c r="I115" s="14">
        <v>1</v>
      </c>
      <c r="J115" s="14">
        <v>4</v>
      </c>
      <c r="K115" s="37"/>
      <c r="L115" s="15">
        <f t="shared" si="6"/>
        <v>0</v>
      </c>
      <c r="M115" s="30"/>
      <c r="N115" s="15">
        <f t="shared" si="5"/>
        <v>0</v>
      </c>
    </row>
    <row r="116" spans="1:14" ht="23.25" customHeight="1" x14ac:dyDescent="0.2">
      <c r="A116" s="14">
        <v>108</v>
      </c>
      <c r="B116" s="35" t="s">
        <v>3</v>
      </c>
      <c r="C116" s="14" t="s">
        <v>0</v>
      </c>
      <c r="D116" s="14" t="s">
        <v>102</v>
      </c>
      <c r="E116" s="20"/>
      <c r="F116" s="20"/>
      <c r="G116" s="20"/>
      <c r="H116" s="14" t="s">
        <v>44</v>
      </c>
      <c r="I116" s="14">
        <v>1</v>
      </c>
      <c r="J116" s="14">
        <v>20</v>
      </c>
      <c r="K116" s="37"/>
      <c r="L116" s="15">
        <f t="shared" si="6"/>
        <v>0</v>
      </c>
      <c r="M116" s="30"/>
      <c r="N116" s="15">
        <f t="shared" si="5"/>
        <v>0</v>
      </c>
    </row>
    <row r="117" spans="1:14" ht="23.25" customHeight="1" x14ac:dyDescent="0.2">
      <c r="A117" s="14">
        <v>109</v>
      </c>
      <c r="B117" s="35" t="s">
        <v>229</v>
      </c>
      <c r="C117" s="14" t="s">
        <v>0</v>
      </c>
      <c r="D117" s="16" t="s">
        <v>130</v>
      </c>
      <c r="E117" s="20"/>
      <c r="F117" s="20"/>
      <c r="G117" s="20"/>
      <c r="H117" s="14" t="s">
        <v>44</v>
      </c>
      <c r="I117" s="14">
        <v>1</v>
      </c>
      <c r="J117" s="14">
        <v>20</v>
      </c>
      <c r="K117" s="37"/>
      <c r="L117" s="15">
        <f t="shared" si="6"/>
        <v>0</v>
      </c>
      <c r="M117" s="30"/>
      <c r="N117" s="15">
        <f t="shared" si="5"/>
        <v>0</v>
      </c>
    </row>
    <row r="118" spans="1:14" ht="23.25" customHeight="1" x14ac:dyDescent="0.2">
      <c r="A118" s="14">
        <v>110</v>
      </c>
      <c r="B118" s="35" t="s">
        <v>36</v>
      </c>
      <c r="C118" s="14" t="s">
        <v>0</v>
      </c>
      <c r="D118" s="14" t="s">
        <v>103</v>
      </c>
      <c r="E118" s="20"/>
      <c r="F118" s="20"/>
      <c r="G118" s="20"/>
      <c r="H118" s="14" t="s">
        <v>44</v>
      </c>
      <c r="I118" s="14">
        <v>1</v>
      </c>
      <c r="J118" s="14">
        <v>10</v>
      </c>
      <c r="K118" s="37"/>
      <c r="L118" s="15">
        <f t="shared" si="6"/>
        <v>0</v>
      </c>
      <c r="M118" s="30"/>
      <c r="N118" s="15">
        <f t="shared" si="5"/>
        <v>0</v>
      </c>
    </row>
    <row r="119" spans="1:14" ht="23.25" customHeight="1" x14ac:dyDescent="0.2">
      <c r="A119" s="14">
        <v>111</v>
      </c>
      <c r="B119" s="41" t="s">
        <v>228</v>
      </c>
      <c r="C119" s="14" t="s">
        <v>0</v>
      </c>
      <c r="D119" s="14" t="s">
        <v>224</v>
      </c>
      <c r="E119" s="20"/>
      <c r="F119" s="20"/>
      <c r="G119" s="20"/>
      <c r="H119" s="14" t="s">
        <v>44</v>
      </c>
      <c r="I119" s="14">
        <v>1</v>
      </c>
      <c r="J119" s="14">
        <v>10</v>
      </c>
      <c r="K119" s="37"/>
      <c r="L119" s="15">
        <f t="shared" si="6"/>
        <v>0</v>
      </c>
      <c r="M119" s="30"/>
      <c r="N119" s="15">
        <f t="shared" si="5"/>
        <v>0</v>
      </c>
    </row>
    <row r="120" spans="1:14" ht="23.25" customHeight="1" x14ac:dyDescent="0.2">
      <c r="A120" s="14">
        <v>112</v>
      </c>
      <c r="B120" s="41"/>
      <c r="C120" s="14" t="s">
        <v>5</v>
      </c>
      <c r="D120" s="14" t="s">
        <v>225</v>
      </c>
      <c r="E120" s="20"/>
      <c r="F120" s="20"/>
      <c r="G120" s="20"/>
      <c r="H120" s="14" t="s">
        <v>44</v>
      </c>
      <c r="I120" s="14">
        <v>1</v>
      </c>
      <c r="J120" s="14">
        <v>5</v>
      </c>
      <c r="K120" s="37"/>
      <c r="L120" s="15">
        <f t="shared" si="6"/>
        <v>0</v>
      </c>
      <c r="M120" s="30"/>
      <c r="N120" s="15">
        <f t="shared" si="5"/>
        <v>0</v>
      </c>
    </row>
    <row r="121" spans="1:14" ht="21" customHeight="1" x14ac:dyDescent="0.2">
      <c r="A121" s="14">
        <v>113</v>
      </c>
      <c r="B121" s="41"/>
      <c r="C121" s="14" t="s">
        <v>7</v>
      </c>
      <c r="D121" s="14" t="s">
        <v>226</v>
      </c>
      <c r="E121" s="20"/>
      <c r="F121" s="20"/>
      <c r="G121" s="20"/>
      <c r="H121" s="14" t="s">
        <v>44</v>
      </c>
      <c r="I121" s="14">
        <v>1</v>
      </c>
      <c r="J121" s="14">
        <v>5</v>
      </c>
      <c r="K121" s="37"/>
      <c r="L121" s="15">
        <f t="shared" si="6"/>
        <v>0</v>
      </c>
      <c r="M121" s="30"/>
      <c r="N121" s="15">
        <f t="shared" si="5"/>
        <v>0</v>
      </c>
    </row>
    <row r="122" spans="1:14" ht="22.5" customHeight="1" x14ac:dyDescent="0.2">
      <c r="A122" s="14">
        <v>114</v>
      </c>
      <c r="B122" s="41"/>
      <c r="C122" s="16" t="s">
        <v>6</v>
      </c>
      <c r="D122" s="14" t="s">
        <v>227</v>
      </c>
      <c r="E122" s="20"/>
      <c r="F122" s="20"/>
      <c r="G122" s="20"/>
      <c r="H122" s="14" t="s">
        <v>44</v>
      </c>
      <c r="I122" s="14">
        <v>1</v>
      </c>
      <c r="J122" s="14">
        <v>5</v>
      </c>
      <c r="K122" s="37"/>
      <c r="L122" s="15">
        <f t="shared" si="6"/>
        <v>0</v>
      </c>
      <c r="M122" s="30"/>
      <c r="N122" s="15">
        <f t="shared" ref="N122:N129" si="7">ROUND(L122*M122,2)</f>
        <v>0</v>
      </c>
    </row>
    <row r="123" spans="1:14" ht="23.25" customHeight="1" x14ac:dyDescent="0.2">
      <c r="A123" s="14">
        <v>115</v>
      </c>
      <c r="B123" s="41" t="s">
        <v>62</v>
      </c>
      <c r="C123" s="14" t="s">
        <v>0</v>
      </c>
      <c r="D123" s="14" t="s">
        <v>104</v>
      </c>
      <c r="E123" s="20"/>
      <c r="F123" s="20"/>
      <c r="G123" s="20"/>
      <c r="H123" s="14" t="s">
        <v>44</v>
      </c>
      <c r="I123" s="14">
        <v>1</v>
      </c>
      <c r="J123" s="14">
        <v>6</v>
      </c>
      <c r="K123" s="37"/>
      <c r="L123" s="15">
        <f t="shared" si="6"/>
        <v>0</v>
      </c>
      <c r="M123" s="30"/>
      <c r="N123" s="15">
        <f t="shared" si="7"/>
        <v>0</v>
      </c>
    </row>
    <row r="124" spans="1:14" ht="23.25" customHeight="1" x14ac:dyDescent="0.2">
      <c r="A124" s="14">
        <v>116</v>
      </c>
      <c r="B124" s="62"/>
      <c r="C124" s="14" t="s">
        <v>5</v>
      </c>
      <c r="D124" s="16" t="s">
        <v>105</v>
      </c>
      <c r="E124" s="20"/>
      <c r="F124" s="20"/>
      <c r="G124" s="20"/>
      <c r="H124" s="14" t="s">
        <v>44</v>
      </c>
      <c r="I124" s="14">
        <v>1</v>
      </c>
      <c r="J124" s="14">
        <v>4</v>
      </c>
      <c r="K124" s="37"/>
      <c r="L124" s="15">
        <f t="shared" si="6"/>
        <v>0</v>
      </c>
      <c r="M124" s="30"/>
      <c r="N124" s="15">
        <f t="shared" si="7"/>
        <v>0</v>
      </c>
    </row>
    <row r="125" spans="1:14" ht="23.25" customHeight="1" x14ac:dyDescent="0.2">
      <c r="A125" s="14">
        <v>117</v>
      </c>
      <c r="B125" s="62"/>
      <c r="C125" s="14" t="s">
        <v>34</v>
      </c>
      <c r="D125" s="16" t="s">
        <v>106</v>
      </c>
      <c r="E125" s="20"/>
      <c r="F125" s="20"/>
      <c r="G125" s="20"/>
      <c r="H125" s="14" t="s">
        <v>44</v>
      </c>
      <c r="I125" s="14">
        <v>1</v>
      </c>
      <c r="J125" s="14">
        <v>4</v>
      </c>
      <c r="K125" s="37"/>
      <c r="L125" s="15">
        <f t="shared" si="6"/>
        <v>0</v>
      </c>
      <c r="M125" s="30"/>
      <c r="N125" s="15">
        <f t="shared" si="7"/>
        <v>0</v>
      </c>
    </row>
    <row r="126" spans="1:14" ht="23.25" customHeight="1" x14ac:dyDescent="0.2">
      <c r="A126" s="14">
        <v>118</v>
      </c>
      <c r="B126" s="62"/>
      <c r="C126" s="14" t="s">
        <v>6</v>
      </c>
      <c r="D126" s="16" t="s">
        <v>107</v>
      </c>
      <c r="E126" s="20"/>
      <c r="F126" s="20"/>
      <c r="G126" s="20"/>
      <c r="H126" s="14" t="s">
        <v>44</v>
      </c>
      <c r="I126" s="14">
        <v>1</v>
      </c>
      <c r="J126" s="14">
        <v>4</v>
      </c>
      <c r="K126" s="37"/>
      <c r="L126" s="15">
        <f t="shared" si="6"/>
        <v>0</v>
      </c>
      <c r="M126" s="30"/>
      <c r="N126" s="15">
        <f t="shared" si="7"/>
        <v>0</v>
      </c>
    </row>
    <row r="127" spans="1:14" ht="23.25" customHeight="1" x14ac:dyDescent="0.2">
      <c r="A127" s="14">
        <v>119</v>
      </c>
      <c r="B127" s="35" t="s">
        <v>222</v>
      </c>
      <c r="C127" s="14" t="s">
        <v>8</v>
      </c>
      <c r="D127" s="16">
        <v>43502302</v>
      </c>
      <c r="E127" s="20"/>
      <c r="F127" s="20"/>
      <c r="G127" s="20"/>
      <c r="H127" s="14" t="s">
        <v>44</v>
      </c>
      <c r="I127" s="14">
        <v>1</v>
      </c>
      <c r="J127" s="14">
        <v>2</v>
      </c>
      <c r="K127" s="37"/>
      <c r="L127" s="15">
        <f t="shared" si="6"/>
        <v>0</v>
      </c>
      <c r="M127" s="30"/>
      <c r="N127" s="15">
        <f t="shared" si="7"/>
        <v>0</v>
      </c>
    </row>
    <row r="128" spans="1:14" ht="23.25" customHeight="1" x14ac:dyDescent="0.2">
      <c r="A128" s="14">
        <v>120</v>
      </c>
      <c r="B128" s="35" t="s">
        <v>221</v>
      </c>
      <c r="C128" s="14" t="s">
        <v>8</v>
      </c>
      <c r="D128" s="16">
        <v>45807102</v>
      </c>
      <c r="E128" s="20"/>
      <c r="F128" s="20"/>
      <c r="G128" s="20"/>
      <c r="H128" s="14" t="s">
        <v>44</v>
      </c>
      <c r="I128" s="14">
        <v>1</v>
      </c>
      <c r="J128" s="14">
        <v>6</v>
      </c>
      <c r="K128" s="37"/>
      <c r="L128" s="15">
        <f t="shared" si="6"/>
        <v>0</v>
      </c>
      <c r="M128" s="30"/>
      <c r="N128" s="15">
        <f t="shared" si="7"/>
        <v>0</v>
      </c>
    </row>
    <row r="129" spans="1:14" ht="23.25" customHeight="1" x14ac:dyDescent="0.2">
      <c r="A129" s="14">
        <v>121</v>
      </c>
      <c r="B129" s="35" t="s">
        <v>63</v>
      </c>
      <c r="C129" s="14" t="s">
        <v>8</v>
      </c>
      <c r="D129" s="14">
        <v>43979102</v>
      </c>
      <c r="E129" s="20"/>
      <c r="F129" s="20"/>
      <c r="G129" s="20"/>
      <c r="H129" s="14" t="s">
        <v>44</v>
      </c>
      <c r="I129" s="14">
        <v>1</v>
      </c>
      <c r="J129" s="14">
        <v>10</v>
      </c>
      <c r="K129" s="37"/>
      <c r="L129" s="15">
        <f t="shared" si="6"/>
        <v>0</v>
      </c>
      <c r="M129" s="30"/>
      <c r="N129" s="15">
        <f t="shared" si="7"/>
        <v>0</v>
      </c>
    </row>
    <row r="130" spans="1:14" ht="23.25" customHeight="1" x14ac:dyDescent="0.2">
      <c r="A130" s="14">
        <v>122</v>
      </c>
      <c r="B130" s="35" t="s">
        <v>2</v>
      </c>
      <c r="C130" s="14" t="s">
        <v>0</v>
      </c>
      <c r="D130" s="14">
        <v>1103402</v>
      </c>
      <c r="E130" s="20"/>
      <c r="F130" s="20"/>
      <c r="G130" s="20"/>
      <c r="H130" s="14" t="s">
        <v>44</v>
      </c>
      <c r="I130" s="14">
        <v>1</v>
      </c>
      <c r="J130" s="14">
        <v>2</v>
      </c>
      <c r="K130" s="37"/>
      <c r="L130" s="15">
        <f t="shared" si="6"/>
        <v>0</v>
      </c>
      <c r="M130" s="30"/>
      <c r="N130" s="15">
        <f t="shared" ref="N130:N153" si="8">ROUND(L130*M130,2)</f>
        <v>0</v>
      </c>
    </row>
    <row r="131" spans="1:14" ht="23.25" customHeight="1" x14ac:dyDescent="0.2">
      <c r="A131" s="14">
        <v>123</v>
      </c>
      <c r="B131" s="35" t="s">
        <v>39</v>
      </c>
      <c r="C131" s="14" t="s">
        <v>0</v>
      </c>
      <c r="D131" s="14">
        <v>9004462</v>
      </c>
      <c r="E131" s="20"/>
      <c r="F131" s="20"/>
      <c r="G131" s="20"/>
      <c r="H131" s="14" t="s">
        <v>44</v>
      </c>
      <c r="I131" s="14">
        <v>1</v>
      </c>
      <c r="J131" s="14">
        <v>6</v>
      </c>
      <c r="K131" s="37"/>
      <c r="L131" s="15">
        <f t="shared" si="6"/>
        <v>0</v>
      </c>
      <c r="M131" s="30"/>
      <c r="N131" s="15">
        <f t="shared" si="8"/>
        <v>0</v>
      </c>
    </row>
    <row r="132" spans="1:14" ht="23.25" customHeight="1" x14ac:dyDescent="0.2">
      <c r="A132" s="14">
        <v>124</v>
      </c>
      <c r="B132" s="41" t="s">
        <v>4</v>
      </c>
      <c r="C132" s="14" t="s">
        <v>0</v>
      </c>
      <c r="D132" s="14">
        <v>42127408</v>
      </c>
      <c r="E132" s="20"/>
      <c r="F132" s="20"/>
      <c r="G132" s="20"/>
      <c r="H132" s="14" t="s">
        <v>44</v>
      </c>
      <c r="I132" s="14">
        <v>1</v>
      </c>
      <c r="J132" s="14">
        <v>8</v>
      </c>
      <c r="K132" s="37"/>
      <c r="L132" s="15">
        <f t="shared" si="6"/>
        <v>0</v>
      </c>
      <c r="M132" s="30"/>
      <c r="N132" s="15">
        <f t="shared" si="8"/>
        <v>0</v>
      </c>
    </row>
    <row r="133" spans="1:14" ht="23.25" customHeight="1" x14ac:dyDescent="0.2">
      <c r="A133" s="14">
        <v>125</v>
      </c>
      <c r="B133" s="62"/>
      <c r="C133" s="14" t="s">
        <v>5</v>
      </c>
      <c r="D133" s="14">
        <v>42127407</v>
      </c>
      <c r="E133" s="20"/>
      <c r="F133" s="20"/>
      <c r="G133" s="20"/>
      <c r="H133" s="14" t="s">
        <v>44</v>
      </c>
      <c r="I133" s="14">
        <v>1</v>
      </c>
      <c r="J133" s="14">
        <v>4</v>
      </c>
      <c r="K133" s="37"/>
      <c r="L133" s="15">
        <f t="shared" si="6"/>
        <v>0</v>
      </c>
      <c r="M133" s="30"/>
      <c r="N133" s="15">
        <f t="shared" si="8"/>
        <v>0</v>
      </c>
    </row>
    <row r="134" spans="1:14" ht="23.25" customHeight="1" x14ac:dyDescent="0.2">
      <c r="A134" s="14">
        <v>126</v>
      </c>
      <c r="B134" s="62"/>
      <c r="C134" s="14" t="s">
        <v>6</v>
      </c>
      <c r="D134" s="14">
        <v>42127405</v>
      </c>
      <c r="E134" s="20"/>
      <c r="F134" s="20"/>
      <c r="G134" s="20"/>
      <c r="H134" s="14" t="s">
        <v>44</v>
      </c>
      <c r="I134" s="14">
        <v>1</v>
      </c>
      <c r="J134" s="14">
        <v>4</v>
      </c>
      <c r="K134" s="37"/>
      <c r="L134" s="15">
        <f t="shared" si="6"/>
        <v>0</v>
      </c>
      <c r="M134" s="30"/>
      <c r="N134" s="15">
        <f t="shared" si="8"/>
        <v>0</v>
      </c>
    </row>
    <row r="135" spans="1:14" ht="19.5" customHeight="1" x14ac:dyDescent="0.2">
      <c r="A135" s="14">
        <v>127</v>
      </c>
      <c r="B135" s="62"/>
      <c r="C135" s="14" t="s">
        <v>7</v>
      </c>
      <c r="D135" s="14">
        <v>42127406</v>
      </c>
      <c r="E135" s="20"/>
      <c r="F135" s="20"/>
      <c r="G135" s="20"/>
      <c r="H135" s="14" t="s">
        <v>44</v>
      </c>
      <c r="I135" s="14">
        <v>1</v>
      </c>
      <c r="J135" s="14">
        <v>4</v>
      </c>
      <c r="K135" s="37"/>
      <c r="L135" s="15">
        <f t="shared" si="6"/>
        <v>0</v>
      </c>
      <c r="M135" s="30"/>
      <c r="N135" s="15">
        <f t="shared" si="8"/>
        <v>0</v>
      </c>
    </row>
    <row r="136" spans="1:14" ht="21" customHeight="1" x14ac:dyDescent="0.2">
      <c r="A136" s="14">
        <v>128</v>
      </c>
      <c r="B136" s="41" t="s">
        <v>223</v>
      </c>
      <c r="C136" s="14" t="s">
        <v>0</v>
      </c>
      <c r="D136" s="14">
        <v>43865724</v>
      </c>
      <c r="E136" s="20"/>
      <c r="F136" s="20"/>
      <c r="G136" s="20"/>
      <c r="H136" s="14" t="s">
        <v>44</v>
      </c>
      <c r="I136" s="14">
        <v>1</v>
      </c>
      <c r="J136" s="14">
        <v>20</v>
      </c>
      <c r="K136" s="37"/>
      <c r="L136" s="15">
        <f t="shared" si="6"/>
        <v>0</v>
      </c>
      <c r="M136" s="30"/>
      <c r="N136" s="15">
        <f t="shared" si="8"/>
        <v>0</v>
      </c>
    </row>
    <row r="137" spans="1:14" ht="23.25" customHeight="1" x14ac:dyDescent="0.2">
      <c r="A137" s="14">
        <v>129</v>
      </c>
      <c r="B137" s="63"/>
      <c r="C137" s="14" t="s">
        <v>5</v>
      </c>
      <c r="D137" s="14">
        <v>43865723</v>
      </c>
      <c r="E137" s="20"/>
      <c r="F137" s="20"/>
      <c r="G137" s="20"/>
      <c r="H137" s="14" t="s">
        <v>44</v>
      </c>
      <c r="I137" s="14">
        <v>1</v>
      </c>
      <c r="J137" s="14">
        <v>10</v>
      </c>
      <c r="K137" s="37"/>
      <c r="L137" s="15">
        <f t="shared" ref="L137:L168" si="9">ROUND(J137*K137,2)</f>
        <v>0</v>
      </c>
      <c r="M137" s="30"/>
      <c r="N137" s="15">
        <f t="shared" si="8"/>
        <v>0</v>
      </c>
    </row>
    <row r="138" spans="1:14" ht="20.25" customHeight="1" x14ac:dyDescent="0.2">
      <c r="A138" s="14">
        <v>130</v>
      </c>
      <c r="B138" s="63"/>
      <c r="C138" s="14" t="s">
        <v>6</v>
      </c>
      <c r="D138" s="14">
        <v>43865721</v>
      </c>
      <c r="E138" s="20"/>
      <c r="F138" s="20"/>
      <c r="G138" s="20"/>
      <c r="H138" s="14" t="s">
        <v>44</v>
      </c>
      <c r="I138" s="14">
        <v>1</v>
      </c>
      <c r="J138" s="14">
        <v>10</v>
      </c>
      <c r="K138" s="37"/>
      <c r="L138" s="15">
        <f t="shared" si="9"/>
        <v>0</v>
      </c>
      <c r="M138" s="30"/>
      <c r="N138" s="15">
        <f t="shared" si="8"/>
        <v>0</v>
      </c>
    </row>
    <row r="139" spans="1:14" ht="21" customHeight="1" x14ac:dyDescent="0.2">
      <c r="A139" s="14">
        <v>131</v>
      </c>
      <c r="B139" s="63"/>
      <c r="C139" s="14" t="s">
        <v>7</v>
      </c>
      <c r="D139" s="14">
        <v>43865722</v>
      </c>
      <c r="E139" s="20"/>
      <c r="F139" s="20"/>
      <c r="G139" s="20"/>
      <c r="H139" s="14" t="s">
        <v>44</v>
      </c>
      <c r="I139" s="14">
        <v>1</v>
      </c>
      <c r="J139" s="14">
        <v>10</v>
      </c>
      <c r="K139" s="37"/>
      <c r="L139" s="15">
        <f t="shared" si="9"/>
        <v>0</v>
      </c>
      <c r="M139" s="30"/>
      <c r="N139" s="15">
        <f t="shared" si="8"/>
        <v>0</v>
      </c>
    </row>
    <row r="140" spans="1:14" ht="23.25" customHeight="1" x14ac:dyDescent="0.2">
      <c r="A140" s="14">
        <v>132</v>
      </c>
      <c r="B140" s="35" t="s">
        <v>40</v>
      </c>
      <c r="C140" s="14" t="s">
        <v>0</v>
      </c>
      <c r="D140" s="14">
        <v>9004447</v>
      </c>
      <c r="E140" s="20"/>
      <c r="F140" s="20"/>
      <c r="G140" s="20"/>
      <c r="H140" s="14" t="s">
        <v>44</v>
      </c>
      <c r="I140" s="14">
        <v>1</v>
      </c>
      <c r="J140" s="14">
        <v>2</v>
      </c>
      <c r="K140" s="37"/>
      <c r="L140" s="15">
        <f t="shared" si="9"/>
        <v>0</v>
      </c>
      <c r="M140" s="30"/>
      <c r="N140" s="15">
        <f t="shared" si="8"/>
        <v>0</v>
      </c>
    </row>
    <row r="141" spans="1:14" ht="23.25" customHeight="1" x14ac:dyDescent="0.2">
      <c r="A141" s="14">
        <v>133</v>
      </c>
      <c r="B141" s="41" t="s">
        <v>279</v>
      </c>
      <c r="C141" s="14" t="s">
        <v>0</v>
      </c>
      <c r="D141" s="14" t="s">
        <v>284</v>
      </c>
      <c r="E141" s="20"/>
      <c r="F141" s="20"/>
      <c r="G141" s="20"/>
      <c r="H141" s="14" t="s">
        <v>44</v>
      </c>
      <c r="I141" s="14">
        <v>1</v>
      </c>
      <c r="J141" s="14">
        <v>8</v>
      </c>
      <c r="K141" s="37"/>
      <c r="L141" s="15">
        <f t="shared" si="9"/>
        <v>0</v>
      </c>
      <c r="M141" s="30"/>
      <c r="N141" s="15">
        <f t="shared" si="8"/>
        <v>0</v>
      </c>
    </row>
    <row r="142" spans="1:14" ht="23.25" customHeight="1" x14ac:dyDescent="0.2">
      <c r="A142" s="14">
        <v>134</v>
      </c>
      <c r="B142" s="41"/>
      <c r="C142" s="14" t="s">
        <v>5</v>
      </c>
      <c r="D142" s="14" t="s">
        <v>283</v>
      </c>
      <c r="E142" s="20"/>
      <c r="F142" s="20"/>
      <c r="G142" s="20"/>
      <c r="H142" s="14" t="s">
        <v>44</v>
      </c>
      <c r="I142" s="14">
        <v>1</v>
      </c>
      <c r="J142" s="14">
        <v>8</v>
      </c>
      <c r="K142" s="37"/>
      <c r="L142" s="15">
        <f t="shared" si="9"/>
        <v>0</v>
      </c>
      <c r="M142" s="30"/>
      <c r="N142" s="15">
        <f t="shared" si="8"/>
        <v>0</v>
      </c>
    </row>
    <row r="143" spans="1:14" ht="23.25" customHeight="1" x14ac:dyDescent="0.2">
      <c r="A143" s="14">
        <v>135</v>
      </c>
      <c r="B143" s="41"/>
      <c r="C143" s="14" t="s">
        <v>6</v>
      </c>
      <c r="D143" s="14" t="s">
        <v>282</v>
      </c>
      <c r="E143" s="20"/>
      <c r="F143" s="20"/>
      <c r="G143" s="20"/>
      <c r="H143" s="14" t="s">
        <v>44</v>
      </c>
      <c r="I143" s="14">
        <v>1</v>
      </c>
      <c r="J143" s="14">
        <v>8</v>
      </c>
      <c r="K143" s="37"/>
      <c r="L143" s="15">
        <f t="shared" si="9"/>
        <v>0</v>
      </c>
      <c r="M143" s="30"/>
      <c r="N143" s="15">
        <f t="shared" si="8"/>
        <v>0</v>
      </c>
    </row>
    <row r="144" spans="1:14" ht="23.25" customHeight="1" x14ac:dyDescent="0.2">
      <c r="A144" s="14">
        <v>136</v>
      </c>
      <c r="B144" s="41"/>
      <c r="C144" s="14" t="s">
        <v>7</v>
      </c>
      <c r="D144" s="14" t="s">
        <v>281</v>
      </c>
      <c r="E144" s="20"/>
      <c r="F144" s="20"/>
      <c r="G144" s="20"/>
      <c r="H144" s="14" t="s">
        <v>44</v>
      </c>
      <c r="I144" s="14">
        <v>1</v>
      </c>
      <c r="J144" s="14">
        <v>8</v>
      </c>
      <c r="K144" s="37"/>
      <c r="L144" s="15">
        <f t="shared" si="9"/>
        <v>0</v>
      </c>
      <c r="M144" s="30"/>
      <c r="N144" s="15">
        <f t="shared" si="8"/>
        <v>0</v>
      </c>
    </row>
    <row r="145" spans="1:14" ht="24" x14ac:dyDescent="0.2">
      <c r="A145" s="14">
        <v>137</v>
      </c>
      <c r="B145" s="41"/>
      <c r="C145" s="14" t="s">
        <v>200</v>
      </c>
      <c r="D145" s="14" t="s">
        <v>280</v>
      </c>
      <c r="E145" s="20"/>
      <c r="F145" s="20"/>
      <c r="G145" s="20"/>
      <c r="H145" s="14" t="s">
        <v>44</v>
      </c>
      <c r="I145" s="14">
        <v>1</v>
      </c>
      <c r="J145" s="14">
        <v>8</v>
      </c>
      <c r="K145" s="37"/>
      <c r="L145" s="15">
        <f t="shared" si="9"/>
        <v>0</v>
      </c>
      <c r="M145" s="30"/>
      <c r="N145" s="15">
        <f t="shared" si="8"/>
        <v>0</v>
      </c>
    </row>
    <row r="146" spans="1:14" ht="23.25" customHeight="1" x14ac:dyDescent="0.2">
      <c r="A146" s="14">
        <v>138</v>
      </c>
      <c r="B146" s="41" t="s">
        <v>278</v>
      </c>
      <c r="C146" s="14" t="s">
        <v>0</v>
      </c>
      <c r="D146" s="14" t="s">
        <v>285</v>
      </c>
      <c r="E146" s="20"/>
      <c r="F146" s="20"/>
      <c r="G146" s="20"/>
      <c r="H146" s="14" t="s">
        <v>44</v>
      </c>
      <c r="I146" s="14">
        <v>1</v>
      </c>
      <c r="J146" s="14">
        <v>12</v>
      </c>
      <c r="K146" s="37"/>
      <c r="L146" s="15">
        <f t="shared" si="9"/>
        <v>0</v>
      </c>
      <c r="M146" s="30"/>
      <c r="N146" s="15">
        <f t="shared" si="8"/>
        <v>0</v>
      </c>
    </row>
    <row r="147" spans="1:14" ht="23.25" customHeight="1" x14ac:dyDescent="0.2">
      <c r="A147" s="14">
        <v>139</v>
      </c>
      <c r="B147" s="41"/>
      <c r="C147" s="14" t="s">
        <v>5</v>
      </c>
      <c r="D147" s="14" t="s">
        <v>286</v>
      </c>
      <c r="E147" s="20"/>
      <c r="F147" s="20"/>
      <c r="G147" s="20"/>
      <c r="H147" s="14" t="s">
        <v>44</v>
      </c>
      <c r="I147" s="14">
        <v>1</v>
      </c>
      <c r="J147" s="14">
        <v>12</v>
      </c>
      <c r="K147" s="37"/>
      <c r="L147" s="15">
        <f t="shared" si="9"/>
        <v>0</v>
      </c>
      <c r="M147" s="30"/>
      <c r="N147" s="15">
        <f t="shared" si="8"/>
        <v>0</v>
      </c>
    </row>
    <row r="148" spans="1:14" ht="23.25" customHeight="1" x14ac:dyDescent="0.2">
      <c r="A148" s="14">
        <v>140</v>
      </c>
      <c r="B148" s="41"/>
      <c r="C148" s="14" t="s">
        <v>6</v>
      </c>
      <c r="D148" s="14" t="s">
        <v>287</v>
      </c>
      <c r="E148" s="20"/>
      <c r="F148" s="20"/>
      <c r="G148" s="20"/>
      <c r="H148" s="14" t="s">
        <v>44</v>
      </c>
      <c r="I148" s="14">
        <v>1</v>
      </c>
      <c r="J148" s="14">
        <v>12</v>
      </c>
      <c r="K148" s="37"/>
      <c r="L148" s="15">
        <f t="shared" si="9"/>
        <v>0</v>
      </c>
      <c r="M148" s="30"/>
      <c r="N148" s="15">
        <f t="shared" si="8"/>
        <v>0</v>
      </c>
    </row>
    <row r="149" spans="1:14" ht="23.25" customHeight="1" x14ac:dyDescent="0.2">
      <c r="A149" s="14">
        <v>141</v>
      </c>
      <c r="B149" s="41"/>
      <c r="C149" s="14" t="s">
        <v>7</v>
      </c>
      <c r="D149" s="14" t="s">
        <v>288</v>
      </c>
      <c r="E149" s="20"/>
      <c r="F149" s="20"/>
      <c r="G149" s="20"/>
      <c r="H149" s="14" t="s">
        <v>44</v>
      </c>
      <c r="I149" s="14">
        <v>1</v>
      </c>
      <c r="J149" s="14">
        <v>12</v>
      </c>
      <c r="K149" s="37"/>
      <c r="L149" s="15">
        <f t="shared" si="9"/>
        <v>0</v>
      </c>
      <c r="M149" s="30"/>
      <c r="N149" s="15">
        <f t="shared" si="8"/>
        <v>0</v>
      </c>
    </row>
    <row r="150" spans="1:14" ht="23.25" customHeight="1" x14ac:dyDescent="0.2">
      <c r="A150" s="14">
        <v>142</v>
      </c>
      <c r="B150" s="41"/>
      <c r="C150" s="14" t="s">
        <v>200</v>
      </c>
      <c r="D150" s="14" t="s">
        <v>289</v>
      </c>
      <c r="E150" s="20"/>
      <c r="F150" s="20"/>
      <c r="G150" s="20"/>
      <c r="H150" s="14" t="s">
        <v>44</v>
      </c>
      <c r="I150" s="14">
        <v>1</v>
      </c>
      <c r="J150" s="14">
        <v>12</v>
      </c>
      <c r="K150" s="37"/>
      <c r="L150" s="15">
        <f t="shared" si="9"/>
        <v>0</v>
      </c>
      <c r="M150" s="30"/>
      <c r="N150" s="15">
        <f t="shared" si="8"/>
        <v>0</v>
      </c>
    </row>
    <row r="151" spans="1:14" ht="19.5" customHeight="1" x14ac:dyDescent="0.2">
      <c r="A151" s="14">
        <v>143</v>
      </c>
      <c r="B151" s="41"/>
      <c r="C151" s="14" t="s">
        <v>19</v>
      </c>
      <c r="D151" s="14" t="s">
        <v>290</v>
      </c>
      <c r="E151" s="20"/>
      <c r="F151" s="20"/>
      <c r="G151" s="20"/>
      <c r="H151" s="14" t="s">
        <v>44</v>
      </c>
      <c r="I151" s="14">
        <v>1</v>
      </c>
      <c r="J151" s="14">
        <v>12</v>
      </c>
      <c r="K151" s="37"/>
      <c r="L151" s="15">
        <f t="shared" si="9"/>
        <v>0</v>
      </c>
      <c r="M151" s="30"/>
      <c r="N151" s="15">
        <f t="shared" si="8"/>
        <v>0</v>
      </c>
    </row>
    <row r="152" spans="1:14" ht="23.25" customHeight="1" x14ac:dyDescent="0.2">
      <c r="A152" s="14">
        <v>144</v>
      </c>
      <c r="B152" s="35" t="s">
        <v>38</v>
      </c>
      <c r="C152" s="14" t="s">
        <v>0</v>
      </c>
      <c r="D152" s="14">
        <v>1126301</v>
      </c>
      <c r="E152" s="20"/>
      <c r="F152" s="20"/>
      <c r="G152" s="20"/>
      <c r="H152" s="14" t="s">
        <v>44</v>
      </c>
      <c r="I152" s="14">
        <v>1</v>
      </c>
      <c r="J152" s="14">
        <v>1</v>
      </c>
      <c r="K152" s="37"/>
      <c r="L152" s="15">
        <f t="shared" si="9"/>
        <v>0</v>
      </c>
      <c r="M152" s="30"/>
      <c r="N152" s="15">
        <f t="shared" si="8"/>
        <v>0</v>
      </c>
    </row>
    <row r="153" spans="1:14" ht="18.75" customHeight="1" x14ac:dyDescent="0.2">
      <c r="A153" s="14">
        <v>145</v>
      </c>
      <c r="B153" s="35" t="s">
        <v>219</v>
      </c>
      <c r="C153" s="14" t="s">
        <v>10</v>
      </c>
      <c r="D153" s="14" t="s">
        <v>220</v>
      </c>
      <c r="E153" s="20"/>
      <c r="F153" s="20"/>
      <c r="G153" s="20"/>
      <c r="H153" s="14" t="s">
        <v>44</v>
      </c>
      <c r="I153" s="14">
        <v>1</v>
      </c>
      <c r="J153" s="14">
        <v>4</v>
      </c>
      <c r="K153" s="37"/>
      <c r="L153" s="15">
        <f t="shared" si="9"/>
        <v>0</v>
      </c>
      <c r="M153" s="30"/>
      <c r="N153" s="15">
        <f t="shared" si="8"/>
        <v>0</v>
      </c>
    </row>
    <row r="154" spans="1:14" ht="23.25" customHeight="1" x14ac:dyDescent="0.2">
      <c r="A154" s="14">
        <v>146</v>
      </c>
      <c r="B154" s="41" t="s">
        <v>15</v>
      </c>
      <c r="C154" s="14" t="s">
        <v>0</v>
      </c>
      <c r="D154" s="14" t="s">
        <v>108</v>
      </c>
      <c r="E154" s="20"/>
      <c r="F154" s="20"/>
      <c r="G154" s="20"/>
      <c r="H154" s="14" t="s">
        <v>44</v>
      </c>
      <c r="I154" s="14">
        <v>6</v>
      </c>
      <c r="J154" s="14">
        <v>6</v>
      </c>
      <c r="K154" s="37"/>
      <c r="L154" s="15">
        <f t="shared" si="9"/>
        <v>0</v>
      </c>
      <c r="M154" s="30"/>
      <c r="N154" s="15">
        <f t="shared" ref="N154:N177" si="10">ROUND(L154*M154,2)</f>
        <v>0</v>
      </c>
    </row>
    <row r="155" spans="1:14" s="2" customFormat="1" ht="18.75" customHeight="1" x14ac:dyDescent="0.2">
      <c r="A155" s="14">
        <v>147</v>
      </c>
      <c r="B155" s="41"/>
      <c r="C155" s="14" t="s">
        <v>5</v>
      </c>
      <c r="D155" s="14" t="s">
        <v>109</v>
      </c>
      <c r="E155" s="20"/>
      <c r="F155" s="20"/>
      <c r="G155" s="20"/>
      <c r="H155" s="14" t="s">
        <v>44</v>
      </c>
      <c r="I155" s="14">
        <v>3</v>
      </c>
      <c r="J155" s="14">
        <v>5</v>
      </c>
      <c r="K155" s="37"/>
      <c r="L155" s="15">
        <f t="shared" si="9"/>
        <v>0</v>
      </c>
      <c r="M155" s="30"/>
      <c r="N155" s="15">
        <f t="shared" si="10"/>
        <v>0</v>
      </c>
    </row>
    <row r="156" spans="1:14" ht="19.5" customHeight="1" x14ac:dyDescent="0.2">
      <c r="A156" s="14">
        <v>148</v>
      </c>
      <c r="B156" s="41"/>
      <c r="C156" s="14" t="s">
        <v>6</v>
      </c>
      <c r="D156" s="14" t="s">
        <v>110</v>
      </c>
      <c r="E156" s="20"/>
      <c r="F156" s="20"/>
      <c r="G156" s="20"/>
      <c r="H156" s="14" t="s">
        <v>44</v>
      </c>
      <c r="I156" s="14">
        <v>3</v>
      </c>
      <c r="J156" s="14">
        <v>5</v>
      </c>
      <c r="K156" s="37"/>
      <c r="L156" s="15">
        <f t="shared" si="9"/>
        <v>0</v>
      </c>
      <c r="M156" s="30"/>
      <c r="N156" s="15">
        <f t="shared" si="10"/>
        <v>0</v>
      </c>
    </row>
    <row r="157" spans="1:14" ht="16.5" customHeight="1" x14ac:dyDescent="0.2">
      <c r="A157" s="14">
        <v>149</v>
      </c>
      <c r="B157" s="41"/>
      <c r="C157" s="14" t="s">
        <v>7</v>
      </c>
      <c r="D157" s="14" t="s">
        <v>111</v>
      </c>
      <c r="E157" s="20"/>
      <c r="F157" s="20"/>
      <c r="G157" s="20"/>
      <c r="H157" s="14" t="s">
        <v>44</v>
      </c>
      <c r="I157" s="14">
        <v>3</v>
      </c>
      <c r="J157" s="14">
        <v>5</v>
      </c>
      <c r="K157" s="37"/>
      <c r="L157" s="15">
        <f t="shared" si="9"/>
        <v>0</v>
      </c>
      <c r="M157" s="30"/>
      <c r="N157" s="15">
        <f t="shared" si="10"/>
        <v>0</v>
      </c>
    </row>
    <row r="158" spans="1:14" ht="20.25" customHeight="1" x14ac:dyDescent="0.2">
      <c r="A158" s="14">
        <v>150</v>
      </c>
      <c r="B158" s="62"/>
      <c r="C158" s="14" t="s">
        <v>57</v>
      </c>
      <c r="D158" s="14" t="s">
        <v>112</v>
      </c>
      <c r="E158" s="20"/>
      <c r="F158" s="20"/>
      <c r="G158" s="20"/>
      <c r="H158" s="14" t="s">
        <v>44</v>
      </c>
      <c r="I158" s="14">
        <v>1</v>
      </c>
      <c r="J158" s="14">
        <v>5</v>
      </c>
      <c r="K158" s="37"/>
      <c r="L158" s="15">
        <f t="shared" si="9"/>
        <v>0</v>
      </c>
      <c r="M158" s="30"/>
      <c r="N158" s="15">
        <f t="shared" si="10"/>
        <v>0</v>
      </c>
    </row>
    <row r="159" spans="1:14" ht="23.25" customHeight="1" x14ac:dyDescent="0.2">
      <c r="A159" s="14">
        <v>151</v>
      </c>
      <c r="B159" s="35" t="s">
        <v>149</v>
      </c>
      <c r="C159" s="14" t="s">
        <v>0</v>
      </c>
      <c r="D159" s="14" t="s">
        <v>150</v>
      </c>
      <c r="E159" s="20"/>
      <c r="F159" s="20"/>
      <c r="G159" s="20"/>
      <c r="H159" s="14" t="s">
        <v>44</v>
      </c>
      <c r="I159" s="14">
        <v>1</v>
      </c>
      <c r="J159" s="14">
        <v>5</v>
      </c>
      <c r="K159" s="37"/>
      <c r="L159" s="15">
        <f t="shared" si="9"/>
        <v>0</v>
      </c>
      <c r="M159" s="30"/>
      <c r="N159" s="15">
        <f t="shared" si="10"/>
        <v>0</v>
      </c>
    </row>
    <row r="160" spans="1:14" s="2" customFormat="1" ht="23.25" customHeight="1" x14ac:dyDescent="0.2">
      <c r="A160" s="14">
        <v>152</v>
      </c>
      <c r="B160" s="35" t="s">
        <v>49</v>
      </c>
      <c r="C160" s="14" t="s">
        <v>0</v>
      </c>
      <c r="D160" s="14" t="s">
        <v>113</v>
      </c>
      <c r="E160" s="20"/>
      <c r="F160" s="20"/>
      <c r="G160" s="20"/>
      <c r="H160" s="14" t="s">
        <v>44</v>
      </c>
      <c r="I160" s="14">
        <v>1</v>
      </c>
      <c r="J160" s="14">
        <v>22</v>
      </c>
      <c r="K160" s="37"/>
      <c r="L160" s="15">
        <f t="shared" si="9"/>
        <v>0</v>
      </c>
      <c r="M160" s="30"/>
      <c r="N160" s="15">
        <f t="shared" si="10"/>
        <v>0</v>
      </c>
    </row>
    <row r="161" spans="1:14" ht="19.5" customHeight="1" x14ac:dyDescent="0.2">
      <c r="A161" s="14">
        <v>153</v>
      </c>
      <c r="B161" s="35" t="s">
        <v>50</v>
      </c>
      <c r="C161" s="14" t="s">
        <v>0</v>
      </c>
      <c r="D161" s="14" t="s">
        <v>114</v>
      </c>
      <c r="E161" s="20"/>
      <c r="F161" s="20"/>
      <c r="G161" s="20"/>
      <c r="H161" s="14" t="s">
        <v>44</v>
      </c>
      <c r="I161" s="14">
        <v>1</v>
      </c>
      <c r="J161" s="14">
        <v>10</v>
      </c>
      <c r="K161" s="37"/>
      <c r="L161" s="15">
        <f t="shared" si="9"/>
        <v>0</v>
      </c>
      <c r="M161" s="30"/>
      <c r="N161" s="15">
        <f t="shared" si="10"/>
        <v>0</v>
      </c>
    </row>
    <row r="162" spans="1:14" ht="23.25" customHeight="1" x14ac:dyDescent="0.2">
      <c r="A162" s="14">
        <v>154</v>
      </c>
      <c r="B162" s="35" t="s">
        <v>51</v>
      </c>
      <c r="C162" s="14" t="s">
        <v>0</v>
      </c>
      <c r="D162" s="14" t="s">
        <v>115</v>
      </c>
      <c r="E162" s="20"/>
      <c r="F162" s="20"/>
      <c r="G162" s="20"/>
      <c r="H162" s="14" t="s">
        <v>44</v>
      </c>
      <c r="I162" s="14">
        <v>1</v>
      </c>
      <c r="J162" s="14">
        <v>25</v>
      </c>
      <c r="K162" s="37"/>
      <c r="L162" s="15">
        <f t="shared" si="9"/>
        <v>0</v>
      </c>
      <c r="M162" s="30"/>
      <c r="N162" s="15">
        <f t="shared" si="10"/>
        <v>0</v>
      </c>
    </row>
    <row r="163" spans="1:14" ht="23.25" customHeight="1" x14ac:dyDescent="0.2">
      <c r="A163" s="14">
        <v>155</v>
      </c>
      <c r="B163" s="35" t="s">
        <v>187</v>
      </c>
      <c r="C163" s="14" t="s">
        <v>0</v>
      </c>
      <c r="D163" s="40" t="s">
        <v>318</v>
      </c>
      <c r="E163" s="20"/>
      <c r="F163" s="20"/>
      <c r="G163" s="20"/>
      <c r="H163" s="14" t="s">
        <v>44</v>
      </c>
      <c r="I163" s="14">
        <v>1</v>
      </c>
      <c r="J163" s="14">
        <v>10</v>
      </c>
      <c r="K163" s="37"/>
      <c r="L163" s="15">
        <f t="shared" si="9"/>
        <v>0</v>
      </c>
      <c r="M163" s="30"/>
      <c r="N163" s="15">
        <f t="shared" si="10"/>
        <v>0</v>
      </c>
    </row>
    <row r="164" spans="1:14" ht="18" customHeight="1" x14ac:dyDescent="0.2">
      <c r="A164" s="14">
        <v>156</v>
      </c>
      <c r="B164" s="41" t="s">
        <v>186</v>
      </c>
      <c r="C164" s="14" t="s">
        <v>0</v>
      </c>
      <c r="D164" s="14" t="s">
        <v>295</v>
      </c>
      <c r="E164" s="20"/>
      <c r="F164" s="20"/>
      <c r="G164" s="20"/>
      <c r="H164" s="14" t="s">
        <v>44</v>
      </c>
      <c r="I164" s="14">
        <v>1</v>
      </c>
      <c r="J164" s="14">
        <v>8</v>
      </c>
      <c r="K164" s="37"/>
      <c r="L164" s="15">
        <f t="shared" si="9"/>
        <v>0</v>
      </c>
      <c r="M164" s="30"/>
      <c r="N164" s="15">
        <f t="shared" si="10"/>
        <v>0</v>
      </c>
    </row>
    <row r="165" spans="1:14" ht="19.5" customHeight="1" x14ac:dyDescent="0.2">
      <c r="A165" s="14">
        <v>157</v>
      </c>
      <c r="B165" s="41"/>
      <c r="C165" s="14" t="s">
        <v>5</v>
      </c>
      <c r="D165" s="14" t="s">
        <v>296</v>
      </c>
      <c r="E165" s="20"/>
      <c r="F165" s="20"/>
      <c r="G165" s="20"/>
      <c r="H165" s="14" t="s">
        <v>44</v>
      </c>
      <c r="I165" s="14">
        <v>1</v>
      </c>
      <c r="J165" s="14">
        <v>8</v>
      </c>
      <c r="K165" s="37"/>
      <c r="L165" s="15">
        <f t="shared" si="9"/>
        <v>0</v>
      </c>
      <c r="M165" s="30"/>
      <c r="N165" s="15">
        <f t="shared" si="10"/>
        <v>0</v>
      </c>
    </row>
    <row r="166" spans="1:14" ht="21" customHeight="1" x14ac:dyDescent="0.2">
      <c r="A166" s="14">
        <v>158</v>
      </c>
      <c r="B166" s="41"/>
      <c r="C166" s="14" t="s">
        <v>7</v>
      </c>
      <c r="D166" s="14" t="s">
        <v>297</v>
      </c>
      <c r="E166" s="20"/>
      <c r="F166" s="20"/>
      <c r="G166" s="20"/>
      <c r="H166" s="14" t="s">
        <v>44</v>
      </c>
      <c r="I166" s="14">
        <v>1</v>
      </c>
      <c r="J166" s="14">
        <v>8</v>
      </c>
      <c r="K166" s="37"/>
      <c r="L166" s="15">
        <f t="shared" si="9"/>
        <v>0</v>
      </c>
      <c r="M166" s="30"/>
      <c r="N166" s="15">
        <f t="shared" si="10"/>
        <v>0</v>
      </c>
    </row>
    <row r="167" spans="1:14" ht="19.5" customHeight="1" x14ac:dyDescent="0.2">
      <c r="A167" s="14">
        <v>159</v>
      </c>
      <c r="B167" s="41"/>
      <c r="C167" s="14" t="s">
        <v>6</v>
      </c>
      <c r="D167" s="14" t="s">
        <v>298</v>
      </c>
      <c r="E167" s="20"/>
      <c r="F167" s="20"/>
      <c r="G167" s="20"/>
      <c r="H167" s="14" t="s">
        <v>44</v>
      </c>
      <c r="I167" s="14">
        <v>1</v>
      </c>
      <c r="J167" s="14">
        <v>8</v>
      </c>
      <c r="K167" s="37"/>
      <c r="L167" s="15">
        <f t="shared" si="9"/>
        <v>0</v>
      </c>
      <c r="M167" s="30"/>
      <c r="N167" s="15">
        <f t="shared" si="10"/>
        <v>0</v>
      </c>
    </row>
    <row r="168" spans="1:14" ht="23.25" customHeight="1" x14ac:dyDescent="0.2">
      <c r="A168" s="14">
        <v>160</v>
      </c>
      <c r="B168" s="41" t="s">
        <v>180</v>
      </c>
      <c r="C168" s="14" t="s">
        <v>0</v>
      </c>
      <c r="D168" s="14" t="s">
        <v>176</v>
      </c>
      <c r="E168" s="20"/>
      <c r="F168" s="20"/>
      <c r="G168" s="20"/>
      <c r="H168" s="14" t="s">
        <v>44</v>
      </c>
      <c r="I168" s="14">
        <v>1</v>
      </c>
      <c r="J168" s="14">
        <v>20</v>
      </c>
      <c r="K168" s="37"/>
      <c r="L168" s="15">
        <f t="shared" si="9"/>
        <v>0</v>
      </c>
      <c r="M168" s="30"/>
      <c r="N168" s="15">
        <f t="shared" si="10"/>
        <v>0</v>
      </c>
    </row>
    <row r="169" spans="1:14" ht="23.25" customHeight="1" x14ac:dyDescent="0.2">
      <c r="A169" s="14">
        <v>161</v>
      </c>
      <c r="B169" s="41"/>
      <c r="C169" s="14" t="s">
        <v>5</v>
      </c>
      <c r="D169" s="14" t="s">
        <v>177</v>
      </c>
      <c r="E169" s="20"/>
      <c r="F169" s="20"/>
      <c r="G169" s="20"/>
      <c r="H169" s="14" t="s">
        <v>44</v>
      </c>
      <c r="I169" s="14">
        <v>1</v>
      </c>
      <c r="J169" s="14">
        <v>12</v>
      </c>
      <c r="K169" s="37"/>
      <c r="L169" s="15">
        <f t="shared" ref="L169:L177" si="11">ROUND(J169*K169,2)</f>
        <v>0</v>
      </c>
      <c r="M169" s="30"/>
      <c r="N169" s="15">
        <f t="shared" si="10"/>
        <v>0</v>
      </c>
    </row>
    <row r="170" spans="1:14" ht="23.25" customHeight="1" x14ac:dyDescent="0.2">
      <c r="A170" s="14">
        <v>162</v>
      </c>
      <c r="B170" s="41"/>
      <c r="C170" s="14" t="s">
        <v>6</v>
      </c>
      <c r="D170" s="14" t="s">
        <v>179</v>
      </c>
      <c r="E170" s="20"/>
      <c r="F170" s="20"/>
      <c r="G170" s="20"/>
      <c r="H170" s="14" t="s">
        <v>44</v>
      </c>
      <c r="I170" s="14">
        <v>1</v>
      </c>
      <c r="J170" s="14">
        <v>12</v>
      </c>
      <c r="K170" s="37"/>
      <c r="L170" s="15">
        <f t="shared" si="11"/>
        <v>0</v>
      </c>
      <c r="M170" s="30"/>
      <c r="N170" s="15">
        <f t="shared" si="10"/>
        <v>0</v>
      </c>
    </row>
    <row r="171" spans="1:14" ht="23.25" customHeight="1" x14ac:dyDescent="0.2">
      <c r="A171" s="14">
        <v>163</v>
      </c>
      <c r="B171" s="41"/>
      <c r="C171" s="14" t="s">
        <v>7</v>
      </c>
      <c r="D171" s="14" t="s">
        <v>178</v>
      </c>
      <c r="E171" s="20"/>
      <c r="F171" s="20"/>
      <c r="G171" s="20"/>
      <c r="H171" s="14" t="s">
        <v>44</v>
      </c>
      <c r="I171" s="14">
        <v>1</v>
      </c>
      <c r="J171" s="14">
        <v>12</v>
      </c>
      <c r="K171" s="37"/>
      <c r="L171" s="15">
        <f t="shared" si="11"/>
        <v>0</v>
      </c>
      <c r="M171" s="30"/>
      <c r="N171" s="15">
        <f t="shared" si="10"/>
        <v>0</v>
      </c>
    </row>
    <row r="172" spans="1:14" ht="23.25" customHeight="1" x14ac:dyDescent="0.2">
      <c r="A172" s="14">
        <v>164</v>
      </c>
      <c r="B172" s="41"/>
      <c r="C172" s="14" t="s">
        <v>200</v>
      </c>
      <c r="D172" s="14" t="s">
        <v>196</v>
      </c>
      <c r="E172" s="20"/>
      <c r="F172" s="20"/>
      <c r="G172" s="20"/>
      <c r="H172" s="14" t="s">
        <v>44</v>
      </c>
      <c r="I172" s="14">
        <v>1</v>
      </c>
      <c r="J172" s="14">
        <v>5</v>
      </c>
      <c r="K172" s="37"/>
      <c r="L172" s="15">
        <f t="shared" si="11"/>
        <v>0</v>
      </c>
      <c r="M172" s="30"/>
      <c r="N172" s="15">
        <f t="shared" si="10"/>
        <v>0</v>
      </c>
    </row>
    <row r="173" spans="1:14" ht="23.25" customHeight="1" x14ac:dyDescent="0.2">
      <c r="A173" s="14">
        <v>165</v>
      </c>
      <c r="B173" s="41" t="s">
        <v>170</v>
      </c>
      <c r="C173" s="14" t="s">
        <v>0</v>
      </c>
      <c r="D173" s="16" t="s">
        <v>171</v>
      </c>
      <c r="E173" s="20"/>
      <c r="F173" s="20"/>
      <c r="G173" s="20"/>
      <c r="H173" s="14" t="s">
        <v>44</v>
      </c>
      <c r="I173" s="14">
        <v>1</v>
      </c>
      <c r="J173" s="14">
        <v>2</v>
      </c>
      <c r="K173" s="37"/>
      <c r="L173" s="15">
        <f t="shared" si="11"/>
        <v>0</v>
      </c>
      <c r="M173" s="30"/>
      <c r="N173" s="15">
        <f t="shared" si="10"/>
        <v>0</v>
      </c>
    </row>
    <row r="174" spans="1:14" ht="23.25" customHeight="1" x14ac:dyDescent="0.2">
      <c r="A174" s="14">
        <v>166</v>
      </c>
      <c r="B174" s="41"/>
      <c r="C174" s="14" t="s">
        <v>5</v>
      </c>
      <c r="D174" s="16" t="s">
        <v>174</v>
      </c>
      <c r="E174" s="20"/>
      <c r="F174" s="20"/>
      <c r="G174" s="20"/>
      <c r="H174" s="14" t="s">
        <v>44</v>
      </c>
      <c r="I174" s="14">
        <v>1</v>
      </c>
      <c r="J174" s="14">
        <v>2</v>
      </c>
      <c r="K174" s="37"/>
      <c r="L174" s="15">
        <f t="shared" si="11"/>
        <v>0</v>
      </c>
      <c r="M174" s="30"/>
      <c r="N174" s="15">
        <f t="shared" si="10"/>
        <v>0</v>
      </c>
    </row>
    <row r="175" spans="1:14" ht="23.25" customHeight="1" x14ac:dyDescent="0.2">
      <c r="A175" s="14">
        <v>167</v>
      </c>
      <c r="B175" s="41"/>
      <c r="C175" s="14" t="s">
        <v>6</v>
      </c>
      <c r="D175" s="16" t="s">
        <v>172</v>
      </c>
      <c r="E175" s="20"/>
      <c r="F175" s="20"/>
      <c r="G175" s="20"/>
      <c r="H175" s="14" t="s">
        <v>44</v>
      </c>
      <c r="I175" s="14">
        <v>1</v>
      </c>
      <c r="J175" s="14">
        <v>2</v>
      </c>
      <c r="K175" s="37"/>
      <c r="L175" s="15">
        <f t="shared" si="11"/>
        <v>0</v>
      </c>
      <c r="M175" s="30"/>
      <c r="N175" s="15">
        <f t="shared" si="10"/>
        <v>0</v>
      </c>
    </row>
    <row r="176" spans="1:14" ht="23.25" customHeight="1" x14ac:dyDescent="0.2">
      <c r="A176" s="14">
        <v>168</v>
      </c>
      <c r="B176" s="41"/>
      <c r="C176" s="14" t="s">
        <v>7</v>
      </c>
      <c r="D176" s="16" t="s">
        <v>173</v>
      </c>
      <c r="E176" s="20"/>
      <c r="F176" s="20"/>
      <c r="G176" s="20"/>
      <c r="H176" s="14" t="s">
        <v>44</v>
      </c>
      <c r="I176" s="14">
        <v>1</v>
      </c>
      <c r="J176" s="14">
        <v>2</v>
      </c>
      <c r="K176" s="37"/>
      <c r="L176" s="15">
        <f t="shared" si="11"/>
        <v>0</v>
      </c>
      <c r="M176" s="30"/>
      <c r="N176" s="15">
        <f t="shared" si="10"/>
        <v>0</v>
      </c>
    </row>
    <row r="177" spans="1:14" ht="23.25" customHeight="1" x14ac:dyDescent="0.2">
      <c r="A177" s="14">
        <v>169</v>
      </c>
      <c r="B177" s="41"/>
      <c r="C177" s="14" t="s">
        <v>200</v>
      </c>
      <c r="D177" s="16" t="s">
        <v>175</v>
      </c>
      <c r="E177" s="20"/>
      <c r="F177" s="20"/>
      <c r="G177" s="20"/>
      <c r="H177" s="14" t="s">
        <v>44</v>
      </c>
      <c r="I177" s="14">
        <v>1</v>
      </c>
      <c r="J177" s="14">
        <v>4</v>
      </c>
      <c r="K177" s="37"/>
      <c r="L177" s="15">
        <f t="shared" si="11"/>
        <v>0</v>
      </c>
      <c r="M177" s="30"/>
      <c r="N177" s="15">
        <f t="shared" si="10"/>
        <v>0</v>
      </c>
    </row>
    <row r="178" spans="1:14" ht="18.75" customHeight="1" x14ac:dyDescent="0.2">
      <c r="A178" s="52" t="s">
        <v>291</v>
      </c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36">
        <f>SUM(L9:L177)</f>
        <v>0</v>
      </c>
      <c r="M178" s="31"/>
      <c r="N178" s="36">
        <f>SUM(N9:N177)</f>
        <v>0</v>
      </c>
    </row>
    <row r="179" spans="1:14" ht="16.5" customHeight="1" x14ac:dyDescent="0.2">
      <c r="A179" s="44" t="s">
        <v>60</v>
      </c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</row>
    <row r="180" spans="1:14" ht="27.75" customHeight="1" x14ac:dyDescent="0.2">
      <c r="A180" s="14">
        <v>170</v>
      </c>
      <c r="B180" s="35" t="s">
        <v>17</v>
      </c>
      <c r="C180" s="14" t="s">
        <v>26</v>
      </c>
      <c r="D180" s="14">
        <v>37028010</v>
      </c>
      <c r="E180" s="20"/>
      <c r="F180" s="20"/>
      <c r="G180" s="20"/>
      <c r="H180" s="14" t="s">
        <v>44</v>
      </c>
      <c r="I180" s="14">
        <v>1</v>
      </c>
      <c r="J180" s="14">
        <v>2</v>
      </c>
      <c r="K180" s="37"/>
      <c r="L180" s="15">
        <f>ROUND(J180*K180,2)</f>
        <v>0</v>
      </c>
      <c r="M180" s="30"/>
      <c r="N180" s="15">
        <f t="shared" ref="N180:N200" si="12">ROUND(L180*M180,2)</f>
        <v>0</v>
      </c>
    </row>
    <row r="181" spans="1:14" ht="24" customHeight="1" x14ac:dyDescent="0.2">
      <c r="A181" s="14">
        <v>171</v>
      </c>
      <c r="B181" s="35" t="s">
        <v>218</v>
      </c>
      <c r="C181" s="14" t="s">
        <v>0</v>
      </c>
      <c r="D181" s="14" t="s">
        <v>209</v>
      </c>
      <c r="E181" s="20"/>
      <c r="F181" s="20"/>
      <c r="G181" s="20"/>
      <c r="H181" s="14" t="s">
        <v>44</v>
      </c>
      <c r="I181" s="14">
        <v>1</v>
      </c>
      <c r="J181" s="14">
        <v>4</v>
      </c>
      <c r="K181" s="37"/>
      <c r="L181" s="15">
        <f>ROUND(J181*K181,2)</f>
        <v>0</v>
      </c>
      <c r="M181" s="30"/>
      <c r="N181" s="15">
        <f t="shared" si="12"/>
        <v>0</v>
      </c>
    </row>
    <row r="182" spans="1:14" ht="23.25" customHeight="1" x14ac:dyDescent="0.2">
      <c r="A182" s="14">
        <v>172</v>
      </c>
      <c r="B182" s="35" t="s">
        <v>18</v>
      </c>
      <c r="C182" s="14" t="s">
        <v>0</v>
      </c>
      <c r="D182" s="14" t="s">
        <v>116</v>
      </c>
      <c r="E182" s="20"/>
      <c r="F182" s="20"/>
      <c r="G182" s="20"/>
      <c r="H182" s="14" t="s">
        <v>44</v>
      </c>
      <c r="I182" s="14">
        <v>1</v>
      </c>
      <c r="J182" s="14">
        <v>12</v>
      </c>
      <c r="K182" s="37"/>
      <c r="L182" s="15">
        <f t="shared" ref="L182:L200" si="13">ROUND(J182*K182,2)</f>
        <v>0</v>
      </c>
      <c r="M182" s="30"/>
      <c r="N182" s="15">
        <f t="shared" si="12"/>
        <v>0</v>
      </c>
    </row>
    <row r="183" spans="1:14" ht="22.5" customHeight="1" x14ac:dyDescent="0.2">
      <c r="A183" s="14">
        <v>173</v>
      </c>
      <c r="B183" s="41" t="s">
        <v>128</v>
      </c>
      <c r="C183" s="14" t="s">
        <v>0</v>
      </c>
      <c r="D183" s="14" t="s">
        <v>117</v>
      </c>
      <c r="E183" s="20"/>
      <c r="F183" s="20"/>
      <c r="G183" s="20"/>
      <c r="H183" s="14" t="s">
        <v>44</v>
      </c>
      <c r="I183" s="14">
        <v>1</v>
      </c>
      <c r="J183" s="14">
        <v>5</v>
      </c>
      <c r="K183" s="37"/>
      <c r="L183" s="15">
        <f t="shared" si="13"/>
        <v>0</v>
      </c>
      <c r="M183" s="30"/>
      <c r="N183" s="15">
        <f t="shared" si="12"/>
        <v>0</v>
      </c>
    </row>
    <row r="184" spans="1:14" ht="22.5" customHeight="1" x14ac:dyDescent="0.2">
      <c r="A184" s="14">
        <v>174</v>
      </c>
      <c r="B184" s="41"/>
      <c r="C184" s="14" t="s">
        <v>19</v>
      </c>
      <c r="D184" s="14" t="s">
        <v>118</v>
      </c>
      <c r="E184" s="20"/>
      <c r="F184" s="20"/>
      <c r="G184" s="20"/>
      <c r="H184" s="14" t="s">
        <v>44</v>
      </c>
      <c r="I184" s="14" t="s">
        <v>58</v>
      </c>
      <c r="J184" s="14">
        <v>1</v>
      </c>
      <c r="K184" s="37"/>
      <c r="L184" s="15">
        <f t="shared" si="13"/>
        <v>0</v>
      </c>
      <c r="M184" s="30"/>
      <c r="N184" s="15">
        <f t="shared" si="12"/>
        <v>0</v>
      </c>
    </row>
    <row r="185" spans="1:14" ht="22.5" customHeight="1" x14ac:dyDescent="0.2">
      <c r="A185" s="14">
        <v>175</v>
      </c>
      <c r="B185" s="41" t="s">
        <v>53</v>
      </c>
      <c r="C185" s="14" t="s">
        <v>0</v>
      </c>
      <c r="D185" s="14" t="s">
        <v>119</v>
      </c>
      <c r="E185" s="20"/>
      <c r="F185" s="20"/>
      <c r="G185" s="20"/>
      <c r="H185" s="14" t="s">
        <v>44</v>
      </c>
      <c r="I185" s="14">
        <v>1</v>
      </c>
      <c r="J185" s="14">
        <v>26</v>
      </c>
      <c r="K185" s="37"/>
      <c r="L185" s="15">
        <f t="shared" si="13"/>
        <v>0</v>
      </c>
      <c r="M185" s="30"/>
      <c r="N185" s="15">
        <f t="shared" si="12"/>
        <v>0</v>
      </c>
    </row>
    <row r="186" spans="1:14" ht="22.5" customHeight="1" x14ac:dyDescent="0.2">
      <c r="A186" s="14">
        <v>176</v>
      </c>
      <c r="B186" s="41"/>
      <c r="C186" s="14" t="s">
        <v>19</v>
      </c>
      <c r="D186" s="14" t="s">
        <v>120</v>
      </c>
      <c r="E186" s="20"/>
      <c r="F186" s="20"/>
      <c r="G186" s="20"/>
      <c r="H186" s="14" t="s">
        <v>44</v>
      </c>
      <c r="I186" s="14" t="s">
        <v>58</v>
      </c>
      <c r="J186" s="14">
        <v>2</v>
      </c>
      <c r="K186" s="37"/>
      <c r="L186" s="15">
        <f t="shared" si="13"/>
        <v>0</v>
      </c>
      <c r="M186" s="30"/>
      <c r="N186" s="15">
        <f t="shared" si="12"/>
        <v>0</v>
      </c>
    </row>
    <row r="187" spans="1:14" ht="22.5" customHeight="1" x14ac:dyDescent="0.2">
      <c r="A187" s="14">
        <v>177</v>
      </c>
      <c r="B187" s="41" t="s">
        <v>183</v>
      </c>
      <c r="C187" s="14" t="s">
        <v>0</v>
      </c>
      <c r="D187" s="33" t="s">
        <v>135</v>
      </c>
      <c r="E187" s="20"/>
      <c r="F187" s="20"/>
      <c r="G187" s="20"/>
      <c r="H187" s="14" t="s">
        <v>44</v>
      </c>
      <c r="I187" s="14">
        <v>1</v>
      </c>
      <c r="J187" s="14">
        <v>6</v>
      </c>
      <c r="K187" s="37"/>
      <c r="L187" s="15">
        <f t="shared" si="13"/>
        <v>0</v>
      </c>
      <c r="M187" s="30"/>
      <c r="N187" s="15">
        <f t="shared" si="12"/>
        <v>0</v>
      </c>
    </row>
    <row r="188" spans="1:14" ht="20.25" customHeight="1" x14ac:dyDescent="0.2">
      <c r="A188" s="14">
        <v>178</v>
      </c>
      <c r="B188" s="41"/>
      <c r="C188" s="14" t="s">
        <v>19</v>
      </c>
      <c r="D188" s="14" t="s">
        <v>138</v>
      </c>
      <c r="E188" s="20"/>
      <c r="F188" s="20"/>
      <c r="G188" s="20"/>
      <c r="H188" s="14" t="s">
        <v>44</v>
      </c>
      <c r="I188" s="14" t="s">
        <v>58</v>
      </c>
      <c r="J188" s="14">
        <v>1</v>
      </c>
      <c r="K188" s="37"/>
      <c r="L188" s="15">
        <f t="shared" si="13"/>
        <v>0</v>
      </c>
      <c r="M188" s="30"/>
      <c r="N188" s="15">
        <f t="shared" si="12"/>
        <v>0</v>
      </c>
    </row>
    <row r="189" spans="1:14" ht="22.5" customHeight="1" x14ac:dyDescent="0.2">
      <c r="A189" s="14">
        <v>179</v>
      </c>
      <c r="B189" s="41" t="s">
        <v>165</v>
      </c>
      <c r="C189" s="14" t="s">
        <v>0</v>
      </c>
      <c r="D189" s="14" t="s">
        <v>166</v>
      </c>
      <c r="E189" s="20"/>
      <c r="F189" s="20"/>
      <c r="G189" s="20"/>
      <c r="H189" s="14" t="s">
        <v>44</v>
      </c>
      <c r="I189" s="14">
        <v>1</v>
      </c>
      <c r="J189" s="14">
        <v>3</v>
      </c>
      <c r="K189" s="37"/>
      <c r="L189" s="15">
        <f t="shared" si="13"/>
        <v>0</v>
      </c>
      <c r="M189" s="30"/>
      <c r="N189" s="15">
        <f t="shared" si="12"/>
        <v>0</v>
      </c>
    </row>
    <row r="190" spans="1:14" s="2" customFormat="1" ht="22.5" customHeight="1" x14ac:dyDescent="0.2">
      <c r="A190" s="14">
        <v>180</v>
      </c>
      <c r="B190" s="41"/>
      <c r="C190" s="14" t="s">
        <v>5</v>
      </c>
      <c r="D190" s="14" t="s">
        <v>167</v>
      </c>
      <c r="E190" s="20"/>
      <c r="F190" s="20"/>
      <c r="G190" s="20"/>
      <c r="H190" s="14" t="s">
        <v>44</v>
      </c>
      <c r="I190" s="14">
        <v>1</v>
      </c>
      <c r="J190" s="14">
        <v>3</v>
      </c>
      <c r="K190" s="37"/>
      <c r="L190" s="15">
        <f t="shared" si="13"/>
        <v>0</v>
      </c>
      <c r="M190" s="30"/>
      <c r="N190" s="15">
        <f t="shared" si="12"/>
        <v>0</v>
      </c>
    </row>
    <row r="191" spans="1:14" s="2" customFormat="1" ht="22.5" customHeight="1" x14ac:dyDescent="0.2">
      <c r="A191" s="14">
        <v>181</v>
      </c>
      <c r="B191" s="41"/>
      <c r="C191" s="14" t="s">
        <v>6</v>
      </c>
      <c r="D191" s="14" t="s">
        <v>168</v>
      </c>
      <c r="E191" s="20"/>
      <c r="F191" s="20"/>
      <c r="G191" s="20"/>
      <c r="H191" s="14" t="s">
        <v>44</v>
      </c>
      <c r="I191" s="14">
        <v>1</v>
      </c>
      <c r="J191" s="14">
        <v>3</v>
      </c>
      <c r="K191" s="37"/>
      <c r="L191" s="15">
        <f t="shared" si="13"/>
        <v>0</v>
      </c>
      <c r="M191" s="30"/>
      <c r="N191" s="15">
        <f t="shared" si="12"/>
        <v>0</v>
      </c>
    </row>
    <row r="192" spans="1:14" s="2" customFormat="1" ht="22.5" customHeight="1" x14ac:dyDescent="0.2">
      <c r="A192" s="14">
        <v>182</v>
      </c>
      <c r="B192" s="41"/>
      <c r="C192" s="14" t="s">
        <v>7</v>
      </c>
      <c r="D192" s="14" t="s">
        <v>169</v>
      </c>
      <c r="E192" s="20"/>
      <c r="F192" s="20"/>
      <c r="G192" s="20"/>
      <c r="H192" s="14" t="s">
        <v>44</v>
      </c>
      <c r="I192" s="14">
        <v>1</v>
      </c>
      <c r="J192" s="14">
        <v>3</v>
      </c>
      <c r="K192" s="37"/>
      <c r="L192" s="15">
        <f t="shared" si="13"/>
        <v>0</v>
      </c>
      <c r="M192" s="30"/>
      <c r="N192" s="15">
        <f t="shared" si="12"/>
        <v>0</v>
      </c>
    </row>
    <row r="193" spans="1:14" s="2" customFormat="1" ht="19.5" customHeight="1" x14ac:dyDescent="0.2">
      <c r="A193" s="14">
        <v>183</v>
      </c>
      <c r="B193" s="35" t="s">
        <v>20</v>
      </c>
      <c r="C193" s="14" t="s">
        <v>0</v>
      </c>
      <c r="D193" s="14" t="s">
        <v>121</v>
      </c>
      <c r="E193" s="20"/>
      <c r="F193" s="20"/>
      <c r="G193" s="20"/>
      <c r="H193" s="14" t="s">
        <v>44</v>
      </c>
      <c r="I193" s="14">
        <v>1</v>
      </c>
      <c r="J193" s="14">
        <v>8</v>
      </c>
      <c r="K193" s="37"/>
      <c r="L193" s="15">
        <f t="shared" si="13"/>
        <v>0</v>
      </c>
      <c r="M193" s="30"/>
      <c r="N193" s="15">
        <f t="shared" si="12"/>
        <v>0</v>
      </c>
    </row>
    <row r="194" spans="1:14" ht="22.5" customHeight="1" x14ac:dyDescent="0.2">
      <c r="A194" s="14">
        <v>184</v>
      </c>
      <c r="B194" s="35" t="s">
        <v>54</v>
      </c>
      <c r="C194" s="14" t="s">
        <v>0</v>
      </c>
      <c r="D194" s="14" t="s">
        <v>122</v>
      </c>
      <c r="E194" s="20"/>
      <c r="F194" s="20"/>
      <c r="G194" s="20" t="s">
        <v>317</v>
      </c>
      <c r="H194" s="14" t="s">
        <v>44</v>
      </c>
      <c r="I194" s="14">
        <v>1</v>
      </c>
      <c r="J194" s="14">
        <v>3</v>
      </c>
      <c r="K194" s="37"/>
      <c r="L194" s="15">
        <f t="shared" si="13"/>
        <v>0</v>
      </c>
      <c r="M194" s="30"/>
      <c r="N194" s="15">
        <f t="shared" si="12"/>
        <v>0</v>
      </c>
    </row>
    <row r="195" spans="1:14" ht="22.5" customHeight="1" x14ac:dyDescent="0.2">
      <c r="A195" s="14">
        <v>185</v>
      </c>
      <c r="B195" s="35" t="s">
        <v>21</v>
      </c>
      <c r="C195" s="14" t="s">
        <v>0</v>
      </c>
      <c r="D195" s="14" t="s">
        <v>123</v>
      </c>
      <c r="E195" s="20"/>
      <c r="F195" s="20"/>
      <c r="G195" s="20"/>
      <c r="H195" s="14" t="s">
        <v>44</v>
      </c>
      <c r="I195" s="14">
        <v>1</v>
      </c>
      <c r="J195" s="14">
        <v>5</v>
      </c>
      <c r="K195" s="37"/>
      <c r="L195" s="15">
        <f t="shared" si="13"/>
        <v>0</v>
      </c>
      <c r="M195" s="30"/>
      <c r="N195" s="15">
        <f t="shared" si="12"/>
        <v>0</v>
      </c>
    </row>
    <row r="196" spans="1:14" ht="22.5" customHeight="1" x14ac:dyDescent="0.2">
      <c r="A196" s="14">
        <v>186</v>
      </c>
      <c r="B196" s="41" t="s">
        <v>212</v>
      </c>
      <c r="C196" s="14" t="s">
        <v>0</v>
      </c>
      <c r="D196" s="14" t="s">
        <v>213</v>
      </c>
      <c r="E196" s="20"/>
      <c r="F196" s="20"/>
      <c r="G196" s="20"/>
      <c r="H196" s="14" t="s">
        <v>44</v>
      </c>
      <c r="I196" s="14">
        <v>1</v>
      </c>
      <c r="J196" s="14">
        <v>4</v>
      </c>
      <c r="K196" s="37"/>
      <c r="L196" s="15">
        <f t="shared" si="13"/>
        <v>0</v>
      </c>
      <c r="M196" s="30"/>
      <c r="N196" s="15">
        <f t="shared" si="12"/>
        <v>0</v>
      </c>
    </row>
    <row r="197" spans="1:14" ht="22.5" customHeight="1" x14ac:dyDescent="0.2">
      <c r="A197" s="14">
        <v>187</v>
      </c>
      <c r="B197" s="41"/>
      <c r="C197" s="14" t="s">
        <v>5</v>
      </c>
      <c r="D197" s="14" t="s">
        <v>214</v>
      </c>
      <c r="E197" s="20"/>
      <c r="F197" s="20"/>
      <c r="G197" s="20"/>
      <c r="H197" s="14" t="s">
        <v>44</v>
      </c>
      <c r="I197" s="14">
        <v>1</v>
      </c>
      <c r="J197" s="14">
        <v>4</v>
      </c>
      <c r="K197" s="37"/>
      <c r="L197" s="15">
        <f t="shared" si="13"/>
        <v>0</v>
      </c>
      <c r="M197" s="30"/>
      <c r="N197" s="15">
        <f t="shared" si="12"/>
        <v>0</v>
      </c>
    </row>
    <row r="198" spans="1:14" ht="22.5" customHeight="1" x14ac:dyDescent="0.2">
      <c r="A198" s="14">
        <v>188</v>
      </c>
      <c r="B198" s="41"/>
      <c r="C198" s="14" t="s">
        <v>6</v>
      </c>
      <c r="D198" s="14" t="s">
        <v>215</v>
      </c>
      <c r="E198" s="20"/>
      <c r="F198" s="20"/>
      <c r="G198" s="20"/>
      <c r="H198" s="14" t="s">
        <v>44</v>
      </c>
      <c r="I198" s="14">
        <v>1</v>
      </c>
      <c r="J198" s="14">
        <v>4</v>
      </c>
      <c r="K198" s="37"/>
      <c r="L198" s="15">
        <f t="shared" si="13"/>
        <v>0</v>
      </c>
      <c r="M198" s="30"/>
      <c r="N198" s="15">
        <f t="shared" si="12"/>
        <v>0</v>
      </c>
    </row>
    <row r="199" spans="1:14" ht="22.5" customHeight="1" x14ac:dyDescent="0.2">
      <c r="A199" s="14">
        <v>189</v>
      </c>
      <c r="B199" s="41"/>
      <c r="C199" s="14" t="s">
        <v>7</v>
      </c>
      <c r="D199" s="14" t="s">
        <v>216</v>
      </c>
      <c r="E199" s="20"/>
      <c r="F199" s="20"/>
      <c r="G199" s="20"/>
      <c r="H199" s="14" t="s">
        <v>44</v>
      </c>
      <c r="I199" s="14">
        <v>1</v>
      </c>
      <c r="J199" s="14">
        <v>4</v>
      </c>
      <c r="K199" s="37"/>
      <c r="L199" s="15">
        <f t="shared" si="13"/>
        <v>0</v>
      </c>
      <c r="M199" s="30"/>
      <c r="N199" s="15">
        <f t="shared" si="12"/>
        <v>0</v>
      </c>
    </row>
    <row r="200" spans="1:14" ht="22.5" customHeight="1" x14ac:dyDescent="0.2">
      <c r="A200" s="14">
        <v>190</v>
      </c>
      <c r="B200" s="41"/>
      <c r="C200" s="14" t="s">
        <v>200</v>
      </c>
      <c r="D200" s="14" t="s">
        <v>217</v>
      </c>
      <c r="E200" s="20"/>
      <c r="F200" s="20"/>
      <c r="G200" s="20"/>
      <c r="H200" s="14" t="s">
        <v>44</v>
      </c>
      <c r="I200" s="14">
        <v>1</v>
      </c>
      <c r="J200" s="14">
        <v>4</v>
      </c>
      <c r="K200" s="37"/>
      <c r="L200" s="15">
        <f t="shared" si="13"/>
        <v>0</v>
      </c>
      <c r="M200" s="30"/>
      <c r="N200" s="15">
        <f t="shared" si="12"/>
        <v>0</v>
      </c>
    </row>
    <row r="201" spans="1:14" ht="21.75" customHeight="1" x14ac:dyDescent="0.2">
      <c r="A201" s="46" t="s">
        <v>292</v>
      </c>
      <c r="B201" s="47"/>
      <c r="C201" s="47"/>
      <c r="D201" s="47"/>
      <c r="E201" s="47"/>
      <c r="F201" s="47"/>
      <c r="G201" s="47"/>
      <c r="H201" s="47"/>
      <c r="I201" s="47"/>
      <c r="J201" s="47"/>
      <c r="K201" s="48"/>
      <c r="L201" s="36">
        <f>SUM(L180:L200)</f>
        <v>0</v>
      </c>
      <c r="M201" s="27"/>
      <c r="N201" s="36">
        <f>SUM(N180:N200)</f>
        <v>0</v>
      </c>
    </row>
    <row r="202" spans="1:14" ht="18" customHeight="1" x14ac:dyDescent="0.2">
      <c r="A202" s="44" t="s">
        <v>59</v>
      </c>
      <c r="B202" s="44"/>
      <c r="C202" s="44"/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</row>
    <row r="203" spans="1:14" ht="24" x14ac:dyDescent="0.2">
      <c r="A203" s="14">
        <v>191</v>
      </c>
      <c r="B203" s="35" t="s">
        <v>37</v>
      </c>
      <c r="C203" s="14" t="s">
        <v>0</v>
      </c>
      <c r="D203" s="14" t="s">
        <v>124</v>
      </c>
      <c r="E203" s="20"/>
      <c r="F203" s="20"/>
      <c r="G203" s="20"/>
      <c r="H203" s="14" t="s">
        <v>44</v>
      </c>
      <c r="I203" s="14">
        <v>1</v>
      </c>
      <c r="J203" s="14">
        <v>5</v>
      </c>
      <c r="K203" s="37"/>
      <c r="L203" s="15">
        <f>ROUND(J203*K203,2)</f>
        <v>0</v>
      </c>
      <c r="M203" s="30"/>
      <c r="N203" s="15">
        <f>ROUND(L203*M203,2)</f>
        <v>0</v>
      </c>
    </row>
    <row r="204" spans="1:14" ht="24" x14ac:dyDescent="0.2">
      <c r="A204" s="14">
        <v>192</v>
      </c>
      <c r="B204" s="35" t="s">
        <v>22</v>
      </c>
      <c r="C204" s="14" t="s">
        <v>23</v>
      </c>
      <c r="D204" s="14" t="s">
        <v>125</v>
      </c>
      <c r="E204" s="20"/>
      <c r="F204" s="20"/>
      <c r="G204" s="20"/>
      <c r="H204" s="14" t="s">
        <v>44</v>
      </c>
      <c r="I204" s="14">
        <v>1</v>
      </c>
      <c r="J204" s="14">
        <v>5</v>
      </c>
      <c r="K204" s="37"/>
      <c r="L204" s="15">
        <f>ROUND(J204*K204,2)</f>
        <v>0</v>
      </c>
      <c r="M204" s="30"/>
      <c r="N204" s="15">
        <f>ROUND(L204*M204,2)</f>
        <v>0</v>
      </c>
    </row>
    <row r="205" spans="1:14" ht="24" x14ac:dyDescent="0.2">
      <c r="A205" s="14">
        <v>193</v>
      </c>
      <c r="B205" s="35" t="s">
        <v>24</v>
      </c>
      <c r="C205" s="14" t="s">
        <v>0</v>
      </c>
      <c r="D205" s="17" t="s">
        <v>126</v>
      </c>
      <c r="E205" s="20"/>
      <c r="F205" s="20"/>
      <c r="G205" s="20"/>
      <c r="H205" s="14" t="s">
        <v>44</v>
      </c>
      <c r="I205" s="14">
        <v>1</v>
      </c>
      <c r="J205" s="14">
        <v>8</v>
      </c>
      <c r="K205" s="37"/>
      <c r="L205" s="15">
        <f>ROUND(J205*K205,2)</f>
        <v>0</v>
      </c>
      <c r="M205" s="30"/>
      <c r="N205" s="15">
        <f>ROUND(L205*M205,2)</f>
        <v>0</v>
      </c>
    </row>
    <row r="206" spans="1:14" ht="18" customHeight="1" x14ac:dyDescent="0.2">
      <c r="A206" s="14">
        <v>194</v>
      </c>
      <c r="B206" s="35" t="s">
        <v>181</v>
      </c>
      <c r="C206" s="14" t="s">
        <v>0</v>
      </c>
      <c r="D206" s="17" t="s">
        <v>182</v>
      </c>
      <c r="E206" s="20"/>
      <c r="F206" s="20"/>
      <c r="G206" s="20"/>
      <c r="H206" s="14" t="s">
        <v>44</v>
      </c>
      <c r="I206" s="14">
        <v>1</v>
      </c>
      <c r="J206" s="14">
        <v>4</v>
      </c>
      <c r="K206" s="37"/>
      <c r="L206" s="15">
        <f>ROUND(J206*K206,2)</f>
        <v>0</v>
      </c>
      <c r="M206" s="30"/>
      <c r="N206" s="15">
        <f>ROUND(L206*M206,2)</f>
        <v>0</v>
      </c>
    </row>
    <row r="207" spans="1:14" ht="24" x14ac:dyDescent="0.2">
      <c r="A207" s="14">
        <v>195</v>
      </c>
      <c r="B207" s="35" t="s">
        <v>25</v>
      </c>
      <c r="C207" s="14" t="s">
        <v>0</v>
      </c>
      <c r="D207" s="17" t="s">
        <v>127</v>
      </c>
      <c r="E207" s="20"/>
      <c r="F207" s="20"/>
      <c r="G207" s="20"/>
      <c r="H207" s="14" t="s">
        <v>44</v>
      </c>
      <c r="I207" s="14">
        <v>1</v>
      </c>
      <c r="J207" s="14">
        <v>1</v>
      </c>
      <c r="K207" s="37"/>
      <c r="L207" s="15">
        <f>ROUND(J207*K207,2)</f>
        <v>0</v>
      </c>
      <c r="M207" s="30"/>
      <c r="N207" s="15">
        <f>ROUND(L207*M207,2)</f>
        <v>0</v>
      </c>
    </row>
    <row r="208" spans="1:14" ht="21.75" customHeight="1" x14ac:dyDescent="0.2">
      <c r="A208" s="46" t="s">
        <v>293</v>
      </c>
      <c r="B208" s="47"/>
      <c r="C208" s="47"/>
      <c r="D208" s="47"/>
      <c r="E208" s="47"/>
      <c r="F208" s="47"/>
      <c r="G208" s="47"/>
      <c r="H208" s="47"/>
      <c r="I208" s="47"/>
      <c r="J208" s="47"/>
      <c r="K208" s="48"/>
      <c r="L208" s="36">
        <f>SUM(L203:L207)</f>
        <v>0</v>
      </c>
      <c r="M208" s="32"/>
      <c r="N208" s="36">
        <f>SUM(N203:N207)</f>
        <v>0</v>
      </c>
    </row>
    <row r="209" spans="1:14" ht="16.5" customHeight="1" x14ac:dyDescent="0.2">
      <c r="A209" s="49" t="s">
        <v>314</v>
      </c>
      <c r="B209" s="50"/>
      <c r="C209" s="50"/>
      <c r="D209" s="50"/>
      <c r="E209" s="50"/>
      <c r="F209" s="50"/>
      <c r="G209" s="50"/>
      <c r="H209" s="50"/>
      <c r="I209" s="50"/>
      <c r="J209" s="50"/>
      <c r="K209" s="51"/>
      <c r="L209" s="38">
        <f>L178+L201+L208</f>
        <v>0</v>
      </c>
      <c r="M209" s="28"/>
      <c r="N209" s="38">
        <f>N178+N201+N208</f>
        <v>0</v>
      </c>
    </row>
    <row r="211" spans="1:14" ht="13.5" customHeight="1" x14ac:dyDescent="0.2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3"/>
      <c r="M211" s="24"/>
      <c r="N211" s="25"/>
    </row>
    <row r="212" spans="1:14" ht="30" customHeight="1" x14ac:dyDescent="0.2">
      <c r="B212" s="5"/>
      <c r="C212" s="5"/>
      <c r="D212" s="5"/>
      <c r="E212" s="5"/>
      <c r="F212" s="5"/>
      <c r="G212" s="5"/>
      <c r="H212" s="5"/>
      <c r="I212" s="5"/>
      <c r="J212" s="5"/>
      <c r="K212" s="26"/>
      <c r="L212" s="45" t="s">
        <v>313</v>
      </c>
      <c r="M212" s="45"/>
      <c r="N212" s="39">
        <f>N209</f>
        <v>0</v>
      </c>
    </row>
    <row r="213" spans="1:14" ht="30" customHeight="1" x14ac:dyDescent="0.2">
      <c r="B213" s="5"/>
      <c r="C213" s="5"/>
      <c r="D213" s="5"/>
      <c r="E213" s="5"/>
      <c r="F213" s="5"/>
      <c r="G213" s="5"/>
      <c r="H213" s="5"/>
      <c r="I213" s="5"/>
      <c r="J213" s="5"/>
      <c r="K213" s="26"/>
      <c r="L213" s="29"/>
      <c r="M213" s="29"/>
      <c r="N213" s="8"/>
    </row>
    <row r="214" spans="1:14" ht="37.5" customHeight="1" x14ac:dyDescent="0.2">
      <c r="A214" s="42" t="s">
        <v>302</v>
      </c>
      <c r="B214" s="42"/>
      <c r="C214" s="42"/>
      <c r="D214" s="42"/>
      <c r="E214" s="42"/>
      <c r="F214" s="42"/>
      <c r="G214" s="42"/>
      <c r="H214" s="42"/>
      <c r="I214" s="42"/>
      <c r="J214" s="42"/>
      <c r="K214" s="42"/>
      <c r="L214" s="42"/>
      <c r="M214" s="42"/>
      <c r="N214" s="42"/>
    </row>
    <row r="215" spans="1:14" ht="42" customHeight="1" x14ac:dyDescent="0.2">
      <c r="A215" s="42" t="s">
        <v>303</v>
      </c>
      <c r="B215" s="42"/>
      <c r="C215" s="42"/>
      <c r="D215" s="42"/>
      <c r="E215" s="42"/>
      <c r="F215" s="42"/>
      <c r="G215" s="42"/>
      <c r="H215" s="42"/>
      <c r="I215" s="42"/>
      <c r="J215" s="42"/>
      <c r="K215" s="42"/>
      <c r="L215" s="42"/>
      <c r="M215" s="42"/>
      <c r="N215" s="42"/>
    </row>
    <row r="216" spans="1:14" ht="24.75" customHeight="1" x14ac:dyDescent="0.2">
      <c r="A216" s="43" t="s">
        <v>304</v>
      </c>
      <c r="B216" s="43"/>
      <c r="C216" s="43"/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3"/>
    </row>
    <row r="217" spans="1:14" ht="24" customHeight="1" x14ac:dyDescent="0.2">
      <c r="A217" s="42" t="s">
        <v>305</v>
      </c>
      <c r="B217" s="42"/>
      <c r="C217" s="42"/>
      <c r="D217" s="42"/>
      <c r="E217" s="42"/>
      <c r="F217" s="42"/>
      <c r="G217" s="42"/>
      <c r="H217" s="42"/>
      <c r="I217" s="42"/>
      <c r="J217" s="42"/>
      <c r="K217" s="42"/>
      <c r="L217" s="42"/>
      <c r="M217" s="42"/>
      <c r="N217" s="42"/>
    </row>
    <row r="218" spans="1:14" ht="24" customHeight="1" x14ac:dyDescent="0.2">
      <c r="A218" s="34"/>
      <c r="B218" s="34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</row>
    <row r="219" spans="1:14" ht="23.25" customHeight="1" x14ac:dyDescent="0.2">
      <c r="A219" s="34"/>
      <c r="B219" s="18" t="s">
        <v>306</v>
      </c>
      <c r="C219" s="18"/>
      <c r="D219" s="19"/>
      <c r="E219" s="34"/>
      <c r="F219" s="34"/>
      <c r="G219" s="34"/>
      <c r="H219" s="34"/>
      <c r="I219" s="34"/>
      <c r="J219" s="34"/>
      <c r="K219" s="34"/>
      <c r="L219" s="34"/>
      <c r="M219" s="34"/>
      <c r="N219" s="34"/>
    </row>
    <row r="220" spans="1:14" ht="13.5" customHeight="1" x14ac:dyDescent="0.2">
      <c r="A220" s="5"/>
      <c r="B220" s="5" t="s">
        <v>307</v>
      </c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</row>
    <row r="223" spans="1:14" ht="15.75" customHeight="1" x14ac:dyDescent="0.2">
      <c r="E223" s="22"/>
      <c r="F223" s="22"/>
      <c r="G223" s="22"/>
    </row>
    <row r="224" spans="1:14" x14ac:dyDescent="0.2">
      <c r="E224" s="5"/>
      <c r="F224" s="5"/>
      <c r="G224" s="5"/>
    </row>
    <row r="229" spans="5:7" x14ac:dyDescent="0.2">
      <c r="E229" s="34"/>
      <c r="F229" s="34"/>
      <c r="G229" s="34"/>
    </row>
    <row r="230" spans="5:7" x14ac:dyDescent="0.2">
      <c r="E230" s="34"/>
      <c r="F230" s="34"/>
      <c r="G230" s="34"/>
    </row>
    <row r="231" spans="5:7" x14ac:dyDescent="0.2">
      <c r="E231" s="5"/>
      <c r="F231" s="5"/>
      <c r="G231" s="5"/>
    </row>
    <row r="243" ht="12.75" customHeight="1" x14ac:dyDescent="0.2"/>
    <row r="244" ht="12.75" customHeight="1" x14ac:dyDescent="0.2"/>
    <row r="245" ht="12.75" customHeight="1" x14ac:dyDescent="0.2"/>
    <row r="248" ht="12.75" customHeight="1" x14ac:dyDescent="0.2"/>
    <row r="250" ht="12.75" customHeight="1" x14ac:dyDescent="0.2"/>
    <row r="251" ht="12.75" customHeight="1" x14ac:dyDescent="0.2"/>
    <row r="253" ht="31.5" customHeight="1" x14ac:dyDescent="0.2"/>
    <row r="254" ht="31.5" customHeight="1" x14ac:dyDescent="0.2"/>
    <row r="255" ht="30" customHeight="1" x14ac:dyDescent="0.2"/>
    <row r="256" ht="25.7" customHeight="1" x14ac:dyDescent="0.2"/>
  </sheetData>
  <sheetProtection algorithmName="SHA-512" hashValue="C6BXoGKnVxQ3DU+Fxy+VvfX3wyO1uR8VHG2agO4n4emyaMMtU72R03DE+altULLsEK0KS5tROaDHpGlI19xDXw==" saltValue="ydsdPR8MFbWwvBC7AZMQcA==" spinCount="100000" sheet="1" objects="1" scenarios="1" selectLockedCells="1"/>
  <customSheetViews>
    <customSheetView guid="{5EBCC4F6-5CAD-401E-9FEF-8131E5097023}" scale="70">
      <selection activeCell="F11" sqref="F11 H11:I11"/>
      <pageMargins left="0.19685039370078741" right="0.19685039370078741" top="0.74803149606299213" bottom="0.74803149606299213" header="0.31496062992125984" footer="0.39370078740157483"/>
      <pageSetup paperSize="9" orientation="landscape" verticalDpi="200" r:id="rId1"/>
      <headerFooter alignWithMargins="0"/>
    </customSheetView>
  </customSheetViews>
  <mergeCells count="60">
    <mergeCell ref="B196:B200"/>
    <mergeCell ref="A202:N202"/>
    <mergeCell ref="B141:B145"/>
    <mergeCell ref="B146:B151"/>
    <mergeCell ref="B164:B167"/>
    <mergeCell ref="B154:B158"/>
    <mergeCell ref="B168:B172"/>
    <mergeCell ref="B189:B192"/>
    <mergeCell ref="B97:B100"/>
    <mergeCell ref="B84:B87"/>
    <mergeCell ref="B60:B63"/>
    <mergeCell ref="B132:B135"/>
    <mergeCell ref="B185:B186"/>
    <mergeCell ref="B119:B122"/>
    <mergeCell ref="B70:B71"/>
    <mergeCell ref="B123:B126"/>
    <mergeCell ref="B136:B139"/>
    <mergeCell ref="B72:B73"/>
    <mergeCell ref="B76:B80"/>
    <mergeCell ref="B66:B69"/>
    <mergeCell ref="B183:B184"/>
    <mergeCell ref="A3:N3"/>
    <mergeCell ref="K4:K6"/>
    <mergeCell ref="I5:I6"/>
    <mergeCell ref="A4:A6"/>
    <mergeCell ref="B4:B6"/>
    <mergeCell ref="H5:H6"/>
    <mergeCell ref="N4:N6"/>
    <mergeCell ref="C4:J4"/>
    <mergeCell ref="M4:M6"/>
    <mergeCell ref="L4:L6"/>
    <mergeCell ref="J5:J6"/>
    <mergeCell ref="E5:E6"/>
    <mergeCell ref="G5:G6"/>
    <mergeCell ref="F5:F6"/>
    <mergeCell ref="C5:C6"/>
    <mergeCell ref="D5:D6"/>
    <mergeCell ref="A8:N8"/>
    <mergeCell ref="B23:B27"/>
    <mergeCell ref="B28:B31"/>
    <mergeCell ref="B41:B44"/>
    <mergeCell ref="B45:B48"/>
    <mergeCell ref="B18:B21"/>
    <mergeCell ref="B34:B37"/>
    <mergeCell ref="B50:B53"/>
    <mergeCell ref="A214:N214"/>
    <mergeCell ref="A215:N215"/>
    <mergeCell ref="A216:N216"/>
    <mergeCell ref="A217:N217"/>
    <mergeCell ref="B92:B96"/>
    <mergeCell ref="A179:N179"/>
    <mergeCell ref="B101:B105"/>
    <mergeCell ref="L212:M212"/>
    <mergeCell ref="A208:K208"/>
    <mergeCell ref="A209:K209"/>
    <mergeCell ref="A201:K201"/>
    <mergeCell ref="B106:B109"/>
    <mergeCell ref="B173:B177"/>
    <mergeCell ref="A178:K178"/>
    <mergeCell ref="B187:B188"/>
  </mergeCells>
  <phoneticPr fontId="0" type="noConversion"/>
  <printOptions horizontalCentered="1"/>
  <pageMargins left="0.25" right="0.25" top="0.55000000000000004" bottom="0.48" header="0.3" footer="0.19"/>
  <pageSetup paperSize="9" scale="71" fitToHeight="0" orientation="landscape" horizontalDpi="4294967294" verticalDpi="4294967294" r:id="rId2"/>
  <headerFooter alignWithMargins="0">
    <oddHeader>&amp;R&amp;"Times New Roman,Kursywa"Załącznik nr .... do SIWZ
znak sprawy 2/BA/PN/2018</oddHead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6</vt:i4>
      </vt:variant>
    </vt:vector>
  </HeadingPairs>
  <TitlesOfParts>
    <vt:vector size="7" baseType="lpstr">
      <vt:lpstr>Arkusz1</vt:lpstr>
      <vt:lpstr>Arkusz1!_p072020</vt:lpstr>
      <vt:lpstr>Arkusz1!_p072022</vt:lpstr>
      <vt:lpstr>Arkusz1!_p072024</vt:lpstr>
      <vt:lpstr>Arkusz1!_p072026</vt:lpstr>
      <vt:lpstr>Arkusz1!_p072048</vt:lpstr>
      <vt:lpstr>Arkusz1!Tytuły_wydruku</vt:lpstr>
    </vt:vector>
  </TitlesOfParts>
  <Company>mpips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Artur_Stachura</dc:creator>
  <cp:lastModifiedBy>Katarzyna Gruszczynska</cp:lastModifiedBy>
  <cp:lastPrinted>2018-01-25T12:19:05Z</cp:lastPrinted>
  <dcterms:created xsi:type="dcterms:W3CDTF">2008-05-21T06:52:35Z</dcterms:created>
  <dcterms:modified xsi:type="dcterms:W3CDTF">2018-09-10T09:52:53Z</dcterms:modified>
</cp:coreProperties>
</file>